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C9CE9966-4E02-4A27-BCE0-64E166EA6B03}" xr6:coauthVersionLast="47" xr6:coauthVersionMax="47" xr10:uidLastSave="{00000000-0000-0000-0000-000000000000}"/>
  <bookViews>
    <workbookView xWindow="-110" yWindow="-110" windowWidth="38620" windowHeight="21100" activeTab="4" xr2:uid="{00000000-000D-0000-FFFF-FFFF00000000}"/>
  </bookViews>
  <sheets>
    <sheet name="Main figure" sheetId="1" r:id="rId1"/>
    <sheet name="Table.2" sheetId="2" r:id="rId2"/>
    <sheet name="Table.4" sheetId="3" r:id="rId3"/>
    <sheet name="Table.6" sheetId="4" r:id="rId4"/>
    <sheet name="Table.8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4" i="5" l="1"/>
  <c r="S5" i="5"/>
  <c r="S6" i="5"/>
  <c r="S7" i="5"/>
  <c r="W7" i="5" s="1"/>
  <c r="S8" i="5"/>
  <c r="W8" i="5" s="1"/>
  <c r="S9" i="5"/>
  <c r="U11" i="5" s="1"/>
  <c r="S10" i="5"/>
  <c r="S11" i="5"/>
  <c r="S12" i="5"/>
  <c r="S13" i="5"/>
  <c r="S14" i="5"/>
  <c r="S15" i="5"/>
  <c r="S16" i="5"/>
  <c r="S17" i="5"/>
  <c r="W17" i="5" s="1"/>
  <c r="S18" i="5"/>
  <c r="W18" i="5" s="1"/>
  <c r="S19" i="5"/>
  <c r="S20" i="5"/>
  <c r="S21" i="5"/>
  <c r="S22" i="5"/>
  <c r="S23" i="5"/>
  <c r="S24" i="5"/>
  <c r="S25" i="5"/>
  <c r="W25" i="5" s="1"/>
  <c r="S26" i="5"/>
  <c r="W26" i="5" s="1"/>
  <c r="S27" i="5"/>
  <c r="W27" i="5" s="1"/>
  <c r="S28" i="5"/>
  <c r="S29" i="5"/>
  <c r="S30" i="5"/>
  <c r="S31" i="5"/>
  <c r="S32" i="5"/>
  <c r="W32" i="5" s="1"/>
  <c r="S33" i="5"/>
  <c r="U35" i="5" s="1"/>
  <c r="S34" i="5"/>
  <c r="W34" i="5" s="1"/>
  <c r="S35" i="5"/>
  <c r="W35" i="5" s="1"/>
  <c r="S36" i="5"/>
  <c r="S37" i="5"/>
  <c r="S38" i="5"/>
  <c r="S39" i="5"/>
  <c r="S40" i="5"/>
  <c r="S41" i="5"/>
  <c r="W41" i="5" s="1"/>
  <c r="S42" i="5"/>
  <c r="W42" i="5" s="1"/>
  <c r="S43" i="5"/>
  <c r="S44" i="5"/>
  <c r="W44" i="5" s="1"/>
  <c r="S45" i="5"/>
  <c r="S46" i="5"/>
  <c r="S47" i="5"/>
  <c r="S48" i="5"/>
  <c r="W48" i="5" s="1"/>
  <c r="S49" i="5"/>
  <c r="W49" i="5" s="1"/>
  <c r="S50" i="5"/>
  <c r="W50" i="5" s="1"/>
  <c r="S51" i="5"/>
  <c r="W51" i="5" s="1"/>
  <c r="S52" i="5"/>
  <c r="S53" i="5"/>
  <c r="S54" i="5"/>
  <c r="S55" i="5"/>
  <c r="S56" i="5"/>
  <c r="S3" i="5"/>
  <c r="AF56" i="5"/>
  <c r="AJ56" i="5" s="1"/>
  <c r="AF55" i="5"/>
  <c r="AJ55" i="5" s="1"/>
  <c r="AF54" i="5"/>
  <c r="AF53" i="5"/>
  <c r="AJ53" i="5" s="1"/>
  <c r="AF52" i="5"/>
  <c r="AJ52" i="5" s="1"/>
  <c r="AF51" i="5"/>
  <c r="AJ51" i="5" s="1"/>
  <c r="AF50" i="5"/>
  <c r="AJ50" i="5" s="1"/>
  <c r="AF49" i="5"/>
  <c r="AJ49" i="5" s="1"/>
  <c r="AF48" i="5"/>
  <c r="AH50" i="5" s="1"/>
  <c r="AF47" i="5"/>
  <c r="AJ47" i="5" s="1"/>
  <c r="AF46" i="5"/>
  <c r="AJ46" i="5" s="1"/>
  <c r="AF45" i="5"/>
  <c r="AH47" i="5" s="1"/>
  <c r="AF44" i="5"/>
  <c r="AJ44" i="5" s="1"/>
  <c r="AF43" i="5"/>
  <c r="AH44" i="5" s="1"/>
  <c r="AF42" i="5"/>
  <c r="AJ42" i="5" s="1"/>
  <c r="AF41" i="5"/>
  <c r="AJ41" i="5" s="1"/>
  <c r="AF40" i="5"/>
  <c r="AJ40" i="5" s="1"/>
  <c r="AF39" i="5"/>
  <c r="AF38" i="5"/>
  <c r="AJ38" i="5" s="1"/>
  <c r="AF37" i="5"/>
  <c r="AJ37" i="5" s="1"/>
  <c r="AF36" i="5"/>
  <c r="AG38" i="5" s="1"/>
  <c r="AF35" i="5"/>
  <c r="AJ35" i="5" s="1"/>
  <c r="AF34" i="5"/>
  <c r="AJ34" i="5" s="1"/>
  <c r="AF33" i="5"/>
  <c r="AF32" i="5"/>
  <c r="AJ32" i="5" s="1"/>
  <c r="AF31" i="5"/>
  <c r="AJ31" i="5" s="1"/>
  <c r="AJ30" i="5"/>
  <c r="AF30" i="5"/>
  <c r="AG32" i="5" s="1"/>
  <c r="AF29" i="5"/>
  <c r="AJ29" i="5" s="1"/>
  <c r="AF28" i="5"/>
  <c r="AJ28" i="5" s="1"/>
  <c r="AF27" i="5"/>
  <c r="AJ27" i="5" s="1"/>
  <c r="AF26" i="5"/>
  <c r="AJ26" i="5" s="1"/>
  <c r="AF25" i="5"/>
  <c r="AJ25" i="5" s="1"/>
  <c r="AF24" i="5"/>
  <c r="AF23" i="5"/>
  <c r="AJ23" i="5" s="1"/>
  <c r="AF22" i="5"/>
  <c r="AJ22" i="5" s="1"/>
  <c r="AF21" i="5"/>
  <c r="AH23" i="5" s="1"/>
  <c r="AF20" i="5"/>
  <c r="AJ20" i="5" s="1"/>
  <c r="AF19" i="5"/>
  <c r="AF18" i="5"/>
  <c r="AJ18" i="5" s="1"/>
  <c r="AF17" i="5"/>
  <c r="AJ17" i="5" s="1"/>
  <c r="AF16" i="5"/>
  <c r="AJ16" i="5" s="1"/>
  <c r="AF15" i="5"/>
  <c r="AJ14" i="5"/>
  <c r="AF14" i="5"/>
  <c r="AF13" i="5"/>
  <c r="AJ13" i="5" s="1"/>
  <c r="AF12" i="5"/>
  <c r="AG14" i="5" s="1"/>
  <c r="AF11" i="5"/>
  <c r="AJ11" i="5" s="1"/>
  <c r="AF10" i="5"/>
  <c r="AJ10" i="5" s="1"/>
  <c r="AF9" i="5"/>
  <c r="AG11" i="5" s="1"/>
  <c r="AF8" i="5"/>
  <c r="AJ8" i="5" s="1"/>
  <c r="AF7" i="5"/>
  <c r="AJ7" i="5" s="1"/>
  <c r="AF6" i="5"/>
  <c r="AF5" i="5"/>
  <c r="AJ5" i="5" s="1"/>
  <c r="AF4" i="5"/>
  <c r="AJ4" i="5" s="1"/>
  <c r="AF3" i="5"/>
  <c r="AJ3" i="5" s="1"/>
  <c r="W56" i="5"/>
  <c r="W53" i="5"/>
  <c r="W52" i="5"/>
  <c r="W47" i="5"/>
  <c r="W46" i="5"/>
  <c r="W45" i="5"/>
  <c r="W40" i="5"/>
  <c r="W38" i="5"/>
  <c r="W37" i="5"/>
  <c r="T38" i="5"/>
  <c r="W31" i="5"/>
  <c r="T32" i="5"/>
  <c r="W29" i="5"/>
  <c r="W28" i="5"/>
  <c r="W24" i="5"/>
  <c r="W23" i="5"/>
  <c r="W22" i="5"/>
  <c r="W21" i="5"/>
  <c r="W20" i="5"/>
  <c r="W16" i="5"/>
  <c r="W14" i="5"/>
  <c r="W13" i="5"/>
  <c r="W11" i="5"/>
  <c r="W10" i="5"/>
  <c r="T8" i="5"/>
  <c r="W5" i="5"/>
  <c r="W4" i="5"/>
  <c r="W3" i="5"/>
  <c r="J4" i="5"/>
  <c r="J5" i="5"/>
  <c r="J6" i="5"/>
  <c r="J7" i="5"/>
  <c r="K8" i="5" s="1"/>
  <c r="J8" i="5"/>
  <c r="J9" i="5"/>
  <c r="L11" i="5" s="1"/>
  <c r="J10" i="5"/>
  <c r="J11" i="5"/>
  <c r="J12" i="5"/>
  <c r="K14" i="5" s="1"/>
  <c r="J13" i="5"/>
  <c r="J14" i="5"/>
  <c r="J15" i="5"/>
  <c r="L17" i="5" s="1"/>
  <c r="J16" i="5"/>
  <c r="J17" i="5"/>
  <c r="J18" i="5"/>
  <c r="L20" i="5" s="1"/>
  <c r="J19" i="5"/>
  <c r="J20" i="5"/>
  <c r="J21" i="5"/>
  <c r="J22" i="5"/>
  <c r="J23" i="5"/>
  <c r="J24" i="5"/>
  <c r="J25" i="5"/>
  <c r="J26" i="5"/>
  <c r="J27" i="5"/>
  <c r="J28" i="5"/>
  <c r="J29" i="5"/>
  <c r="J30" i="5"/>
  <c r="L32" i="5" s="1"/>
  <c r="J31" i="5"/>
  <c r="J32" i="5"/>
  <c r="J33" i="5"/>
  <c r="K35" i="5" s="1"/>
  <c r="J34" i="5"/>
  <c r="J35" i="5"/>
  <c r="J36" i="5"/>
  <c r="J37" i="5"/>
  <c r="J38" i="5"/>
  <c r="J39" i="5"/>
  <c r="L41" i="5" s="1"/>
  <c r="J40" i="5"/>
  <c r="J41" i="5"/>
  <c r="J42" i="5"/>
  <c r="J43" i="5"/>
  <c r="J44" i="5"/>
  <c r="J45" i="5"/>
  <c r="J46" i="5"/>
  <c r="L47" i="5" s="1"/>
  <c r="J47" i="5"/>
  <c r="J48" i="5"/>
  <c r="K50" i="5" s="1"/>
  <c r="J49" i="5"/>
  <c r="L50" i="5" s="1"/>
  <c r="J50" i="5"/>
  <c r="J51" i="5"/>
  <c r="L53" i="5" s="1"/>
  <c r="J52" i="5"/>
  <c r="J53" i="5"/>
  <c r="J54" i="5"/>
  <c r="J55" i="5"/>
  <c r="K56" i="5" s="1"/>
  <c r="J56" i="5"/>
  <c r="J3" i="5"/>
  <c r="L56" i="5"/>
  <c r="K47" i="5"/>
  <c r="L44" i="5"/>
  <c r="K44" i="5"/>
  <c r="L38" i="5"/>
  <c r="K38" i="5"/>
  <c r="L29" i="5"/>
  <c r="K29" i="5"/>
  <c r="L26" i="5"/>
  <c r="K26" i="5"/>
  <c r="L23" i="5"/>
  <c r="K23" i="5"/>
  <c r="K20" i="5"/>
  <c r="K11" i="5"/>
  <c r="L8" i="5"/>
  <c r="L5" i="5"/>
  <c r="K5" i="5"/>
  <c r="F4" i="5"/>
  <c r="F5" i="5"/>
  <c r="F6" i="5"/>
  <c r="F7" i="5"/>
  <c r="F8" i="5"/>
  <c r="F9" i="5"/>
  <c r="F10" i="5"/>
  <c r="G11" i="5" s="1"/>
  <c r="F11" i="5"/>
  <c r="F12" i="5"/>
  <c r="G14" i="5" s="1"/>
  <c r="F13" i="5"/>
  <c r="F14" i="5"/>
  <c r="F15" i="5"/>
  <c r="H17" i="5" s="1"/>
  <c r="F16" i="5"/>
  <c r="F17" i="5"/>
  <c r="F18" i="5"/>
  <c r="H20" i="5" s="1"/>
  <c r="F19" i="5"/>
  <c r="G20" i="5" s="1"/>
  <c r="F20" i="5"/>
  <c r="F21" i="5"/>
  <c r="F22" i="5"/>
  <c r="F23" i="5"/>
  <c r="F24" i="5"/>
  <c r="F25" i="5"/>
  <c r="F26" i="5"/>
  <c r="F27" i="5"/>
  <c r="F28" i="5"/>
  <c r="F29" i="5"/>
  <c r="F30" i="5"/>
  <c r="H32" i="5" s="1"/>
  <c r="F31" i="5"/>
  <c r="F32" i="5"/>
  <c r="F33" i="5"/>
  <c r="G35" i="5" s="1"/>
  <c r="F34" i="5"/>
  <c r="F35" i="5"/>
  <c r="F36" i="5"/>
  <c r="F37" i="5"/>
  <c r="F38" i="5"/>
  <c r="F39" i="5"/>
  <c r="H41" i="5" s="1"/>
  <c r="F40" i="5"/>
  <c r="F41" i="5"/>
  <c r="F42" i="5"/>
  <c r="F43" i="5"/>
  <c r="F44" i="5"/>
  <c r="F45" i="5"/>
  <c r="F46" i="5"/>
  <c r="F47" i="5"/>
  <c r="F48" i="5"/>
  <c r="H50" i="5" s="1"/>
  <c r="F49" i="5"/>
  <c r="F50" i="5"/>
  <c r="F51" i="5"/>
  <c r="H53" i="5" s="1"/>
  <c r="F52" i="5"/>
  <c r="F53" i="5"/>
  <c r="F54" i="5"/>
  <c r="F55" i="5"/>
  <c r="F56" i="5"/>
  <c r="F3" i="5"/>
  <c r="H56" i="5"/>
  <c r="G56" i="5"/>
  <c r="H47" i="5"/>
  <c r="G47" i="5"/>
  <c r="H44" i="5"/>
  <c r="G44" i="5"/>
  <c r="H38" i="5"/>
  <c r="G38" i="5"/>
  <c r="H29" i="5"/>
  <c r="G29" i="5"/>
  <c r="H26" i="5"/>
  <c r="G26" i="5"/>
  <c r="H23" i="5"/>
  <c r="G23" i="5"/>
  <c r="H8" i="5"/>
  <c r="G8" i="5"/>
  <c r="H5" i="5"/>
  <c r="G5" i="5"/>
  <c r="M164" i="4"/>
  <c r="L164" i="4"/>
  <c r="J164" i="4"/>
  <c r="I164" i="4"/>
  <c r="G164" i="4"/>
  <c r="F164" i="4"/>
  <c r="M161" i="4"/>
  <c r="L161" i="4"/>
  <c r="J161" i="4"/>
  <c r="I161" i="4"/>
  <c r="G161" i="4"/>
  <c r="F161" i="4"/>
  <c r="M158" i="4"/>
  <c r="L158" i="4"/>
  <c r="J158" i="4"/>
  <c r="I158" i="4"/>
  <c r="G158" i="4"/>
  <c r="F158" i="4"/>
  <c r="M155" i="4"/>
  <c r="L155" i="4"/>
  <c r="J155" i="4"/>
  <c r="I155" i="4"/>
  <c r="G155" i="4"/>
  <c r="F155" i="4"/>
  <c r="M152" i="4"/>
  <c r="L152" i="4"/>
  <c r="J152" i="4"/>
  <c r="I152" i="4"/>
  <c r="G152" i="4"/>
  <c r="F152" i="4"/>
  <c r="M146" i="4"/>
  <c r="L146" i="4"/>
  <c r="J146" i="4"/>
  <c r="I146" i="4"/>
  <c r="G146" i="4"/>
  <c r="F146" i="4"/>
  <c r="M143" i="4"/>
  <c r="L143" i="4"/>
  <c r="J143" i="4"/>
  <c r="I143" i="4"/>
  <c r="G143" i="4"/>
  <c r="F143" i="4"/>
  <c r="M140" i="4"/>
  <c r="L140" i="4"/>
  <c r="J140" i="4"/>
  <c r="I140" i="4"/>
  <c r="G140" i="4"/>
  <c r="F140" i="4"/>
  <c r="M137" i="4"/>
  <c r="L137" i="4"/>
  <c r="J137" i="4"/>
  <c r="I137" i="4"/>
  <c r="G137" i="4"/>
  <c r="F137" i="4"/>
  <c r="M134" i="4"/>
  <c r="L134" i="4"/>
  <c r="J134" i="4"/>
  <c r="I134" i="4"/>
  <c r="G134" i="4"/>
  <c r="F134" i="4"/>
  <c r="M128" i="4"/>
  <c r="L128" i="4"/>
  <c r="J128" i="4"/>
  <c r="I128" i="4"/>
  <c r="G128" i="4"/>
  <c r="F128" i="4"/>
  <c r="M125" i="4"/>
  <c r="L125" i="4"/>
  <c r="J125" i="4"/>
  <c r="I125" i="4"/>
  <c r="G125" i="4"/>
  <c r="F125" i="4"/>
  <c r="M122" i="4"/>
  <c r="L122" i="4"/>
  <c r="J122" i="4"/>
  <c r="I122" i="4"/>
  <c r="G122" i="4"/>
  <c r="F122" i="4"/>
  <c r="M119" i="4"/>
  <c r="L119" i="4"/>
  <c r="J119" i="4"/>
  <c r="I119" i="4"/>
  <c r="G119" i="4"/>
  <c r="F119" i="4"/>
  <c r="M116" i="4"/>
  <c r="L116" i="4"/>
  <c r="J116" i="4"/>
  <c r="I116" i="4"/>
  <c r="G116" i="4"/>
  <c r="F116" i="4"/>
  <c r="M110" i="4"/>
  <c r="L110" i="4"/>
  <c r="J110" i="4"/>
  <c r="I110" i="4"/>
  <c r="G110" i="4"/>
  <c r="F110" i="4"/>
  <c r="M107" i="4"/>
  <c r="L107" i="4"/>
  <c r="J107" i="4"/>
  <c r="I107" i="4"/>
  <c r="G107" i="4"/>
  <c r="F107" i="4"/>
  <c r="M104" i="4"/>
  <c r="L104" i="4"/>
  <c r="J104" i="4"/>
  <c r="I104" i="4"/>
  <c r="G104" i="4"/>
  <c r="F104" i="4"/>
  <c r="M101" i="4"/>
  <c r="L101" i="4"/>
  <c r="J101" i="4"/>
  <c r="I101" i="4"/>
  <c r="G101" i="4"/>
  <c r="F101" i="4"/>
  <c r="M98" i="4"/>
  <c r="L98" i="4"/>
  <c r="J98" i="4"/>
  <c r="I98" i="4"/>
  <c r="G98" i="4"/>
  <c r="F98" i="4"/>
  <c r="M92" i="4"/>
  <c r="L92" i="4"/>
  <c r="J92" i="4"/>
  <c r="I92" i="4"/>
  <c r="G92" i="4"/>
  <c r="F92" i="4"/>
  <c r="M89" i="4"/>
  <c r="L89" i="4"/>
  <c r="J89" i="4"/>
  <c r="I89" i="4"/>
  <c r="G89" i="4"/>
  <c r="F89" i="4"/>
  <c r="M86" i="4"/>
  <c r="L86" i="4"/>
  <c r="J86" i="4"/>
  <c r="I86" i="4"/>
  <c r="G86" i="4"/>
  <c r="F86" i="4"/>
  <c r="M83" i="4"/>
  <c r="L83" i="4"/>
  <c r="J83" i="4"/>
  <c r="I83" i="4"/>
  <c r="G83" i="4"/>
  <c r="F83" i="4"/>
  <c r="M80" i="4"/>
  <c r="L80" i="4"/>
  <c r="J80" i="4"/>
  <c r="I80" i="4"/>
  <c r="G80" i="4"/>
  <c r="F80" i="4"/>
  <c r="M74" i="4"/>
  <c r="L74" i="4"/>
  <c r="J74" i="4"/>
  <c r="I74" i="4"/>
  <c r="G74" i="4"/>
  <c r="F74" i="4"/>
  <c r="M71" i="4"/>
  <c r="L71" i="4"/>
  <c r="J71" i="4"/>
  <c r="I71" i="4"/>
  <c r="G71" i="4"/>
  <c r="F71" i="4"/>
  <c r="M68" i="4"/>
  <c r="L68" i="4"/>
  <c r="J68" i="4"/>
  <c r="I68" i="4"/>
  <c r="G68" i="4"/>
  <c r="F68" i="4"/>
  <c r="M65" i="4"/>
  <c r="L65" i="4"/>
  <c r="J65" i="4"/>
  <c r="I65" i="4"/>
  <c r="G65" i="4"/>
  <c r="F65" i="4"/>
  <c r="M62" i="4"/>
  <c r="L62" i="4"/>
  <c r="J62" i="4"/>
  <c r="I62" i="4"/>
  <c r="G62" i="4"/>
  <c r="F62" i="4"/>
  <c r="M56" i="4"/>
  <c r="L56" i="4"/>
  <c r="M53" i="4"/>
  <c r="L53" i="4"/>
  <c r="M50" i="4"/>
  <c r="L50" i="4"/>
  <c r="M47" i="4"/>
  <c r="L47" i="4"/>
  <c r="M44" i="4"/>
  <c r="L44" i="4"/>
  <c r="M38" i="4"/>
  <c r="L38" i="4"/>
  <c r="M35" i="4"/>
  <c r="L35" i="4"/>
  <c r="M32" i="4"/>
  <c r="L32" i="4"/>
  <c r="M29" i="4"/>
  <c r="L29" i="4"/>
  <c r="M26" i="4"/>
  <c r="L26" i="4"/>
  <c r="M20" i="4"/>
  <c r="L20" i="4"/>
  <c r="M17" i="4"/>
  <c r="L17" i="4"/>
  <c r="M14" i="4"/>
  <c r="L14" i="4"/>
  <c r="M11" i="4"/>
  <c r="L11" i="4"/>
  <c r="M8" i="4"/>
  <c r="L8" i="4"/>
  <c r="J56" i="4"/>
  <c r="I56" i="4"/>
  <c r="J53" i="4"/>
  <c r="I53" i="4"/>
  <c r="J50" i="4"/>
  <c r="I50" i="4"/>
  <c r="J47" i="4"/>
  <c r="I47" i="4"/>
  <c r="J44" i="4"/>
  <c r="I44" i="4"/>
  <c r="J38" i="4"/>
  <c r="I38" i="4"/>
  <c r="J35" i="4"/>
  <c r="I35" i="4"/>
  <c r="J32" i="4"/>
  <c r="I32" i="4"/>
  <c r="J29" i="4"/>
  <c r="I29" i="4"/>
  <c r="J26" i="4"/>
  <c r="I26" i="4"/>
  <c r="J20" i="4"/>
  <c r="I20" i="4"/>
  <c r="J17" i="4"/>
  <c r="I17" i="4"/>
  <c r="J14" i="4"/>
  <c r="I14" i="4"/>
  <c r="J11" i="4"/>
  <c r="I11" i="4"/>
  <c r="J8" i="4"/>
  <c r="I8" i="4"/>
  <c r="G56" i="4"/>
  <c r="F56" i="4"/>
  <c r="G53" i="4"/>
  <c r="F53" i="4"/>
  <c r="G50" i="4"/>
  <c r="F50" i="4"/>
  <c r="G47" i="4"/>
  <c r="F47" i="4"/>
  <c r="G44" i="4"/>
  <c r="F44" i="4"/>
  <c r="G38" i="4"/>
  <c r="F38" i="4"/>
  <c r="G35" i="4"/>
  <c r="F35" i="4"/>
  <c r="G32" i="4"/>
  <c r="F32" i="4"/>
  <c r="G29" i="4"/>
  <c r="F29" i="4"/>
  <c r="G26" i="4"/>
  <c r="F26" i="4"/>
  <c r="G20" i="4"/>
  <c r="F20" i="4"/>
  <c r="G17" i="4"/>
  <c r="F17" i="4"/>
  <c r="G14" i="4"/>
  <c r="F14" i="4"/>
  <c r="G11" i="4"/>
  <c r="F11" i="4"/>
  <c r="G8" i="4"/>
  <c r="F8" i="4"/>
  <c r="AL32" i="5" l="1"/>
  <c r="AH26" i="5"/>
  <c r="AH38" i="5"/>
  <c r="AH41" i="5"/>
  <c r="AH56" i="5"/>
  <c r="AH14" i="5"/>
  <c r="AG56" i="5"/>
  <c r="AH17" i="5"/>
  <c r="AG8" i="5"/>
  <c r="AH35" i="5"/>
  <c r="AJ6" i="5"/>
  <c r="AL8" i="5" s="1"/>
  <c r="AH20" i="5"/>
  <c r="U50" i="5"/>
  <c r="U17" i="5"/>
  <c r="U41" i="5"/>
  <c r="X26" i="5"/>
  <c r="Y50" i="5"/>
  <c r="W6" i="5"/>
  <c r="Y8" i="5" s="1"/>
  <c r="T17" i="5"/>
  <c r="W30" i="5"/>
  <c r="Y32" i="5" s="1"/>
  <c r="T20" i="5"/>
  <c r="U23" i="5"/>
  <c r="U38" i="5"/>
  <c r="T14" i="5"/>
  <c r="T41" i="5"/>
  <c r="U56" i="5"/>
  <c r="T44" i="5"/>
  <c r="T56" i="5"/>
  <c r="U26" i="5"/>
  <c r="W54" i="5"/>
  <c r="U14" i="5"/>
  <c r="U47" i="5"/>
  <c r="W55" i="5"/>
  <c r="AK5" i="5"/>
  <c r="AL5" i="5"/>
  <c r="AL53" i="5"/>
  <c r="AK53" i="5"/>
  <c r="AK29" i="5"/>
  <c r="AL29" i="5"/>
  <c r="AG5" i="5"/>
  <c r="AJ9" i="5"/>
  <c r="AJ19" i="5"/>
  <c r="AL20" i="5" s="1"/>
  <c r="AG29" i="5"/>
  <c r="AJ33" i="5"/>
  <c r="AJ43" i="5"/>
  <c r="AL44" i="5" s="1"/>
  <c r="AG53" i="5"/>
  <c r="AH5" i="5"/>
  <c r="AH29" i="5"/>
  <c r="AH53" i="5"/>
  <c r="AG20" i="5"/>
  <c r="AJ24" i="5"/>
  <c r="AG44" i="5"/>
  <c r="AJ48" i="5"/>
  <c r="AJ15" i="5"/>
  <c r="AG35" i="5"/>
  <c r="AJ39" i="5"/>
  <c r="AH11" i="5"/>
  <c r="AG26" i="5"/>
  <c r="AG50" i="5"/>
  <c r="AJ54" i="5"/>
  <c r="AG17" i="5"/>
  <c r="AJ21" i="5"/>
  <c r="AG41" i="5"/>
  <c r="AJ45" i="5"/>
  <c r="AJ12" i="5"/>
  <c r="AH8" i="5"/>
  <c r="AH32" i="5"/>
  <c r="AG23" i="5"/>
  <c r="AG47" i="5"/>
  <c r="AK32" i="5"/>
  <c r="AJ36" i="5"/>
  <c r="Y29" i="5"/>
  <c r="X29" i="5"/>
  <c r="Y53" i="5"/>
  <c r="X53" i="5"/>
  <c r="X47" i="5"/>
  <c r="Y47" i="5"/>
  <c r="Y23" i="5"/>
  <c r="X23" i="5"/>
  <c r="Y5" i="5"/>
  <c r="X5" i="5"/>
  <c r="T5" i="5"/>
  <c r="W9" i="5"/>
  <c r="W19" i="5"/>
  <c r="Y20" i="5" s="1"/>
  <c r="T29" i="5"/>
  <c r="W33" i="5"/>
  <c r="W43" i="5"/>
  <c r="Y44" i="5" s="1"/>
  <c r="T53" i="5"/>
  <c r="U5" i="5"/>
  <c r="U29" i="5"/>
  <c r="U53" i="5"/>
  <c r="U20" i="5"/>
  <c r="U44" i="5"/>
  <c r="T11" i="5"/>
  <c r="W15" i="5"/>
  <c r="T35" i="5"/>
  <c r="W39" i="5"/>
  <c r="T26" i="5"/>
  <c r="T50" i="5"/>
  <c r="W36" i="5"/>
  <c r="U8" i="5"/>
  <c r="U32" i="5"/>
  <c r="Y26" i="5"/>
  <c r="T23" i="5"/>
  <c r="T47" i="5"/>
  <c r="X50" i="5"/>
  <c r="X8" i="5"/>
  <c r="W12" i="5"/>
  <c r="K53" i="5"/>
  <c r="K32" i="5"/>
  <c r="L35" i="5"/>
  <c r="L14" i="5"/>
  <c r="K17" i="5"/>
  <c r="K41" i="5"/>
  <c r="G50" i="5"/>
  <c r="G53" i="5"/>
  <c r="G32" i="5"/>
  <c r="H35" i="5"/>
  <c r="H11" i="5"/>
  <c r="H14" i="5"/>
  <c r="G17" i="5"/>
  <c r="G41" i="5"/>
  <c r="AK8" i="5" l="1"/>
  <c r="Y56" i="5"/>
  <c r="X44" i="5"/>
  <c r="X56" i="5"/>
  <c r="X20" i="5"/>
  <c r="X32" i="5"/>
  <c r="AL56" i="5"/>
  <c r="AK56" i="5"/>
  <c r="AL41" i="5"/>
  <c r="AK41" i="5"/>
  <c r="AL35" i="5"/>
  <c r="AK35" i="5"/>
  <c r="AL11" i="5"/>
  <c r="AK11" i="5"/>
  <c r="AL17" i="5"/>
  <c r="AK17" i="5"/>
  <c r="AL50" i="5"/>
  <c r="AK50" i="5"/>
  <c r="AL26" i="5"/>
  <c r="AK26" i="5"/>
  <c r="AL14" i="5"/>
  <c r="AK14" i="5"/>
  <c r="AK44" i="5"/>
  <c r="AL38" i="5"/>
  <c r="AK38" i="5"/>
  <c r="AK20" i="5"/>
  <c r="AK47" i="5"/>
  <c r="AL47" i="5"/>
  <c r="AK23" i="5"/>
  <c r="AL23" i="5"/>
  <c r="Y11" i="5"/>
  <c r="X11" i="5"/>
  <c r="Y14" i="5"/>
  <c r="X14" i="5"/>
  <c r="Y41" i="5"/>
  <c r="X41" i="5"/>
  <c r="Y17" i="5"/>
  <c r="X17" i="5"/>
  <c r="Y35" i="5"/>
  <c r="X35" i="5"/>
  <c r="Y38" i="5"/>
  <c r="X38" i="5"/>
  <c r="S164" i="3" l="1"/>
  <c r="R164" i="3"/>
  <c r="P164" i="3"/>
  <c r="O164" i="3"/>
  <c r="M164" i="3"/>
  <c r="L164" i="3"/>
  <c r="J164" i="3"/>
  <c r="I164" i="3"/>
  <c r="G164" i="3"/>
  <c r="F164" i="3"/>
  <c r="S161" i="3"/>
  <c r="R161" i="3"/>
  <c r="P161" i="3"/>
  <c r="O161" i="3"/>
  <c r="M161" i="3"/>
  <c r="L161" i="3"/>
  <c r="J161" i="3"/>
  <c r="I161" i="3"/>
  <c r="G161" i="3"/>
  <c r="F161" i="3"/>
  <c r="S158" i="3"/>
  <c r="R158" i="3"/>
  <c r="P158" i="3"/>
  <c r="O158" i="3"/>
  <c r="M158" i="3"/>
  <c r="L158" i="3"/>
  <c r="J158" i="3"/>
  <c r="I158" i="3"/>
  <c r="G158" i="3"/>
  <c r="F158" i="3"/>
  <c r="S155" i="3"/>
  <c r="R155" i="3"/>
  <c r="P155" i="3"/>
  <c r="O155" i="3"/>
  <c r="M155" i="3"/>
  <c r="L155" i="3"/>
  <c r="J155" i="3"/>
  <c r="I155" i="3"/>
  <c r="G155" i="3"/>
  <c r="F155" i="3"/>
  <c r="S152" i="3"/>
  <c r="R152" i="3"/>
  <c r="P152" i="3"/>
  <c r="O152" i="3"/>
  <c r="M152" i="3"/>
  <c r="L152" i="3"/>
  <c r="J152" i="3"/>
  <c r="I152" i="3"/>
  <c r="G152" i="3"/>
  <c r="F152" i="3"/>
  <c r="S149" i="3"/>
  <c r="R149" i="3"/>
  <c r="P149" i="3"/>
  <c r="O149" i="3"/>
  <c r="M149" i="3"/>
  <c r="L149" i="3"/>
  <c r="J149" i="3"/>
  <c r="I149" i="3"/>
  <c r="G149" i="3"/>
  <c r="F149" i="3"/>
  <c r="S146" i="3"/>
  <c r="R146" i="3"/>
  <c r="P146" i="3"/>
  <c r="O146" i="3"/>
  <c r="M146" i="3"/>
  <c r="L146" i="3"/>
  <c r="J146" i="3"/>
  <c r="I146" i="3"/>
  <c r="G146" i="3"/>
  <c r="F146" i="3"/>
  <c r="S143" i="3"/>
  <c r="R143" i="3"/>
  <c r="P143" i="3"/>
  <c r="O143" i="3"/>
  <c r="M143" i="3"/>
  <c r="L143" i="3"/>
  <c r="J143" i="3"/>
  <c r="I143" i="3"/>
  <c r="G143" i="3"/>
  <c r="F143" i="3"/>
  <c r="S140" i="3"/>
  <c r="R140" i="3"/>
  <c r="P140" i="3"/>
  <c r="O140" i="3"/>
  <c r="M140" i="3"/>
  <c r="L140" i="3"/>
  <c r="J140" i="3"/>
  <c r="I140" i="3"/>
  <c r="G140" i="3"/>
  <c r="F140" i="3"/>
  <c r="S137" i="3"/>
  <c r="R137" i="3"/>
  <c r="P137" i="3"/>
  <c r="O137" i="3"/>
  <c r="M137" i="3"/>
  <c r="L137" i="3"/>
  <c r="J137" i="3"/>
  <c r="I137" i="3"/>
  <c r="G137" i="3"/>
  <c r="F137" i="3"/>
  <c r="S134" i="3"/>
  <c r="R134" i="3"/>
  <c r="P134" i="3"/>
  <c r="O134" i="3"/>
  <c r="M134" i="3"/>
  <c r="L134" i="3"/>
  <c r="J134" i="3"/>
  <c r="I134" i="3"/>
  <c r="G134" i="3"/>
  <c r="F134" i="3"/>
  <c r="S131" i="3"/>
  <c r="R131" i="3"/>
  <c r="P131" i="3"/>
  <c r="O131" i="3"/>
  <c r="M131" i="3"/>
  <c r="L131" i="3"/>
  <c r="J131" i="3"/>
  <c r="I131" i="3"/>
  <c r="G131" i="3"/>
  <c r="F131" i="3"/>
  <c r="S128" i="3"/>
  <c r="R128" i="3"/>
  <c r="P128" i="3"/>
  <c r="O128" i="3"/>
  <c r="M128" i="3"/>
  <c r="L128" i="3"/>
  <c r="J128" i="3"/>
  <c r="I128" i="3"/>
  <c r="G128" i="3"/>
  <c r="F128" i="3"/>
  <c r="S125" i="3"/>
  <c r="R125" i="3"/>
  <c r="P125" i="3"/>
  <c r="O125" i="3"/>
  <c r="M125" i="3"/>
  <c r="L125" i="3"/>
  <c r="J125" i="3"/>
  <c r="I125" i="3"/>
  <c r="G125" i="3"/>
  <c r="F125" i="3"/>
  <c r="S122" i="3"/>
  <c r="R122" i="3"/>
  <c r="P122" i="3"/>
  <c r="O122" i="3"/>
  <c r="M122" i="3"/>
  <c r="L122" i="3"/>
  <c r="J122" i="3"/>
  <c r="I122" i="3"/>
  <c r="G122" i="3"/>
  <c r="F122" i="3"/>
  <c r="S119" i="3"/>
  <c r="R119" i="3"/>
  <c r="P119" i="3"/>
  <c r="O119" i="3"/>
  <c r="M119" i="3"/>
  <c r="L119" i="3"/>
  <c r="J119" i="3"/>
  <c r="I119" i="3"/>
  <c r="G119" i="3"/>
  <c r="F119" i="3"/>
  <c r="S116" i="3"/>
  <c r="R116" i="3"/>
  <c r="P116" i="3"/>
  <c r="O116" i="3"/>
  <c r="M116" i="3"/>
  <c r="L116" i="3"/>
  <c r="J116" i="3"/>
  <c r="I116" i="3"/>
  <c r="G116" i="3"/>
  <c r="F116" i="3"/>
  <c r="S113" i="3"/>
  <c r="R113" i="3"/>
  <c r="P113" i="3"/>
  <c r="O113" i="3"/>
  <c r="M113" i="3"/>
  <c r="L113" i="3"/>
  <c r="J113" i="3"/>
  <c r="I113" i="3"/>
  <c r="G113" i="3"/>
  <c r="F113" i="3"/>
  <c r="S110" i="3"/>
  <c r="R110" i="3"/>
  <c r="P110" i="3"/>
  <c r="O110" i="3"/>
  <c r="M110" i="3"/>
  <c r="L110" i="3"/>
  <c r="J110" i="3"/>
  <c r="I110" i="3"/>
  <c r="G110" i="3"/>
  <c r="F110" i="3"/>
  <c r="S107" i="3"/>
  <c r="R107" i="3"/>
  <c r="P107" i="3"/>
  <c r="O107" i="3"/>
  <c r="M107" i="3"/>
  <c r="L107" i="3"/>
  <c r="J107" i="3"/>
  <c r="I107" i="3"/>
  <c r="G107" i="3"/>
  <c r="F107" i="3"/>
  <c r="S104" i="3"/>
  <c r="R104" i="3"/>
  <c r="P104" i="3"/>
  <c r="O104" i="3"/>
  <c r="M104" i="3"/>
  <c r="L104" i="3"/>
  <c r="J104" i="3"/>
  <c r="I104" i="3"/>
  <c r="G104" i="3"/>
  <c r="F104" i="3"/>
  <c r="S101" i="3"/>
  <c r="R101" i="3"/>
  <c r="P101" i="3"/>
  <c r="O101" i="3"/>
  <c r="M101" i="3"/>
  <c r="L101" i="3"/>
  <c r="J101" i="3"/>
  <c r="I101" i="3"/>
  <c r="G101" i="3"/>
  <c r="F101" i="3"/>
  <c r="S98" i="3"/>
  <c r="R98" i="3"/>
  <c r="P98" i="3"/>
  <c r="O98" i="3"/>
  <c r="M98" i="3"/>
  <c r="L98" i="3"/>
  <c r="J98" i="3"/>
  <c r="I98" i="3"/>
  <c r="G98" i="3"/>
  <c r="F98" i="3"/>
  <c r="S95" i="3"/>
  <c r="R95" i="3"/>
  <c r="P95" i="3"/>
  <c r="O95" i="3"/>
  <c r="M95" i="3"/>
  <c r="L95" i="3"/>
  <c r="J95" i="3"/>
  <c r="I95" i="3"/>
  <c r="G95" i="3"/>
  <c r="F95" i="3"/>
  <c r="S92" i="3"/>
  <c r="R92" i="3"/>
  <c r="P92" i="3"/>
  <c r="O92" i="3"/>
  <c r="M92" i="3"/>
  <c r="L92" i="3"/>
  <c r="J92" i="3"/>
  <c r="I92" i="3"/>
  <c r="G92" i="3"/>
  <c r="F92" i="3"/>
  <c r="S89" i="3"/>
  <c r="R89" i="3"/>
  <c r="P89" i="3"/>
  <c r="O89" i="3"/>
  <c r="M89" i="3"/>
  <c r="L89" i="3"/>
  <c r="J89" i="3"/>
  <c r="I89" i="3"/>
  <c r="G89" i="3"/>
  <c r="F89" i="3"/>
  <c r="S86" i="3"/>
  <c r="R86" i="3"/>
  <c r="P86" i="3"/>
  <c r="O86" i="3"/>
  <c r="M86" i="3"/>
  <c r="L86" i="3"/>
  <c r="J86" i="3"/>
  <c r="I86" i="3"/>
  <c r="G86" i="3"/>
  <c r="F86" i="3"/>
  <c r="S83" i="3"/>
  <c r="R83" i="3"/>
  <c r="P83" i="3"/>
  <c r="O83" i="3"/>
  <c r="M83" i="3"/>
  <c r="L83" i="3"/>
  <c r="J83" i="3"/>
  <c r="I83" i="3"/>
  <c r="G83" i="3"/>
  <c r="F83" i="3"/>
  <c r="S80" i="3"/>
  <c r="R80" i="3"/>
  <c r="P80" i="3"/>
  <c r="O80" i="3"/>
  <c r="M80" i="3"/>
  <c r="L80" i="3"/>
  <c r="J80" i="3"/>
  <c r="I80" i="3"/>
  <c r="G80" i="3"/>
  <c r="F80" i="3"/>
  <c r="S77" i="3"/>
  <c r="R77" i="3"/>
  <c r="P77" i="3"/>
  <c r="O77" i="3"/>
  <c r="M77" i="3"/>
  <c r="L77" i="3"/>
  <c r="J77" i="3"/>
  <c r="I77" i="3"/>
  <c r="G77" i="3"/>
  <c r="F77" i="3"/>
  <c r="S74" i="3"/>
  <c r="R74" i="3"/>
  <c r="P74" i="3"/>
  <c r="O74" i="3"/>
  <c r="M74" i="3"/>
  <c r="L74" i="3"/>
  <c r="J74" i="3"/>
  <c r="I74" i="3"/>
  <c r="G74" i="3"/>
  <c r="F74" i="3"/>
  <c r="S71" i="3"/>
  <c r="R71" i="3"/>
  <c r="P71" i="3"/>
  <c r="O71" i="3"/>
  <c r="M71" i="3"/>
  <c r="L71" i="3"/>
  <c r="J71" i="3"/>
  <c r="I71" i="3"/>
  <c r="G71" i="3"/>
  <c r="F71" i="3"/>
  <c r="S68" i="3"/>
  <c r="R68" i="3"/>
  <c r="P68" i="3"/>
  <c r="O68" i="3"/>
  <c r="M68" i="3"/>
  <c r="L68" i="3"/>
  <c r="J68" i="3"/>
  <c r="I68" i="3"/>
  <c r="G68" i="3"/>
  <c r="F68" i="3"/>
  <c r="S65" i="3"/>
  <c r="R65" i="3"/>
  <c r="P65" i="3"/>
  <c r="O65" i="3"/>
  <c r="M65" i="3"/>
  <c r="L65" i="3"/>
  <c r="J65" i="3"/>
  <c r="I65" i="3"/>
  <c r="G65" i="3"/>
  <c r="F65" i="3"/>
  <c r="S62" i="3"/>
  <c r="R62" i="3"/>
  <c r="P62" i="3"/>
  <c r="O62" i="3"/>
  <c r="M62" i="3"/>
  <c r="L62" i="3"/>
  <c r="J62" i="3"/>
  <c r="I62" i="3"/>
  <c r="G62" i="3"/>
  <c r="F62" i="3"/>
  <c r="S59" i="3"/>
  <c r="R59" i="3"/>
  <c r="P59" i="3"/>
  <c r="O59" i="3"/>
  <c r="M59" i="3"/>
  <c r="L59" i="3"/>
  <c r="J59" i="3"/>
  <c r="I59" i="3"/>
  <c r="G59" i="3"/>
  <c r="F59" i="3"/>
  <c r="S56" i="3"/>
  <c r="R56" i="3"/>
  <c r="P56" i="3"/>
  <c r="O56" i="3"/>
  <c r="M56" i="3"/>
  <c r="L56" i="3"/>
  <c r="J56" i="3"/>
  <c r="I56" i="3"/>
  <c r="G56" i="3"/>
  <c r="F56" i="3"/>
  <c r="S53" i="3"/>
  <c r="R53" i="3"/>
  <c r="P53" i="3"/>
  <c r="O53" i="3"/>
  <c r="M53" i="3"/>
  <c r="L53" i="3"/>
  <c r="J53" i="3"/>
  <c r="I53" i="3"/>
  <c r="G53" i="3"/>
  <c r="F53" i="3"/>
  <c r="S50" i="3"/>
  <c r="R50" i="3"/>
  <c r="P50" i="3"/>
  <c r="O50" i="3"/>
  <c r="M50" i="3"/>
  <c r="L50" i="3"/>
  <c r="J50" i="3"/>
  <c r="I50" i="3"/>
  <c r="G50" i="3"/>
  <c r="F50" i="3"/>
  <c r="S47" i="3"/>
  <c r="R47" i="3"/>
  <c r="P47" i="3"/>
  <c r="O47" i="3"/>
  <c r="M47" i="3"/>
  <c r="L47" i="3"/>
  <c r="J47" i="3"/>
  <c r="I47" i="3"/>
  <c r="G47" i="3"/>
  <c r="F47" i="3"/>
  <c r="S44" i="3"/>
  <c r="R44" i="3"/>
  <c r="P44" i="3"/>
  <c r="O44" i="3"/>
  <c r="M44" i="3"/>
  <c r="L44" i="3"/>
  <c r="J44" i="3"/>
  <c r="I44" i="3"/>
  <c r="G44" i="3"/>
  <c r="F44" i="3"/>
  <c r="S41" i="3"/>
  <c r="R41" i="3"/>
  <c r="P41" i="3"/>
  <c r="O41" i="3"/>
  <c r="M41" i="3"/>
  <c r="L41" i="3"/>
  <c r="J41" i="3"/>
  <c r="I41" i="3"/>
  <c r="G41" i="3"/>
  <c r="F41" i="3"/>
  <c r="S38" i="3"/>
  <c r="R38" i="3"/>
  <c r="P38" i="3"/>
  <c r="O38" i="3"/>
  <c r="M38" i="3"/>
  <c r="L38" i="3"/>
  <c r="J38" i="3"/>
  <c r="I38" i="3"/>
  <c r="G38" i="3"/>
  <c r="F38" i="3"/>
  <c r="S35" i="3"/>
  <c r="R35" i="3"/>
  <c r="P35" i="3"/>
  <c r="O35" i="3"/>
  <c r="M35" i="3"/>
  <c r="L35" i="3"/>
  <c r="J35" i="3"/>
  <c r="I35" i="3"/>
  <c r="G35" i="3"/>
  <c r="F35" i="3"/>
  <c r="S32" i="3"/>
  <c r="R32" i="3"/>
  <c r="P32" i="3"/>
  <c r="O32" i="3"/>
  <c r="M32" i="3"/>
  <c r="L32" i="3"/>
  <c r="J32" i="3"/>
  <c r="I32" i="3"/>
  <c r="G32" i="3"/>
  <c r="F32" i="3"/>
  <c r="S29" i="3"/>
  <c r="R29" i="3"/>
  <c r="P29" i="3"/>
  <c r="O29" i="3"/>
  <c r="M29" i="3"/>
  <c r="L29" i="3"/>
  <c r="J29" i="3"/>
  <c r="I29" i="3"/>
  <c r="G29" i="3"/>
  <c r="F29" i="3"/>
  <c r="S26" i="3"/>
  <c r="R26" i="3"/>
  <c r="P26" i="3"/>
  <c r="O26" i="3"/>
  <c r="M26" i="3"/>
  <c r="L26" i="3"/>
  <c r="J26" i="3"/>
  <c r="I26" i="3"/>
  <c r="G26" i="3"/>
  <c r="F26" i="3"/>
  <c r="S23" i="3"/>
  <c r="R23" i="3"/>
  <c r="P23" i="3"/>
  <c r="O23" i="3"/>
  <c r="M23" i="3"/>
  <c r="L23" i="3"/>
  <c r="J23" i="3"/>
  <c r="I23" i="3"/>
  <c r="G23" i="3"/>
  <c r="F23" i="3"/>
  <c r="S20" i="3"/>
  <c r="R20" i="3"/>
  <c r="P20" i="3"/>
  <c r="O20" i="3"/>
  <c r="M20" i="3"/>
  <c r="L20" i="3"/>
  <c r="J20" i="3"/>
  <c r="I20" i="3"/>
  <c r="G20" i="3"/>
  <c r="F20" i="3"/>
  <c r="S17" i="3"/>
  <c r="R17" i="3"/>
  <c r="P17" i="3"/>
  <c r="O17" i="3"/>
  <c r="M17" i="3"/>
  <c r="L17" i="3"/>
  <c r="J17" i="3"/>
  <c r="I17" i="3"/>
  <c r="G17" i="3"/>
  <c r="F17" i="3"/>
  <c r="S14" i="3"/>
  <c r="R14" i="3"/>
  <c r="P14" i="3"/>
  <c r="O14" i="3"/>
  <c r="M14" i="3"/>
  <c r="L14" i="3"/>
  <c r="J14" i="3"/>
  <c r="I14" i="3"/>
  <c r="G14" i="3"/>
  <c r="F14" i="3"/>
  <c r="S11" i="3"/>
  <c r="R11" i="3"/>
  <c r="P11" i="3"/>
  <c r="O11" i="3"/>
  <c r="M11" i="3"/>
  <c r="L11" i="3"/>
  <c r="J11" i="3"/>
  <c r="I11" i="3"/>
  <c r="G11" i="3"/>
  <c r="F11" i="3"/>
  <c r="S8" i="3"/>
  <c r="R8" i="3"/>
  <c r="P8" i="3"/>
  <c r="O8" i="3"/>
  <c r="M8" i="3"/>
  <c r="L8" i="3"/>
  <c r="J8" i="3"/>
  <c r="I8" i="3"/>
  <c r="G8" i="3"/>
  <c r="F8" i="3"/>
  <c r="S5" i="3"/>
  <c r="R5" i="3"/>
  <c r="P5" i="3"/>
  <c r="O5" i="3"/>
  <c r="M5" i="3"/>
  <c r="L5" i="3"/>
  <c r="J5" i="3"/>
  <c r="I5" i="3"/>
  <c r="G5" i="3"/>
  <c r="F5" i="3"/>
  <c r="S164" i="2"/>
  <c r="R164" i="2"/>
  <c r="P164" i="2"/>
  <c r="O164" i="2"/>
  <c r="M164" i="2"/>
  <c r="L164" i="2"/>
  <c r="J164" i="2"/>
  <c r="I164" i="2"/>
  <c r="G164" i="2"/>
  <c r="F164" i="2"/>
  <c r="S161" i="2"/>
  <c r="R161" i="2"/>
  <c r="P161" i="2"/>
  <c r="O161" i="2"/>
  <c r="M161" i="2"/>
  <c r="L161" i="2"/>
  <c r="J161" i="2"/>
  <c r="I161" i="2"/>
  <c r="G161" i="2"/>
  <c r="F161" i="2"/>
  <c r="S158" i="2"/>
  <c r="R158" i="2"/>
  <c r="P158" i="2"/>
  <c r="O158" i="2"/>
  <c r="M158" i="2"/>
  <c r="L158" i="2"/>
  <c r="J158" i="2"/>
  <c r="I158" i="2"/>
  <c r="G158" i="2"/>
  <c r="F158" i="2"/>
  <c r="S155" i="2"/>
  <c r="R155" i="2"/>
  <c r="P155" i="2"/>
  <c r="O155" i="2"/>
  <c r="M155" i="2"/>
  <c r="L155" i="2"/>
  <c r="J155" i="2"/>
  <c r="I155" i="2"/>
  <c r="G155" i="2"/>
  <c r="F155" i="2"/>
  <c r="S152" i="2"/>
  <c r="R152" i="2"/>
  <c r="P152" i="2"/>
  <c r="O152" i="2"/>
  <c r="M152" i="2"/>
  <c r="L152" i="2"/>
  <c r="J152" i="2"/>
  <c r="I152" i="2"/>
  <c r="G152" i="2"/>
  <c r="F152" i="2"/>
  <c r="S149" i="2"/>
  <c r="R149" i="2"/>
  <c r="P149" i="2"/>
  <c r="O149" i="2"/>
  <c r="M149" i="2"/>
  <c r="L149" i="2"/>
  <c r="J149" i="2"/>
  <c r="I149" i="2"/>
  <c r="G149" i="2"/>
  <c r="F149" i="2"/>
  <c r="S146" i="2"/>
  <c r="R146" i="2"/>
  <c r="P146" i="2"/>
  <c r="O146" i="2"/>
  <c r="M146" i="2"/>
  <c r="L146" i="2"/>
  <c r="J146" i="2"/>
  <c r="I146" i="2"/>
  <c r="G146" i="2"/>
  <c r="F146" i="2"/>
  <c r="S143" i="2"/>
  <c r="R143" i="2"/>
  <c r="P143" i="2"/>
  <c r="O143" i="2"/>
  <c r="M143" i="2"/>
  <c r="L143" i="2"/>
  <c r="J143" i="2"/>
  <c r="I143" i="2"/>
  <c r="G143" i="2"/>
  <c r="F143" i="2"/>
  <c r="S140" i="2"/>
  <c r="R140" i="2"/>
  <c r="P140" i="2"/>
  <c r="O140" i="2"/>
  <c r="M140" i="2"/>
  <c r="L140" i="2"/>
  <c r="J140" i="2"/>
  <c r="I140" i="2"/>
  <c r="G140" i="2"/>
  <c r="F140" i="2"/>
  <c r="S137" i="2"/>
  <c r="R137" i="2"/>
  <c r="P137" i="2"/>
  <c r="O137" i="2"/>
  <c r="M137" i="2"/>
  <c r="L137" i="2"/>
  <c r="J137" i="2"/>
  <c r="I137" i="2"/>
  <c r="G137" i="2"/>
  <c r="F137" i="2"/>
  <c r="S134" i="2"/>
  <c r="R134" i="2"/>
  <c r="P134" i="2"/>
  <c r="O134" i="2"/>
  <c r="M134" i="2"/>
  <c r="L134" i="2"/>
  <c r="J134" i="2"/>
  <c r="I134" i="2"/>
  <c r="G134" i="2"/>
  <c r="F134" i="2"/>
  <c r="S131" i="2"/>
  <c r="R131" i="2"/>
  <c r="P131" i="2"/>
  <c r="O131" i="2"/>
  <c r="M131" i="2"/>
  <c r="L131" i="2"/>
  <c r="J131" i="2"/>
  <c r="I131" i="2"/>
  <c r="G131" i="2"/>
  <c r="F131" i="2"/>
  <c r="S128" i="2"/>
  <c r="R128" i="2"/>
  <c r="P128" i="2"/>
  <c r="O128" i="2"/>
  <c r="M128" i="2"/>
  <c r="L128" i="2"/>
  <c r="J128" i="2"/>
  <c r="I128" i="2"/>
  <c r="G128" i="2"/>
  <c r="F128" i="2"/>
  <c r="S125" i="2"/>
  <c r="R125" i="2"/>
  <c r="P125" i="2"/>
  <c r="O125" i="2"/>
  <c r="M125" i="2"/>
  <c r="L125" i="2"/>
  <c r="J125" i="2"/>
  <c r="I125" i="2"/>
  <c r="G125" i="2"/>
  <c r="F125" i="2"/>
  <c r="S122" i="2"/>
  <c r="R122" i="2"/>
  <c r="P122" i="2"/>
  <c r="O122" i="2"/>
  <c r="M122" i="2"/>
  <c r="L122" i="2"/>
  <c r="J122" i="2"/>
  <c r="I122" i="2"/>
  <c r="G122" i="2"/>
  <c r="F122" i="2"/>
  <c r="S119" i="2"/>
  <c r="R119" i="2"/>
  <c r="P119" i="2"/>
  <c r="O119" i="2"/>
  <c r="M119" i="2"/>
  <c r="L119" i="2"/>
  <c r="J119" i="2"/>
  <c r="I119" i="2"/>
  <c r="G119" i="2"/>
  <c r="F119" i="2"/>
  <c r="S116" i="2"/>
  <c r="R116" i="2"/>
  <c r="P116" i="2"/>
  <c r="O116" i="2"/>
  <c r="M116" i="2"/>
  <c r="L116" i="2"/>
  <c r="J116" i="2"/>
  <c r="I116" i="2"/>
  <c r="G116" i="2"/>
  <c r="F116" i="2"/>
  <c r="S113" i="2"/>
  <c r="R113" i="2"/>
  <c r="P113" i="2"/>
  <c r="O113" i="2"/>
  <c r="M113" i="2"/>
  <c r="L113" i="2"/>
  <c r="J113" i="2"/>
  <c r="I113" i="2"/>
  <c r="G113" i="2"/>
  <c r="F113" i="2"/>
  <c r="S110" i="2"/>
  <c r="R110" i="2"/>
  <c r="P110" i="2"/>
  <c r="O110" i="2"/>
  <c r="M110" i="2"/>
  <c r="L110" i="2"/>
  <c r="J110" i="2"/>
  <c r="I110" i="2"/>
  <c r="G110" i="2"/>
  <c r="F110" i="2"/>
  <c r="S107" i="2"/>
  <c r="R107" i="2"/>
  <c r="P107" i="2"/>
  <c r="O107" i="2"/>
  <c r="M107" i="2"/>
  <c r="L107" i="2"/>
  <c r="J107" i="2"/>
  <c r="I107" i="2"/>
  <c r="G107" i="2"/>
  <c r="F107" i="2"/>
  <c r="S104" i="2"/>
  <c r="R104" i="2"/>
  <c r="P104" i="2"/>
  <c r="O104" i="2"/>
  <c r="M104" i="2"/>
  <c r="L104" i="2"/>
  <c r="J104" i="2"/>
  <c r="I104" i="2"/>
  <c r="G104" i="2"/>
  <c r="F104" i="2"/>
  <c r="S101" i="2"/>
  <c r="R101" i="2"/>
  <c r="P101" i="2"/>
  <c r="O101" i="2"/>
  <c r="M101" i="2"/>
  <c r="L101" i="2"/>
  <c r="J101" i="2"/>
  <c r="I101" i="2"/>
  <c r="G101" i="2"/>
  <c r="F101" i="2"/>
  <c r="S98" i="2"/>
  <c r="R98" i="2"/>
  <c r="P98" i="2"/>
  <c r="O98" i="2"/>
  <c r="M98" i="2"/>
  <c r="L98" i="2"/>
  <c r="J98" i="2"/>
  <c r="I98" i="2"/>
  <c r="G98" i="2"/>
  <c r="F98" i="2"/>
  <c r="S95" i="2"/>
  <c r="R95" i="2"/>
  <c r="P95" i="2"/>
  <c r="O95" i="2"/>
  <c r="M95" i="2"/>
  <c r="L95" i="2"/>
  <c r="J95" i="2"/>
  <c r="I95" i="2"/>
  <c r="G95" i="2"/>
  <c r="F95" i="2"/>
  <c r="S92" i="2"/>
  <c r="R92" i="2"/>
  <c r="P92" i="2"/>
  <c r="O92" i="2"/>
  <c r="M92" i="2"/>
  <c r="L92" i="2"/>
  <c r="J92" i="2"/>
  <c r="I92" i="2"/>
  <c r="G92" i="2"/>
  <c r="F92" i="2"/>
  <c r="S89" i="2"/>
  <c r="R89" i="2"/>
  <c r="P89" i="2"/>
  <c r="O89" i="2"/>
  <c r="M89" i="2"/>
  <c r="L89" i="2"/>
  <c r="J89" i="2"/>
  <c r="I89" i="2"/>
  <c r="G89" i="2"/>
  <c r="F89" i="2"/>
  <c r="S86" i="2"/>
  <c r="R86" i="2"/>
  <c r="P86" i="2"/>
  <c r="O86" i="2"/>
  <c r="M86" i="2"/>
  <c r="L86" i="2"/>
  <c r="J86" i="2"/>
  <c r="I86" i="2"/>
  <c r="G86" i="2"/>
  <c r="F86" i="2"/>
  <c r="S83" i="2"/>
  <c r="R83" i="2"/>
  <c r="P83" i="2"/>
  <c r="O83" i="2"/>
  <c r="M83" i="2"/>
  <c r="L83" i="2"/>
  <c r="J83" i="2"/>
  <c r="I83" i="2"/>
  <c r="G83" i="2"/>
  <c r="F83" i="2"/>
  <c r="S80" i="2"/>
  <c r="R80" i="2"/>
  <c r="P80" i="2"/>
  <c r="O80" i="2"/>
  <c r="M80" i="2"/>
  <c r="L80" i="2"/>
  <c r="J80" i="2"/>
  <c r="I80" i="2"/>
  <c r="G80" i="2"/>
  <c r="F80" i="2"/>
  <c r="S77" i="2"/>
  <c r="R77" i="2"/>
  <c r="P77" i="2"/>
  <c r="O77" i="2"/>
  <c r="M77" i="2"/>
  <c r="L77" i="2"/>
  <c r="J77" i="2"/>
  <c r="I77" i="2"/>
  <c r="G77" i="2"/>
  <c r="F77" i="2"/>
  <c r="S74" i="2"/>
  <c r="R74" i="2"/>
  <c r="P74" i="2"/>
  <c r="O74" i="2"/>
  <c r="M74" i="2"/>
  <c r="L74" i="2"/>
  <c r="J74" i="2"/>
  <c r="I74" i="2"/>
  <c r="G74" i="2"/>
  <c r="F74" i="2"/>
  <c r="S71" i="2"/>
  <c r="R71" i="2"/>
  <c r="P71" i="2"/>
  <c r="O71" i="2"/>
  <c r="M71" i="2"/>
  <c r="L71" i="2"/>
  <c r="J71" i="2"/>
  <c r="I71" i="2"/>
  <c r="G71" i="2"/>
  <c r="F71" i="2"/>
  <c r="S68" i="2"/>
  <c r="R68" i="2"/>
  <c r="P68" i="2"/>
  <c r="O68" i="2"/>
  <c r="M68" i="2"/>
  <c r="L68" i="2"/>
  <c r="J68" i="2"/>
  <c r="I68" i="2"/>
  <c r="G68" i="2"/>
  <c r="F68" i="2"/>
  <c r="S65" i="2"/>
  <c r="R65" i="2"/>
  <c r="P65" i="2"/>
  <c r="O65" i="2"/>
  <c r="M65" i="2"/>
  <c r="L65" i="2"/>
  <c r="J65" i="2"/>
  <c r="I65" i="2"/>
  <c r="G65" i="2"/>
  <c r="F65" i="2"/>
  <c r="S62" i="2"/>
  <c r="R62" i="2"/>
  <c r="P62" i="2"/>
  <c r="O62" i="2"/>
  <c r="M62" i="2"/>
  <c r="L62" i="2"/>
  <c r="J62" i="2"/>
  <c r="I62" i="2"/>
  <c r="G62" i="2"/>
  <c r="F62" i="2"/>
  <c r="S59" i="2"/>
  <c r="R59" i="2"/>
  <c r="P59" i="2"/>
  <c r="O59" i="2"/>
  <c r="M59" i="2"/>
  <c r="L59" i="2"/>
  <c r="J59" i="2"/>
  <c r="I59" i="2"/>
  <c r="G59" i="2"/>
  <c r="F59" i="2"/>
  <c r="S5" i="2"/>
  <c r="S8" i="2"/>
  <c r="S11" i="2"/>
  <c r="S14" i="2"/>
  <c r="S17" i="2"/>
  <c r="S20" i="2"/>
  <c r="S23" i="2"/>
  <c r="S26" i="2"/>
  <c r="S29" i="2"/>
  <c r="S32" i="2"/>
  <c r="S35" i="2"/>
  <c r="S38" i="2"/>
  <c r="S41" i="2"/>
  <c r="S44" i="2"/>
  <c r="S47" i="2"/>
  <c r="S50" i="2"/>
  <c r="S53" i="2"/>
  <c r="S56" i="2"/>
  <c r="P56" i="2"/>
  <c r="P53" i="2"/>
  <c r="P50" i="2"/>
  <c r="P47" i="2"/>
  <c r="P44" i="2"/>
  <c r="P41" i="2"/>
  <c r="P38" i="2"/>
  <c r="P35" i="2"/>
  <c r="P32" i="2"/>
  <c r="P29" i="2"/>
  <c r="P26" i="2"/>
  <c r="P23" i="2"/>
  <c r="P20" i="2"/>
  <c r="P17" i="2"/>
  <c r="P14" i="2"/>
  <c r="P11" i="2"/>
  <c r="P8" i="2"/>
  <c r="P5" i="2"/>
  <c r="M5" i="2"/>
  <c r="M8" i="2"/>
  <c r="M11" i="2"/>
  <c r="M14" i="2"/>
  <c r="M17" i="2"/>
  <c r="M20" i="2"/>
  <c r="M23" i="2"/>
  <c r="M26" i="2"/>
  <c r="M29" i="2"/>
  <c r="M32" i="2"/>
  <c r="M35" i="2"/>
  <c r="M38" i="2"/>
  <c r="M41" i="2"/>
  <c r="M44" i="2"/>
  <c r="M47" i="2"/>
  <c r="M50" i="2"/>
  <c r="M53" i="2"/>
  <c r="M56" i="2"/>
  <c r="J56" i="2"/>
  <c r="J53" i="2"/>
  <c r="J50" i="2"/>
  <c r="J47" i="2"/>
  <c r="J44" i="2"/>
  <c r="J41" i="2"/>
  <c r="J38" i="2"/>
  <c r="J35" i="2"/>
  <c r="J32" i="2"/>
  <c r="J29" i="2"/>
  <c r="J26" i="2"/>
  <c r="J23" i="2"/>
  <c r="J20" i="2"/>
  <c r="J17" i="2"/>
  <c r="J14" i="2"/>
  <c r="J11" i="2"/>
  <c r="J8" i="2"/>
  <c r="J5" i="2"/>
  <c r="G56" i="2"/>
  <c r="G53" i="2"/>
  <c r="G50" i="2"/>
  <c r="G47" i="2"/>
  <c r="G44" i="2"/>
  <c r="G41" i="2"/>
  <c r="G38" i="2"/>
  <c r="G35" i="2"/>
  <c r="G32" i="2"/>
  <c r="G29" i="2"/>
  <c r="G26" i="2"/>
  <c r="G23" i="2"/>
  <c r="G20" i="2"/>
  <c r="G17" i="2"/>
  <c r="G14" i="2"/>
  <c r="G11" i="2"/>
  <c r="G8" i="2"/>
  <c r="G5" i="2"/>
  <c r="R56" i="2"/>
  <c r="R53" i="2"/>
  <c r="R50" i="2"/>
  <c r="R47" i="2"/>
  <c r="R44" i="2"/>
  <c r="R41" i="2"/>
  <c r="R38" i="2"/>
  <c r="R35" i="2"/>
  <c r="R32" i="2"/>
  <c r="R29" i="2"/>
  <c r="R26" i="2"/>
  <c r="R23" i="2"/>
  <c r="R20" i="2"/>
  <c r="R17" i="2"/>
  <c r="R14" i="2"/>
  <c r="R11" i="2"/>
  <c r="R8" i="2"/>
  <c r="R5" i="2"/>
  <c r="O56" i="2"/>
  <c r="O53" i="2"/>
  <c r="O50" i="2"/>
  <c r="O47" i="2"/>
  <c r="O44" i="2"/>
  <c r="O41" i="2"/>
  <c r="O38" i="2"/>
  <c r="O35" i="2"/>
  <c r="O32" i="2"/>
  <c r="O29" i="2"/>
  <c r="O26" i="2"/>
  <c r="O23" i="2"/>
  <c r="O20" i="2"/>
  <c r="O17" i="2"/>
  <c r="O14" i="2"/>
  <c r="O11" i="2"/>
  <c r="O8" i="2"/>
  <c r="O5" i="2"/>
  <c r="L56" i="2"/>
  <c r="L53" i="2"/>
  <c r="L50" i="2"/>
  <c r="L47" i="2"/>
  <c r="L44" i="2"/>
  <c r="L41" i="2"/>
  <c r="L38" i="2"/>
  <c r="L35" i="2"/>
  <c r="L32" i="2"/>
  <c r="L29" i="2"/>
  <c r="L26" i="2"/>
  <c r="L23" i="2"/>
  <c r="L20" i="2"/>
  <c r="L17" i="2"/>
  <c r="L14" i="2"/>
  <c r="L11" i="2"/>
  <c r="L8" i="2"/>
  <c r="L5" i="2"/>
  <c r="I56" i="2"/>
  <c r="I53" i="2"/>
  <c r="I50" i="2"/>
  <c r="I47" i="2"/>
  <c r="I44" i="2"/>
  <c r="I41" i="2"/>
  <c r="I38" i="2"/>
  <c r="I35" i="2"/>
  <c r="I32" i="2"/>
  <c r="I29" i="2"/>
  <c r="I26" i="2"/>
  <c r="I23" i="2"/>
  <c r="I20" i="2"/>
  <c r="I17" i="2"/>
  <c r="I14" i="2"/>
  <c r="I11" i="2"/>
  <c r="I8" i="2"/>
  <c r="I5" i="2"/>
  <c r="F56" i="2"/>
  <c r="F53" i="2"/>
  <c r="F50" i="2"/>
  <c r="F47" i="2"/>
  <c r="F44" i="2"/>
  <c r="F41" i="2"/>
  <c r="F38" i="2"/>
  <c r="F35" i="2"/>
  <c r="F32" i="2"/>
  <c r="F29" i="2"/>
  <c r="F26" i="2"/>
  <c r="F23" i="2"/>
  <c r="F20" i="2"/>
  <c r="F17" i="2"/>
  <c r="F14" i="2"/>
  <c r="F11" i="2"/>
  <c r="F8" i="2"/>
  <c r="F5" i="2"/>
  <c r="AC139" i="1" l="1"/>
  <c r="AB139" i="1"/>
  <c r="AC138" i="1"/>
  <c r="AB138" i="1"/>
  <c r="AC137" i="1"/>
  <c r="AB137" i="1"/>
  <c r="AC136" i="1"/>
  <c r="AB136" i="1"/>
  <c r="AC135" i="1"/>
  <c r="AB135" i="1"/>
  <c r="AC134" i="1"/>
  <c r="AB134" i="1"/>
  <c r="AC133" i="1"/>
  <c r="AB133" i="1"/>
  <c r="AC132" i="1"/>
  <c r="AB132" i="1"/>
  <c r="AC131" i="1"/>
  <c r="AB131" i="1"/>
  <c r="AC130" i="1"/>
  <c r="AB130" i="1"/>
  <c r="AC129" i="1"/>
  <c r="AB129" i="1"/>
  <c r="AC128" i="1"/>
  <c r="AB128" i="1"/>
  <c r="AC127" i="1"/>
  <c r="AB127" i="1"/>
  <c r="AC126" i="1"/>
  <c r="AB126" i="1"/>
  <c r="AC125" i="1"/>
  <c r="AB125" i="1"/>
  <c r="AC124" i="1"/>
  <c r="AB124" i="1"/>
  <c r="AC123" i="1"/>
  <c r="AB123" i="1"/>
  <c r="AC122" i="1"/>
  <c r="AB122" i="1"/>
  <c r="AC121" i="1"/>
  <c r="AB121" i="1"/>
  <c r="AC120" i="1"/>
  <c r="AB120" i="1"/>
  <c r="AC119" i="1"/>
  <c r="AB119" i="1"/>
  <c r="AC118" i="1"/>
  <c r="AB118" i="1"/>
  <c r="AC117" i="1"/>
  <c r="AB117" i="1"/>
  <c r="AC116" i="1"/>
  <c r="AB116" i="1"/>
  <c r="AC115" i="1"/>
  <c r="AB115" i="1"/>
  <c r="AC114" i="1"/>
  <c r="AB114" i="1"/>
  <c r="AC113" i="1"/>
  <c r="AB113" i="1"/>
  <c r="AC112" i="1"/>
  <c r="AB112" i="1"/>
  <c r="AC111" i="1"/>
  <c r="AB111" i="1"/>
  <c r="AC110" i="1"/>
  <c r="AB110" i="1"/>
  <c r="AC109" i="1"/>
  <c r="AB109" i="1"/>
  <c r="AC108" i="1"/>
  <c r="AB108" i="1"/>
  <c r="AC107" i="1"/>
  <c r="AB107" i="1"/>
  <c r="AC106" i="1"/>
  <c r="AB106" i="1"/>
  <c r="AC105" i="1"/>
  <c r="AB105" i="1"/>
  <c r="AC104" i="1"/>
  <c r="AB104" i="1"/>
  <c r="S139" i="1"/>
  <c r="R139" i="1"/>
  <c r="S138" i="1"/>
  <c r="R138" i="1"/>
  <c r="S137" i="1"/>
  <c r="R137" i="1"/>
  <c r="S136" i="1"/>
  <c r="R136" i="1"/>
  <c r="S135" i="1"/>
  <c r="R135" i="1"/>
  <c r="S134" i="1"/>
  <c r="R134" i="1"/>
  <c r="S133" i="1"/>
  <c r="R133" i="1"/>
  <c r="S132" i="1"/>
  <c r="R132" i="1"/>
  <c r="S131" i="1"/>
  <c r="R131" i="1"/>
  <c r="S130" i="1"/>
  <c r="R130" i="1"/>
  <c r="S129" i="1"/>
  <c r="R129" i="1"/>
  <c r="S128" i="1"/>
  <c r="R128" i="1"/>
  <c r="S127" i="1"/>
  <c r="R127" i="1"/>
  <c r="S126" i="1"/>
  <c r="R126" i="1"/>
  <c r="S125" i="1"/>
  <c r="R125" i="1"/>
  <c r="S124" i="1"/>
  <c r="R124" i="1"/>
  <c r="S123" i="1"/>
  <c r="R123" i="1"/>
  <c r="S122" i="1"/>
  <c r="R122" i="1"/>
  <c r="S121" i="1"/>
  <c r="R121" i="1"/>
  <c r="S120" i="1"/>
  <c r="R120" i="1"/>
  <c r="S119" i="1"/>
  <c r="R119" i="1"/>
  <c r="S118" i="1"/>
  <c r="R118" i="1"/>
  <c r="S117" i="1"/>
  <c r="R117" i="1"/>
  <c r="S116" i="1"/>
  <c r="R116" i="1"/>
  <c r="S115" i="1"/>
  <c r="R115" i="1"/>
  <c r="S114" i="1"/>
  <c r="R114" i="1"/>
  <c r="S113" i="1"/>
  <c r="R113" i="1"/>
  <c r="S112" i="1"/>
  <c r="R112" i="1"/>
  <c r="S111" i="1"/>
  <c r="R111" i="1"/>
  <c r="S110" i="1"/>
  <c r="R110" i="1"/>
  <c r="S109" i="1"/>
  <c r="R109" i="1"/>
  <c r="S108" i="1"/>
  <c r="R108" i="1"/>
  <c r="S107" i="1"/>
  <c r="R107" i="1"/>
  <c r="S106" i="1"/>
  <c r="R106" i="1"/>
  <c r="S105" i="1"/>
  <c r="R105" i="1"/>
  <c r="S104" i="1"/>
  <c r="R104" i="1"/>
  <c r="I139" i="1"/>
  <c r="H139" i="1"/>
  <c r="I138" i="1"/>
  <c r="H138" i="1"/>
  <c r="I137" i="1"/>
  <c r="H137" i="1"/>
  <c r="I136" i="1"/>
  <c r="H136" i="1"/>
  <c r="I135" i="1"/>
  <c r="H135" i="1"/>
  <c r="I134" i="1"/>
  <c r="H134" i="1"/>
  <c r="I133" i="1"/>
  <c r="H133" i="1"/>
  <c r="I132" i="1"/>
  <c r="H132" i="1"/>
  <c r="I131" i="1"/>
  <c r="H131" i="1"/>
  <c r="I130" i="1"/>
  <c r="H130" i="1"/>
  <c r="I129" i="1"/>
  <c r="H129" i="1"/>
  <c r="I128" i="1"/>
  <c r="H128" i="1"/>
  <c r="I127" i="1"/>
  <c r="H127" i="1"/>
  <c r="I126" i="1"/>
  <c r="H126" i="1"/>
  <c r="I125" i="1"/>
  <c r="H125" i="1"/>
  <c r="I124" i="1"/>
  <c r="H124" i="1"/>
  <c r="I123" i="1"/>
  <c r="H123" i="1"/>
  <c r="I122" i="1"/>
  <c r="H122" i="1"/>
  <c r="I121" i="1"/>
  <c r="H121" i="1"/>
  <c r="I120" i="1"/>
  <c r="H120" i="1"/>
  <c r="I119" i="1"/>
  <c r="H119" i="1"/>
  <c r="I118" i="1"/>
  <c r="H118" i="1"/>
  <c r="I117" i="1"/>
  <c r="H117" i="1"/>
  <c r="I116" i="1"/>
  <c r="H116" i="1"/>
  <c r="I115" i="1"/>
  <c r="H115" i="1"/>
  <c r="I114" i="1"/>
  <c r="H114" i="1"/>
  <c r="I113" i="1"/>
  <c r="H113" i="1"/>
  <c r="I112" i="1"/>
  <c r="H112" i="1"/>
  <c r="I111" i="1"/>
  <c r="H111" i="1"/>
  <c r="I110" i="1"/>
  <c r="H110" i="1"/>
  <c r="I109" i="1"/>
  <c r="H109" i="1"/>
  <c r="I108" i="1"/>
  <c r="H108" i="1"/>
  <c r="I107" i="1"/>
  <c r="H107" i="1"/>
  <c r="I106" i="1"/>
  <c r="H106" i="1"/>
  <c r="I105" i="1"/>
  <c r="H105" i="1"/>
  <c r="I104" i="1"/>
  <c r="H104" i="1"/>
  <c r="AC100" i="1" l="1"/>
  <c r="AB100" i="1"/>
  <c r="AC99" i="1"/>
  <c r="AB99" i="1"/>
  <c r="AC98" i="1"/>
  <c r="AB98" i="1"/>
  <c r="AC97" i="1"/>
  <c r="AB97" i="1"/>
  <c r="AC96" i="1"/>
  <c r="AB96" i="1"/>
  <c r="AC95" i="1"/>
  <c r="AB95" i="1"/>
  <c r="AC94" i="1"/>
  <c r="AB94" i="1"/>
  <c r="AC93" i="1"/>
  <c r="AB93" i="1"/>
  <c r="AC92" i="1"/>
  <c r="AB92" i="1"/>
  <c r="AC91" i="1"/>
  <c r="AB91" i="1"/>
  <c r="AC90" i="1"/>
  <c r="AB90" i="1"/>
  <c r="AC89" i="1"/>
  <c r="AB89" i="1"/>
  <c r="AC88" i="1"/>
  <c r="AB88" i="1"/>
  <c r="AC87" i="1"/>
  <c r="AB87" i="1"/>
  <c r="AC86" i="1"/>
  <c r="AB86" i="1"/>
  <c r="AC85" i="1"/>
  <c r="AB85" i="1"/>
  <c r="AC84" i="1"/>
  <c r="AB84" i="1"/>
  <c r="AC83" i="1"/>
  <c r="AB83" i="1"/>
  <c r="AC82" i="1"/>
  <c r="AB82" i="1"/>
  <c r="AC81" i="1"/>
  <c r="AB81" i="1"/>
  <c r="AC80" i="1"/>
  <c r="AB80" i="1"/>
  <c r="AC79" i="1"/>
  <c r="AB79" i="1"/>
  <c r="AC78" i="1"/>
  <c r="AB78" i="1"/>
  <c r="AC77" i="1"/>
  <c r="AB77" i="1"/>
  <c r="AC76" i="1"/>
  <c r="AB76" i="1"/>
  <c r="AC75" i="1"/>
  <c r="AB75" i="1"/>
  <c r="AC74" i="1"/>
  <c r="AB74" i="1"/>
  <c r="AC73" i="1"/>
  <c r="AB73" i="1"/>
  <c r="AC72" i="1"/>
  <c r="AB72" i="1"/>
  <c r="AC71" i="1"/>
  <c r="AB71" i="1"/>
  <c r="AC70" i="1"/>
  <c r="AB70" i="1"/>
  <c r="AC69" i="1"/>
  <c r="AB69" i="1"/>
  <c r="AC68" i="1"/>
  <c r="AB68" i="1"/>
  <c r="AC67" i="1"/>
  <c r="AB67" i="1"/>
  <c r="AC66" i="1"/>
  <c r="AB66" i="1"/>
  <c r="AC65" i="1"/>
  <c r="AB65" i="1"/>
  <c r="S100" i="1"/>
  <c r="R100" i="1"/>
  <c r="S99" i="1"/>
  <c r="R99" i="1"/>
  <c r="S98" i="1"/>
  <c r="R98" i="1"/>
  <c r="S97" i="1"/>
  <c r="R97" i="1"/>
  <c r="S96" i="1"/>
  <c r="R96" i="1"/>
  <c r="S95" i="1"/>
  <c r="R95" i="1"/>
  <c r="S94" i="1"/>
  <c r="R94" i="1"/>
  <c r="S93" i="1"/>
  <c r="R93" i="1"/>
  <c r="S92" i="1"/>
  <c r="R92" i="1"/>
  <c r="S91" i="1"/>
  <c r="R91" i="1"/>
  <c r="S90" i="1"/>
  <c r="R90" i="1"/>
  <c r="S89" i="1"/>
  <c r="R89" i="1"/>
  <c r="S88" i="1"/>
  <c r="R88" i="1"/>
  <c r="S87" i="1"/>
  <c r="R87" i="1"/>
  <c r="S86" i="1"/>
  <c r="R86" i="1"/>
  <c r="S85" i="1"/>
  <c r="R85" i="1"/>
  <c r="S84" i="1"/>
  <c r="R84" i="1"/>
  <c r="S83" i="1"/>
  <c r="R83" i="1"/>
  <c r="S82" i="1"/>
  <c r="R82" i="1"/>
  <c r="S81" i="1"/>
  <c r="R81" i="1"/>
  <c r="S80" i="1"/>
  <c r="R80" i="1"/>
  <c r="S79" i="1"/>
  <c r="R79" i="1"/>
  <c r="S78" i="1"/>
  <c r="R78" i="1"/>
  <c r="S77" i="1"/>
  <c r="R77" i="1"/>
  <c r="S76" i="1"/>
  <c r="R76" i="1"/>
  <c r="S75" i="1"/>
  <c r="R75" i="1"/>
  <c r="S74" i="1"/>
  <c r="R74" i="1"/>
  <c r="S73" i="1"/>
  <c r="R73" i="1"/>
  <c r="S72" i="1"/>
  <c r="R72" i="1"/>
  <c r="S71" i="1"/>
  <c r="R71" i="1"/>
  <c r="S70" i="1"/>
  <c r="R70" i="1"/>
  <c r="S69" i="1"/>
  <c r="R69" i="1"/>
  <c r="S68" i="1"/>
  <c r="R68" i="1"/>
  <c r="S67" i="1"/>
  <c r="R67" i="1"/>
  <c r="S66" i="1"/>
  <c r="R66" i="1"/>
  <c r="S65" i="1"/>
  <c r="R65" i="1"/>
  <c r="I100" i="1"/>
  <c r="H100" i="1"/>
  <c r="I99" i="1"/>
  <c r="H99" i="1"/>
  <c r="I98" i="1"/>
  <c r="H98" i="1"/>
  <c r="I97" i="1"/>
  <c r="H97" i="1"/>
  <c r="I96" i="1"/>
  <c r="H96" i="1"/>
  <c r="I95" i="1"/>
  <c r="H95" i="1"/>
  <c r="I94" i="1"/>
  <c r="H94" i="1"/>
  <c r="I93" i="1"/>
  <c r="H93" i="1"/>
  <c r="I92" i="1"/>
  <c r="H92" i="1"/>
  <c r="I91" i="1"/>
  <c r="H91" i="1"/>
  <c r="I90" i="1"/>
  <c r="H90" i="1"/>
  <c r="I89" i="1"/>
  <c r="H89" i="1"/>
  <c r="I88" i="1"/>
  <c r="H88" i="1"/>
  <c r="I87" i="1"/>
  <c r="H87" i="1"/>
  <c r="I86" i="1"/>
  <c r="H86" i="1"/>
  <c r="I85" i="1"/>
  <c r="H85" i="1"/>
  <c r="I84" i="1"/>
  <c r="H84" i="1"/>
  <c r="I83" i="1"/>
  <c r="H83" i="1"/>
  <c r="I82" i="1"/>
  <c r="H82" i="1"/>
  <c r="I81" i="1"/>
  <c r="H81" i="1"/>
  <c r="I80" i="1"/>
  <c r="H80" i="1"/>
  <c r="I79" i="1"/>
  <c r="H79" i="1"/>
  <c r="I78" i="1"/>
  <c r="H78" i="1"/>
  <c r="I77" i="1"/>
  <c r="H77" i="1"/>
  <c r="I76" i="1"/>
  <c r="H76" i="1"/>
  <c r="I75" i="1"/>
  <c r="H75" i="1"/>
  <c r="I74" i="1"/>
  <c r="H74" i="1"/>
  <c r="I73" i="1"/>
  <c r="H73" i="1"/>
  <c r="I72" i="1"/>
  <c r="H72" i="1"/>
  <c r="I71" i="1"/>
  <c r="H71" i="1"/>
  <c r="I70" i="1"/>
  <c r="H70" i="1"/>
  <c r="I69" i="1"/>
  <c r="H69" i="1"/>
  <c r="I68" i="1"/>
  <c r="H68" i="1"/>
  <c r="I67" i="1"/>
  <c r="H67" i="1"/>
  <c r="I66" i="1"/>
  <c r="H66" i="1"/>
  <c r="I65" i="1"/>
  <c r="H65" i="1"/>
  <c r="AC60" i="1"/>
  <c r="AB60" i="1"/>
  <c r="AC59" i="1"/>
  <c r="AB59" i="1"/>
  <c r="AC58" i="1"/>
  <c r="AB58" i="1"/>
  <c r="AC57" i="1"/>
  <c r="AB57" i="1"/>
  <c r="AC56" i="1"/>
  <c r="AB56" i="1"/>
  <c r="AC55" i="1"/>
  <c r="AB55" i="1"/>
  <c r="AC54" i="1"/>
  <c r="AB54" i="1"/>
  <c r="AC53" i="1"/>
  <c r="AB53" i="1"/>
  <c r="AC52" i="1"/>
  <c r="AB52" i="1"/>
  <c r="AC51" i="1"/>
  <c r="AB51" i="1"/>
  <c r="AC50" i="1"/>
  <c r="AB50" i="1"/>
  <c r="AC49" i="1"/>
  <c r="AB49" i="1"/>
  <c r="AC48" i="1"/>
  <c r="AB48" i="1"/>
  <c r="AC47" i="1"/>
  <c r="AB47" i="1"/>
  <c r="AC46" i="1"/>
  <c r="AB46" i="1"/>
  <c r="AC45" i="1"/>
  <c r="AB45" i="1"/>
  <c r="AC44" i="1"/>
  <c r="AB44" i="1"/>
  <c r="AC43" i="1"/>
  <c r="AB43" i="1"/>
  <c r="AC40" i="1"/>
  <c r="AB40" i="1"/>
  <c r="AC39" i="1"/>
  <c r="AB39" i="1"/>
  <c r="AC38" i="1"/>
  <c r="AB38" i="1"/>
  <c r="AC37" i="1"/>
  <c r="AB37" i="1"/>
  <c r="AC36" i="1"/>
  <c r="AB36" i="1"/>
  <c r="AC35" i="1"/>
  <c r="AB35" i="1"/>
  <c r="AC34" i="1"/>
  <c r="AB34" i="1"/>
  <c r="AC33" i="1"/>
  <c r="AB33" i="1"/>
  <c r="AC32" i="1"/>
  <c r="AB32" i="1"/>
  <c r="AC31" i="1"/>
  <c r="AB31" i="1"/>
  <c r="AC30" i="1"/>
  <c r="AB30" i="1"/>
  <c r="AC29" i="1"/>
  <c r="AB29" i="1"/>
  <c r="AC28" i="1"/>
  <c r="AB28" i="1"/>
  <c r="AC27" i="1"/>
  <c r="AB27" i="1"/>
  <c r="AC26" i="1"/>
  <c r="AB26" i="1"/>
  <c r="AC25" i="1"/>
  <c r="AB25" i="1"/>
  <c r="AC24" i="1"/>
  <c r="AB24" i="1"/>
  <c r="AC23" i="1"/>
  <c r="AB23" i="1"/>
  <c r="AC20" i="1"/>
  <c r="AB20" i="1"/>
  <c r="AC19" i="1"/>
  <c r="AB19" i="1"/>
  <c r="AC18" i="1"/>
  <c r="AB18" i="1"/>
  <c r="AC17" i="1"/>
  <c r="AB17" i="1"/>
  <c r="AC16" i="1"/>
  <c r="AB16" i="1"/>
  <c r="AC15" i="1"/>
  <c r="AB15" i="1"/>
  <c r="AC14" i="1"/>
  <c r="AB14" i="1"/>
  <c r="AC13" i="1"/>
  <c r="AB13" i="1"/>
  <c r="AC12" i="1"/>
  <c r="AB12" i="1"/>
  <c r="AC11" i="1"/>
  <c r="AB11" i="1"/>
  <c r="AC10" i="1"/>
  <c r="AB10" i="1"/>
  <c r="AC9" i="1"/>
  <c r="AB9" i="1"/>
  <c r="AC8" i="1"/>
  <c r="AB8" i="1"/>
  <c r="AC7" i="1"/>
  <c r="AB7" i="1"/>
  <c r="AC6" i="1"/>
  <c r="AB6" i="1"/>
  <c r="AC5" i="1"/>
  <c r="AB5" i="1"/>
  <c r="AC4" i="1"/>
  <c r="AB4" i="1"/>
  <c r="AC3" i="1"/>
  <c r="AB3" i="1"/>
  <c r="S60" i="1"/>
  <c r="R60" i="1"/>
  <c r="S59" i="1"/>
  <c r="R59" i="1"/>
  <c r="S58" i="1"/>
  <c r="R58" i="1"/>
  <c r="S57" i="1"/>
  <c r="R57" i="1"/>
  <c r="S56" i="1"/>
  <c r="R56" i="1"/>
  <c r="S55" i="1"/>
  <c r="R55" i="1"/>
  <c r="S54" i="1"/>
  <c r="R54" i="1"/>
  <c r="S53" i="1"/>
  <c r="R53" i="1"/>
  <c r="S52" i="1"/>
  <c r="R52" i="1"/>
  <c r="S51" i="1"/>
  <c r="R51" i="1"/>
  <c r="S50" i="1"/>
  <c r="R50" i="1"/>
  <c r="S49" i="1"/>
  <c r="R49" i="1"/>
  <c r="S48" i="1"/>
  <c r="R48" i="1"/>
  <c r="S47" i="1"/>
  <c r="R47" i="1"/>
  <c r="S46" i="1"/>
  <c r="R46" i="1"/>
  <c r="S45" i="1"/>
  <c r="R45" i="1"/>
  <c r="S44" i="1"/>
  <c r="R44" i="1"/>
  <c r="S43" i="1"/>
  <c r="R43" i="1"/>
  <c r="S40" i="1"/>
  <c r="R40" i="1"/>
  <c r="S39" i="1"/>
  <c r="R39" i="1"/>
  <c r="S38" i="1"/>
  <c r="R38" i="1"/>
  <c r="S37" i="1"/>
  <c r="R37" i="1"/>
  <c r="S36" i="1"/>
  <c r="R36" i="1"/>
  <c r="S35" i="1"/>
  <c r="R35" i="1"/>
  <c r="S34" i="1"/>
  <c r="R34" i="1"/>
  <c r="S33" i="1"/>
  <c r="R33" i="1"/>
  <c r="S32" i="1"/>
  <c r="R32" i="1"/>
  <c r="S31" i="1"/>
  <c r="R31" i="1"/>
  <c r="S30" i="1"/>
  <c r="R30" i="1"/>
  <c r="S29" i="1"/>
  <c r="R29" i="1"/>
  <c r="S28" i="1"/>
  <c r="R28" i="1"/>
  <c r="S27" i="1"/>
  <c r="R27" i="1"/>
  <c r="S26" i="1"/>
  <c r="R26" i="1"/>
  <c r="S25" i="1"/>
  <c r="R25" i="1"/>
  <c r="S24" i="1"/>
  <c r="R24" i="1"/>
  <c r="S23" i="1"/>
  <c r="R23" i="1"/>
  <c r="I60" i="1"/>
  <c r="H60" i="1"/>
  <c r="I59" i="1"/>
  <c r="H59" i="1"/>
  <c r="I58" i="1"/>
  <c r="H58" i="1"/>
  <c r="I57" i="1"/>
  <c r="H57" i="1"/>
  <c r="I56" i="1"/>
  <c r="H56" i="1"/>
  <c r="I55" i="1"/>
  <c r="H55" i="1"/>
  <c r="I54" i="1"/>
  <c r="H54" i="1"/>
  <c r="I53" i="1"/>
  <c r="H53" i="1"/>
  <c r="I52" i="1"/>
  <c r="H52" i="1"/>
  <c r="I51" i="1"/>
  <c r="H51" i="1"/>
  <c r="I50" i="1"/>
  <c r="H50" i="1"/>
  <c r="I49" i="1"/>
  <c r="H49" i="1"/>
  <c r="I48" i="1"/>
  <c r="H48" i="1"/>
  <c r="I47" i="1"/>
  <c r="H47" i="1"/>
  <c r="I46" i="1"/>
  <c r="H46" i="1"/>
  <c r="I45" i="1"/>
  <c r="H45" i="1"/>
  <c r="I44" i="1"/>
  <c r="H44" i="1"/>
  <c r="I43" i="1"/>
  <c r="H43" i="1"/>
  <c r="I40" i="1" l="1"/>
  <c r="H40" i="1"/>
  <c r="I39" i="1"/>
  <c r="H39" i="1"/>
  <c r="I38" i="1"/>
  <c r="H38" i="1"/>
  <c r="I37" i="1"/>
  <c r="H37" i="1"/>
  <c r="I36" i="1"/>
  <c r="H36" i="1"/>
  <c r="I35" i="1"/>
  <c r="H35" i="1"/>
  <c r="I34" i="1"/>
  <c r="H34" i="1"/>
  <c r="I33" i="1"/>
  <c r="H33" i="1"/>
  <c r="I32" i="1"/>
  <c r="H32" i="1"/>
  <c r="I31" i="1"/>
  <c r="H31" i="1"/>
  <c r="I30" i="1"/>
  <c r="H30" i="1"/>
  <c r="I29" i="1"/>
  <c r="H29" i="1"/>
  <c r="I28" i="1"/>
  <c r="H28" i="1"/>
  <c r="I27" i="1"/>
  <c r="H27" i="1"/>
  <c r="I26" i="1"/>
  <c r="H26" i="1"/>
  <c r="I25" i="1"/>
  <c r="H25" i="1"/>
  <c r="I24" i="1"/>
  <c r="H24" i="1"/>
  <c r="I23" i="1"/>
  <c r="H23" i="1"/>
  <c r="S20" i="1"/>
  <c r="R20" i="1"/>
  <c r="S19" i="1"/>
  <c r="R19" i="1"/>
  <c r="S18" i="1"/>
  <c r="R18" i="1"/>
  <c r="S17" i="1"/>
  <c r="R17" i="1"/>
  <c r="S16" i="1"/>
  <c r="R16" i="1"/>
  <c r="S15" i="1"/>
  <c r="R15" i="1"/>
  <c r="S14" i="1"/>
  <c r="R14" i="1"/>
  <c r="S13" i="1"/>
  <c r="R13" i="1"/>
  <c r="S12" i="1"/>
  <c r="R12" i="1"/>
  <c r="S11" i="1"/>
  <c r="R11" i="1"/>
  <c r="S10" i="1"/>
  <c r="R10" i="1"/>
  <c r="S9" i="1"/>
  <c r="R9" i="1"/>
  <c r="S8" i="1"/>
  <c r="R8" i="1"/>
  <c r="S7" i="1"/>
  <c r="R7" i="1"/>
  <c r="S6" i="1"/>
  <c r="R6" i="1"/>
  <c r="S5" i="1"/>
  <c r="R5" i="1"/>
  <c r="S4" i="1"/>
  <c r="R4" i="1"/>
  <c r="S3" i="1"/>
  <c r="R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3" i="1"/>
</calcChain>
</file>

<file path=xl/sharedStrings.xml><?xml version="1.0" encoding="utf-8"?>
<sst xmlns="http://schemas.openxmlformats.org/spreadsheetml/2006/main" count="963" uniqueCount="54">
  <si>
    <t>Fig. 2</t>
    <phoneticPr fontId="1" type="noConversion"/>
  </si>
  <si>
    <t xml:space="preserve">P1 </t>
  </si>
  <si>
    <t xml:space="preserve">P1 </t>
    <phoneticPr fontId="1" type="noConversion"/>
  </si>
  <si>
    <t>P2</t>
  </si>
  <si>
    <t>P2</t>
    <phoneticPr fontId="1" type="noConversion"/>
  </si>
  <si>
    <t>P3</t>
  </si>
  <si>
    <t>P3</t>
    <phoneticPr fontId="1" type="noConversion"/>
  </si>
  <si>
    <t>P4</t>
  </si>
  <si>
    <t>P4</t>
    <phoneticPr fontId="1" type="noConversion"/>
  </si>
  <si>
    <t>P5</t>
  </si>
  <si>
    <t>P5</t>
    <phoneticPr fontId="1" type="noConversion"/>
  </si>
  <si>
    <t>P6</t>
  </si>
  <si>
    <t>P6</t>
    <phoneticPr fontId="1" type="noConversion"/>
  </si>
  <si>
    <t>Re1</t>
    <phoneticPr fontId="1" type="noConversion"/>
  </si>
  <si>
    <t>Re2</t>
    <phoneticPr fontId="1" type="noConversion"/>
  </si>
  <si>
    <t>Re3</t>
    <phoneticPr fontId="1" type="noConversion"/>
  </si>
  <si>
    <t>Std</t>
    <phoneticPr fontId="1" type="noConversion"/>
  </si>
  <si>
    <t>Kernel number</t>
    <phoneticPr fontId="1" type="noConversion"/>
  </si>
  <si>
    <t>Zhenjiang</t>
    <phoneticPr fontId="1" type="noConversion"/>
  </si>
  <si>
    <t>Xuzhou</t>
    <phoneticPr fontId="1" type="noConversion"/>
  </si>
  <si>
    <t>Suqian</t>
    <phoneticPr fontId="1" type="noConversion"/>
  </si>
  <si>
    <t>Mean</t>
    <phoneticPr fontId="1" type="noConversion"/>
  </si>
  <si>
    <t>Thousand kernel weight</t>
    <phoneticPr fontId="1" type="noConversion"/>
  </si>
  <si>
    <t>Grain yield</t>
    <phoneticPr fontId="1" type="noConversion"/>
  </si>
  <si>
    <t>Fig.3</t>
    <phoneticPr fontId="1" type="noConversion"/>
  </si>
  <si>
    <t>Pre-silking</t>
    <phoneticPr fontId="1" type="noConversion"/>
  </si>
  <si>
    <t>Post-silking</t>
    <phoneticPr fontId="1" type="noConversion"/>
  </si>
  <si>
    <t>Fig.4</t>
    <phoneticPr fontId="1" type="noConversion"/>
  </si>
  <si>
    <t xml:space="preserve"> </t>
    <phoneticPr fontId="1" type="noConversion"/>
  </si>
  <si>
    <t>Table.2</t>
    <phoneticPr fontId="1" type="noConversion"/>
  </si>
  <si>
    <t>Year</t>
  </si>
  <si>
    <t>Treatment</t>
  </si>
  <si>
    <t>Transfer rate(%)</t>
  </si>
  <si>
    <t>Contribution(%)</t>
  </si>
  <si>
    <r>
      <t>Stems and sheaths(kg ha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  <phoneticPr fontId="1" type="noConversion"/>
  </si>
  <si>
    <r>
      <t>Leaves(kg ha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  <phoneticPr fontId="1" type="noConversion"/>
  </si>
  <si>
    <r>
      <t>Total translocation(kg ha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  <phoneticPr fontId="1" type="noConversion"/>
  </si>
  <si>
    <t>Re</t>
    <phoneticPr fontId="1" type="noConversion"/>
  </si>
  <si>
    <t>P1</t>
    <phoneticPr fontId="1" type="noConversion"/>
  </si>
  <si>
    <t>Mean</t>
  </si>
  <si>
    <t>Std</t>
  </si>
  <si>
    <t>Table.4</t>
    <phoneticPr fontId="1" type="noConversion"/>
  </si>
  <si>
    <t>Table.6</t>
    <phoneticPr fontId="1" type="noConversion"/>
  </si>
  <si>
    <t>Location</t>
  </si>
  <si>
    <t>NPFP (kg/kg)</t>
  </si>
  <si>
    <t>NAE (kg/kg)</t>
  </si>
  <si>
    <t>NRE (%)</t>
  </si>
  <si>
    <t>Location</t>
    <phoneticPr fontId="1" type="noConversion"/>
  </si>
  <si>
    <t>-</t>
  </si>
  <si>
    <t>-</t>
    <phoneticPr fontId="1" type="noConversion"/>
  </si>
  <si>
    <t>Table.8</t>
    <phoneticPr fontId="1" type="noConversion"/>
  </si>
  <si>
    <t>Total cost</t>
  </si>
  <si>
    <t>Income</t>
    <phoneticPr fontId="1" type="noConversion"/>
  </si>
  <si>
    <t>Net 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</si>
</sst>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.0_ "/>
    <numFmt numFmtId="178" formatCode="0.00_ "/>
    <numFmt numFmtId="179" formatCode="0.00_);[Red]\(0.0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17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78" fontId="2" fillId="0" borderId="1" xfId="0" applyNumberFormat="1" applyFont="1" applyBorder="1" applyAlignment="1">
      <alignment horizontal="center" vertical="center"/>
    </xf>
    <xf numFmtId="178" fontId="0" fillId="0" borderId="1" xfId="0" applyNumberFormat="1" applyBorder="1"/>
    <xf numFmtId="0" fontId="0" fillId="0" borderId="0" xfId="0" applyAlignment="1">
      <alignment horizontal="center" vertic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0"/>
  <sheetViews>
    <sheetView topLeftCell="A13" workbookViewId="0">
      <selection activeCell="O43" sqref="O43"/>
    </sheetView>
  </sheetViews>
  <sheetFormatPr defaultRowHeight="14" x14ac:dyDescent="0.3"/>
  <cols>
    <col min="1" max="1" width="13.58203125" bestFit="1" customWidth="1"/>
    <col min="11" max="11" width="20" bestFit="1" customWidth="1"/>
    <col min="21" max="21" width="20" bestFit="1" customWidth="1"/>
  </cols>
  <sheetData>
    <row r="1" spans="1:29" x14ac:dyDescent="0.3">
      <c r="A1" s="1" t="s">
        <v>0</v>
      </c>
      <c r="B1" s="1"/>
      <c r="C1" s="1"/>
      <c r="D1" s="1"/>
    </row>
    <row r="2" spans="1:29" x14ac:dyDescent="0.3">
      <c r="A2" s="2"/>
      <c r="B2" s="2"/>
      <c r="C2" s="2"/>
      <c r="D2" s="2"/>
      <c r="E2" s="3" t="s">
        <v>13</v>
      </c>
      <c r="F2" s="3" t="s">
        <v>14</v>
      </c>
      <c r="G2" s="3" t="s">
        <v>15</v>
      </c>
      <c r="H2" s="3" t="s">
        <v>21</v>
      </c>
      <c r="I2" s="3" t="s">
        <v>16</v>
      </c>
      <c r="K2" s="2"/>
      <c r="L2" s="2"/>
      <c r="M2" s="2"/>
      <c r="N2" s="2"/>
      <c r="O2" s="3" t="s">
        <v>13</v>
      </c>
      <c r="P2" s="3" t="s">
        <v>14</v>
      </c>
      <c r="Q2" s="3" t="s">
        <v>15</v>
      </c>
      <c r="R2" s="3" t="s">
        <v>21</v>
      </c>
      <c r="S2" s="3" t="s">
        <v>16</v>
      </c>
      <c r="U2" s="2"/>
      <c r="V2" s="2"/>
      <c r="W2" s="2"/>
      <c r="X2" s="2"/>
      <c r="Y2" s="4" t="s">
        <v>13</v>
      </c>
      <c r="Z2" s="4" t="s">
        <v>14</v>
      </c>
      <c r="AA2" s="4" t="s">
        <v>15</v>
      </c>
      <c r="AB2" s="4" t="s">
        <v>21</v>
      </c>
      <c r="AC2" s="4" t="s">
        <v>16</v>
      </c>
    </row>
    <row r="3" spans="1:29" x14ac:dyDescent="0.3">
      <c r="A3" s="13" t="s">
        <v>17</v>
      </c>
      <c r="B3" s="13">
        <v>2019</v>
      </c>
      <c r="C3" s="13" t="s">
        <v>18</v>
      </c>
      <c r="D3" s="3" t="s">
        <v>2</v>
      </c>
      <c r="E3" s="5">
        <v>438.54999504508999</v>
      </c>
      <c r="F3" s="5">
        <v>423.09543157268899</v>
      </c>
      <c r="G3" s="5">
        <v>434.35457338222199</v>
      </c>
      <c r="H3" s="5">
        <f>AVERAGE(E3:G3)</f>
        <v>432.00000000000028</v>
      </c>
      <c r="I3" s="6">
        <f>STDEV(E3:G3)</f>
        <v>7.9918017298865616</v>
      </c>
      <c r="K3" s="13" t="s">
        <v>17</v>
      </c>
      <c r="L3" s="13">
        <v>2021</v>
      </c>
      <c r="M3" s="13" t="s">
        <v>18</v>
      </c>
      <c r="N3" s="3" t="s">
        <v>2</v>
      </c>
      <c r="O3" s="5">
        <v>352</v>
      </c>
      <c r="P3" s="5">
        <v>416</v>
      </c>
      <c r="Q3" s="5">
        <v>406</v>
      </c>
      <c r="R3" s="5">
        <f>AVERAGE(O3:Q3)</f>
        <v>391.33333333333331</v>
      </c>
      <c r="S3" s="6">
        <f>STDEV(O3:Q3)</f>
        <v>34.42867022313429</v>
      </c>
      <c r="U3" s="13" t="s">
        <v>17</v>
      </c>
      <c r="V3" s="13">
        <v>2022</v>
      </c>
      <c r="W3" s="13" t="s">
        <v>18</v>
      </c>
      <c r="X3" s="4" t="s">
        <v>2</v>
      </c>
      <c r="Y3" s="5">
        <v>400</v>
      </c>
      <c r="Z3" s="5">
        <v>432</v>
      </c>
      <c r="AA3" s="5">
        <v>480</v>
      </c>
      <c r="AB3" s="5">
        <f>AVERAGE(Y3:AA3)</f>
        <v>437.33333333333331</v>
      </c>
      <c r="AC3" s="6">
        <f>STDEV(Y3:AA3)</f>
        <v>40.265783654777337</v>
      </c>
    </row>
    <row r="4" spans="1:29" x14ac:dyDescent="0.3">
      <c r="A4" s="13"/>
      <c r="B4" s="13"/>
      <c r="C4" s="13"/>
      <c r="D4" s="3" t="s">
        <v>4</v>
      </c>
      <c r="E4" s="5">
        <v>518.35958829111598</v>
      </c>
      <c r="F4" s="5">
        <v>435.12416964741999</v>
      </c>
      <c r="G4" s="5">
        <v>434.51624206146403</v>
      </c>
      <c r="H4" s="5">
        <f t="shared" ref="H4:H20" si="0">AVERAGE(E4:G4)</f>
        <v>462.66666666666669</v>
      </c>
      <c r="I4" s="6">
        <f t="shared" ref="I4:I20" si="1">STDEV(E4:G4)</f>
        <v>48.23244274643087</v>
      </c>
      <c r="K4" s="13"/>
      <c r="L4" s="13"/>
      <c r="M4" s="13"/>
      <c r="N4" s="3" t="s">
        <v>4</v>
      </c>
      <c r="O4" s="5">
        <v>476</v>
      </c>
      <c r="P4" s="5">
        <v>420</v>
      </c>
      <c r="Q4" s="5">
        <v>512</v>
      </c>
      <c r="R4" s="5">
        <f t="shared" ref="R4:R20" si="2">AVERAGE(O4:Q4)</f>
        <v>469.33333333333331</v>
      </c>
      <c r="S4" s="6">
        <f t="shared" ref="S4:S20" si="3">STDEV(O4:Q4)</f>
        <v>46.360903068569897</v>
      </c>
      <c r="U4" s="13"/>
      <c r="V4" s="13"/>
      <c r="W4" s="13"/>
      <c r="X4" s="4" t="s">
        <v>4</v>
      </c>
      <c r="Y4" s="5">
        <v>576</v>
      </c>
      <c r="Z4" s="5">
        <v>576</v>
      </c>
      <c r="AA4" s="5">
        <v>480</v>
      </c>
      <c r="AB4" s="5">
        <f t="shared" ref="AB4:AB20" si="4">AVERAGE(Y4:AA4)</f>
        <v>544</v>
      </c>
      <c r="AC4" s="6">
        <f t="shared" ref="AC4:AC20" si="5">STDEV(Y4:AA4)</f>
        <v>55.42562584220407</v>
      </c>
    </row>
    <row r="5" spans="1:29" x14ac:dyDescent="0.3">
      <c r="A5" s="13"/>
      <c r="B5" s="13"/>
      <c r="C5" s="13"/>
      <c r="D5" s="3" t="s">
        <v>6</v>
      </c>
      <c r="E5" s="5">
        <v>468.482701556601</v>
      </c>
      <c r="F5" s="5">
        <v>516.97022978400605</v>
      </c>
      <c r="G5" s="5">
        <v>444.54706865939198</v>
      </c>
      <c r="H5" s="5">
        <f t="shared" si="0"/>
        <v>476.66666666666634</v>
      </c>
      <c r="I5" s="6">
        <f t="shared" si="1"/>
        <v>36.898665700977965</v>
      </c>
      <c r="K5" s="13"/>
      <c r="L5" s="13"/>
      <c r="M5" s="13"/>
      <c r="N5" s="3" t="s">
        <v>6</v>
      </c>
      <c r="O5" s="5">
        <v>528</v>
      </c>
      <c r="P5" s="5">
        <v>448</v>
      </c>
      <c r="Q5" s="5">
        <v>480</v>
      </c>
      <c r="R5" s="5">
        <f t="shared" si="2"/>
        <v>485.33333333333331</v>
      </c>
      <c r="S5" s="6">
        <f t="shared" si="3"/>
        <v>40.265783654777337</v>
      </c>
      <c r="U5" s="13"/>
      <c r="V5" s="13"/>
      <c r="W5" s="13"/>
      <c r="X5" s="4" t="s">
        <v>6</v>
      </c>
      <c r="Y5" s="5">
        <v>448</v>
      </c>
      <c r="Z5" s="5">
        <v>640</v>
      </c>
      <c r="AA5" s="5">
        <v>560</v>
      </c>
      <c r="AB5" s="5">
        <f t="shared" si="4"/>
        <v>549.33333333333337</v>
      </c>
      <c r="AC5" s="6">
        <f t="shared" si="5"/>
        <v>96.443420373467234</v>
      </c>
    </row>
    <row r="6" spans="1:29" x14ac:dyDescent="0.3">
      <c r="A6" s="13"/>
      <c r="B6" s="13"/>
      <c r="C6" s="13"/>
      <c r="D6" s="3" t="s">
        <v>8</v>
      </c>
      <c r="E6" s="5">
        <v>437.84433249370301</v>
      </c>
      <c r="F6" s="5">
        <v>467.768765743073</v>
      </c>
      <c r="G6" s="5">
        <v>480.38690176322399</v>
      </c>
      <c r="H6" s="5">
        <f t="shared" si="0"/>
        <v>462</v>
      </c>
      <c r="I6" s="6">
        <f t="shared" si="1"/>
        <v>21.850092532111557</v>
      </c>
      <c r="K6" s="13"/>
      <c r="L6" s="13"/>
      <c r="M6" s="13"/>
      <c r="N6" s="3" t="s">
        <v>8</v>
      </c>
      <c r="O6" s="5">
        <v>544</v>
      </c>
      <c r="P6" s="5">
        <v>464</v>
      </c>
      <c r="Q6" s="5">
        <v>512</v>
      </c>
      <c r="R6" s="5">
        <f t="shared" si="2"/>
        <v>506.66666666666669</v>
      </c>
      <c r="S6" s="6">
        <f t="shared" si="3"/>
        <v>40.265783654777337</v>
      </c>
      <c r="U6" s="13"/>
      <c r="V6" s="13"/>
      <c r="W6" s="13"/>
      <c r="X6" s="4" t="s">
        <v>8</v>
      </c>
      <c r="Y6" s="5">
        <v>576</v>
      </c>
      <c r="Z6" s="5">
        <v>608</v>
      </c>
      <c r="AA6" s="5">
        <v>576</v>
      </c>
      <c r="AB6" s="5">
        <f t="shared" si="4"/>
        <v>586.66666666666663</v>
      </c>
      <c r="AC6" s="6">
        <f t="shared" si="5"/>
        <v>18.475208614068027</v>
      </c>
    </row>
    <row r="7" spans="1:29" x14ac:dyDescent="0.3">
      <c r="A7" s="13"/>
      <c r="B7" s="13"/>
      <c r="C7" s="13"/>
      <c r="D7" s="3" t="s">
        <v>10</v>
      </c>
      <c r="E7" s="5">
        <v>544.79724638905304</v>
      </c>
      <c r="F7" s="5">
        <v>481.186941464651</v>
      </c>
      <c r="G7" s="5">
        <v>485.01581214629601</v>
      </c>
      <c r="H7" s="5">
        <f t="shared" si="0"/>
        <v>503.66666666666669</v>
      </c>
      <c r="I7" s="6">
        <f t="shared" si="1"/>
        <v>35.671536326585027</v>
      </c>
      <c r="K7" s="13"/>
      <c r="L7" s="13"/>
      <c r="M7" s="13"/>
      <c r="N7" s="3" t="s">
        <v>10</v>
      </c>
      <c r="O7" s="5">
        <v>544</v>
      </c>
      <c r="P7" s="5">
        <v>480</v>
      </c>
      <c r="Q7" s="5">
        <v>648</v>
      </c>
      <c r="R7" s="5">
        <f t="shared" si="2"/>
        <v>557.33333333333337</v>
      </c>
      <c r="S7" s="6">
        <f t="shared" si="3"/>
        <v>84.789936509784667</v>
      </c>
      <c r="U7" s="13"/>
      <c r="V7" s="13"/>
      <c r="W7" s="13"/>
      <c r="X7" s="4" t="s">
        <v>10</v>
      </c>
      <c r="Y7" s="5">
        <v>656</v>
      </c>
      <c r="Z7" s="5">
        <v>720</v>
      </c>
      <c r="AA7" s="5">
        <v>608</v>
      </c>
      <c r="AB7" s="5">
        <f t="shared" si="4"/>
        <v>661.33333333333337</v>
      </c>
      <c r="AC7" s="6">
        <f t="shared" si="5"/>
        <v>56.190153348547938</v>
      </c>
    </row>
    <row r="8" spans="1:29" x14ac:dyDescent="0.3">
      <c r="A8" s="13"/>
      <c r="B8" s="13"/>
      <c r="C8" s="13"/>
      <c r="D8" s="3" t="s">
        <v>12</v>
      </c>
      <c r="E8" s="5">
        <v>469.17604806059802</v>
      </c>
      <c r="F8" s="5">
        <v>509.10003917983499</v>
      </c>
      <c r="G8" s="5">
        <v>433.72391275956602</v>
      </c>
      <c r="H8" s="5">
        <f t="shared" si="0"/>
        <v>470.66666666666634</v>
      </c>
      <c r="I8" s="6">
        <f t="shared" si="1"/>
        <v>37.710165292698733</v>
      </c>
      <c r="K8" s="13"/>
      <c r="L8" s="13"/>
      <c r="M8" s="13"/>
      <c r="N8" s="3">
        <v>352</v>
      </c>
      <c r="O8" s="5">
        <v>480</v>
      </c>
      <c r="P8" s="5">
        <v>480</v>
      </c>
      <c r="Q8" s="5">
        <v>512</v>
      </c>
      <c r="R8" s="5">
        <f t="shared" si="2"/>
        <v>490.66666666666669</v>
      </c>
      <c r="S8" s="6">
        <f t="shared" si="3"/>
        <v>18.475208614068023</v>
      </c>
      <c r="U8" s="13"/>
      <c r="V8" s="13"/>
      <c r="W8" s="13"/>
      <c r="X8" s="4">
        <v>352</v>
      </c>
      <c r="Y8" s="5">
        <v>544</v>
      </c>
      <c r="Z8" s="5">
        <v>684</v>
      </c>
      <c r="AA8" s="5">
        <v>608</v>
      </c>
      <c r="AB8" s="5">
        <f t="shared" si="4"/>
        <v>612</v>
      </c>
      <c r="AC8" s="6">
        <f t="shared" si="5"/>
        <v>70.085661871740925</v>
      </c>
    </row>
    <row r="9" spans="1:29" x14ac:dyDescent="0.3">
      <c r="A9" s="13"/>
      <c r="B9" s="13"/>
      <c r="C9" s="13" t="s">
        <v>19</v>
      </c>
      <c r="D9" s="3" t="s">
        <v>1</v>
      </c>
      <c r="E9" s="5">
        <v>397.704126002512</v>
      </c>
      <c r="F9" s="5">
        <v>413.86085612136401</v>
      </c>
      <c r="G9" s="5">
        <v>407.64672915257501</v>
      </c>
      <c r="H9" s="5">
        <f t="shared" si="0"/>
        <v>406.40390375881702</v>
      </c>
      <c r="I9" s="6">
        <f t="shared" si="1"/>
        <v>8.1497511160085274</v>
      </c>
      <c r="K9" s="13"/>
      <c r="L9" s="13"/>
      <c r="M9" s="13" t="s">
        <v>19</v>
      </c>
      <c r="N9" s="3" t="s">
        <v>1</v>
      </c>
      <c r="O9" s="5">
        <v>490</v>
      </c>
      <c r="P9" s="5">
        <v>476</v>
      </c>
      <c r="Q9" s="5">
        <v>512</v>
      </c>
      <c r="R9" s="5">
        <f t="shared" si="2"/>
        <v>492.66666666666669</v>
      </c>
      <c r="S9" s="6">
        <f t="shared" si="3"/>
        <v>18.147543451754931</v>
      </c>
      <c r="U9" s="13"/>
      <c r="V9" s="13"/>
      <c r="W9" s="13" t="s">
        <v>19</v>
      </c>
      <c r="X9" s="4" t="s">
        <v>1</v>
      </c>
      <c r="Y9" s="5">
        <v>504</v>
      </c>
      <c r="Z9" s="5">
        <v>420</v>
      </c>
      <c r="AA9" s="5">
        <v>384</v>
      </c>
      <c r="AB9" s="5">
        <f t="shared" si="4"/>
        <v>436</v>
      </c>
      <c r="AC9" s="6">
        <f t="shared" si="5"/>
        <v>61.579217273362609</v>
      </c>
    </row>
    <row r="10" spans="1:29" x14ac:dyDescent="0.3">
      <c r="A10" s="13"/>
      <c r="B10" s="13"/>
      <c r="C10" s="13"/>
      <c r="D10" s="3" t="s">
        <v>3</v>
      </c>
      <c r="E10" s="5">
        <v>527.48034999258505</v>
      </c>
      <c r="F10" s="5">
        <v>504.036778881803</v>
      </c>
      <c r="G10" s="5">
        <v>480.59320777102198</v>
      </c>
      <c r="H10" s="5">
        <f t="shared" si="0"/>
        <v>504.0367788818034</v>
      </c>
      <c r="I10" s="6">
        <f t="shared" si="1"/>
        <v>23.443571110781534</v>
      </c>
      <c r="K10" s="13"/>
      <c r="L10" s="13"/>
      <c r="M10" s="13"/>
      <c r="N10" s="3" t="s">
        <v>3</v>
      </c>
      <c r="O10" s="5">
        <v>490</v>
      </c>
      <c r="P10" s="5">
        <v>544</v>
      </c>
      <c r="Q10" s="5">
        <v>576</v>
      </c>
      <c r="R10" s="5">
        <f t="shared" si="2"/>
        <v>536.66666666666663</v>
      </c>
      <c r="S10" s="6">
        <f t="shared" si="3"/>
        <v>43.4664621672081</v>
      </c>
      <c r="U10" s="13"/>
      <c r="V10" s="13"/>
      <c r="W10" s="13"/>
      <c r="X10" s="4" t="s">
        <v>3</v>
      </c>
      <c r="Y10" s="5">
        <v>544</v>
      </c>
      <c r="Z10" s="5">
        <v>504</v>
      </c>
      <c r="AA10" s="5">
        <v>576</v>
      </c>
      <c r="AB10" s="5">
        <f t="shared" si="4"/>
        <v>541.33333333333337</v>
      </c>
      <c r="AC10" s="6">
        <f t="shared" si="5"/>
        <v>36.073998022583154</v>
      </c>
    </row>
    <row r="11" spans="1:29" x14ac:dyDescent="0.3">
      <c r="A11" s="13"/>
      <c r="B11" s="13"/>
      <c r="C11" s="13"/>
      <c r="D11" s="3" t="s">
        <v>5</v>
      </c>
      <c r="E11" s="5">
        <v>559.79189352692094</v>
      </c>
      <c r="F11" s="5">
        <v>486.775559588627</v>
      </c>
      <c r="G11" s="5">
        <v>629.76588021778605</v>
      </c>
      <c r="H11" s="5">
        <f t="shared" si="0"/>
        <v>558.77777777777794</v>
      </c>
      <c r="I11" s="6">
        <f t="shared" si="1"/>
        <v>71.500554343809114</v>
      </c>
      <c r="K11" s="13"/>
      <c r="L11" s="13"/>
      <c r="M11" s="13"/>
      <c r="N11" s="3" t="s">
        <v>5</v>
      </c>
      <c r="O11" s="5">
        <v>576</v>
      </c>
      <c r="P11" s="5">
        <v>544</v>
      </c>
      <c r="Q11" s="5">
        <v>560</v>
      </c>
      <c r="R11" s="5">
        <f t="shared" si="2"/>
        <v>560</v>
      </c>
      <c r="S11" s="6">
        <f t="shared" si="3"/>
        <v>16</v>
      </c>
      <c r="U11" s="13"/>
      <c r="V11" s="13"/>
      <c r="W11" s="13"/>
      <c r="X11" s="4" t="s">
        <v>5</v>
      </c>
      <c r="Y11" s="5">
        <v>420</v>
      </c>
      <c r="Z11" s="5">
        <v>448</v>
      </c>
      <c r="AA11" s="5">
        <v>630</v>
      </c>
      <c r="AB11" s="5">
        <f t="shared" si="4"/>
        <v>499.33333333333331</v>
      </c>
      <c r="AC11" s="6">
        <f t="shared" si="5"/>
        <v>114.023389413459</v>
      </c>
    </row>
    <row r="12" spans="1:29" x14ac:dyDescent="0.3">
      <c r="A12" s="13"/>
      <c r="B12" s="13"/>
      <c r="C12" s="13"/>
      <c r="D12" s="3" t="s">
        <v>7</v>
      </c>
      <c r="E12" s="5">
        <v>640.55634310270295</v>
      </c>
      <c r="F12" s="5">
        <v>612.70606731562896</v>
      </c>
      <c r="G12" s="5">
        <v>445.60441259318497</v>
      </c>
      <c r="H12" s="5">
        <f t="shared" si="0"/>
        <v>566.28894100383889</v>
      </c>
      <c r="I12" s="6">
        <f t="shared" si="1"/>
        <v>105.43944240003628</v>
      </c>
      <c r="K12" s="13"/>
      <c r="L12" s="13"/>
      <c r="M12" s="13"/>
      <c r="N12" s="3" t="s">
        <v>7</v>
      </c>
      <c r="O12" s="5">
        <v>518</v>
      </c>
      <c r="P12" s="5">
        <v>546</v>
      </c>
      <c r="Q12" s="5">
        <v>608</v>
      </c>
      <c r="R12" s="5">
        <f t="shared" si="2"/>
        <v>557.33333333333337</v>
      </c>
      <c r="S12" s="6">
        <f t="shared" si="3"/>
        <v>46.057934531775665</v>
      </c>
      <c r="U12" s="13"/>
      <c r="V12" s="13"/>
      <c r="W12" s="13"/>
      <c r="X12" s="4" t="s">
        <v>7</v>
      </c>
      <c r="Y12" s="5">
        <v>672</v>
      </c>
      <c r="Z12" s="5">
        <v>640</v>
      </c>
      <c r="AA12" s="5">
        <v>672</v>
      </c>
      <c r="AB12" s="5">
        <f t="shared" si="4"/>
        <v>661.33333333333337</v>
      </c>
      <c r="AC12" s="6">
        <f t="shared" si="5"/>
        <v>18.475208614068027</v>
      </c>
    </row>
    <row r="13" spans="1:29" x14ac:dyDescent="0.3">
      <c r="A13" s="13"/>
      <c r="B13" s="13"/>
      <c r="C13" s="13"/>
      <c r="D13" s="3" t="s">
        <v>9</v>
      </c>
      <c r="E13" s="5">
        <v>546.69421487603302</v>
      </c>
      <c r="F13" s="5">
        <v>523.07315580042905</v>
      </c>
      <c r="G13" s="5">
        <v>645.86776859504096</v>
      </c>
      <c r="H13" s="5">
        <f t="shared" si="0"/>
        <v>571.87837975716775</v>
      </c>
      <c r="I13" s="6">
        <f t="shared" si="1"/>
        <v>65.156050013907375</v>
      </c>
      <c r="K13" s="13"/>
      <c r="L13" s="13"/>
      <c r="M13" s="13"/>
      <c r="N13" s="3" t="s">
        <v>9</v>
      </c>
      <c r="O13" s="5">
        <v>528</v>
      </c>
      <c r="P13" s="5">
        <v>702</v>
      </c>
      <c r="Q13" s="5">
        <v>544</v>
      </c>
      <c r="R13" s="5">
        <f t="shared" si="2"/>
        <v>591.33333333333337</v>
      </c>
      <c r="S13" s="6">
        <f t="shared" si="3"/>
        <v>96.173454410941133</v>
      </c>
      <c r="U13" s="13"/>
      <c r="V13" s="13"/>
      <c r="W13" s="13"/>
      <c r="X13" s="4" t="s">
        <v>9</v>
      </c>
      <c r="Y13" s="5">
        <v>532</v>
      </c>
      <c r="Z13" s="5">
        <v>720</v>
      </c>
      <c r="AA13" s="5">
        <v>656</v>
      </c>
      <c r="AB13" s="5">
        <f t="shared" si="4"/>
        <v>636</v>
      </c>
      <c r="AC13" s="6">
        <f t="shared" si="5"/>
        <v>95.582425162788169</v>
      </c>
    </row>
    <row r="14" spans="1:29" x14ac:dyDescent="0.3">
      <c r="A14" s="13"/>
      <c r="B14" s="13"/>
      <c r="C14" s="13"/>
      <c r="D14" s="3" t="s">
        <v>11</v>
      </c>
      <c r="E14" s="5">
        <v>589.79804560260595</v>
      </c>
      <c r="F14" s="5">
        <v>577.85175180741999</v>
      </c>
      <c r="G14" s="5">
        <v>520.704059744181</v>
      </c>
      <c r="H14" s="5">
        <f t="shared" si="0"/>
        <v>562.78461905140227</v>
      </c>
      <c r="I14" s="6">
        <f t="shared" si="1"/>
        <v>36.92910217655789</v>
      </c>
      <c r="K14" s="13"/>
      <c r="L14" s="13"/>
      <c r="M14" s="13"/>
      <c r="N14" s="3" t="s">
        <v>11</v>
      </c>
      <c r="O14" s="5">
        <v>544</v>
      </c>
      <c r="P14" s="5">
        <v>544</v>
      </c>
      <c r="Q14" s="5">
        <v>630</v>
      </c>
      <c r="R14" s="5">
        <f t="shared" si="2"/>
        <v>572.66666666666663</v>
      </c>
      <c r="S14" s="6">
        <f t="shared" si="3"/>
        <v>49.652123150307816</v>
      </c>
      <c r="U14" s="13"/>
      <c r="V14" s="13"/>
      <c r="W14" s="13"/>
      <c r="X14" s="4" t="s">
        <v>11</v>
      </c>
      <c r="Y14" s="5">
        <v>672</v>
      </c>
      <c r="Z14" s="5">
        <v>576</v>
      </c>
      <c r="AA14" s="5">
        <v>640</v>
      </c>
      <c r="AB14" s="5">
        <f t="shared" si="4"/>
        <v>629.33333333333337</v>
      </c>
      <c r="AC14" s="6">
        <f t="shared" si="5"/>
        <v>48.880807412862296</v>
      </c>
    </row>
    <row r="15" spans="1:29" x14ac:dyDescent="0.3">
      <c r="A15" s="13"/>
      <c r="B15" s="13"/>
      <c r="C15" s="13" t="s">
        <v>20</v>
      </c>
      <c r="D15" s="3" t="s">
        <v>1</v>
      </c>
      <c r="E15" s="5">
        <v>452.803738317757</v>
      </c>
      <c r="F15" s="5">
        <v>479.43925233644899</v>
      </c>
      <c r="G15" s="5">
        <v>492.75700934579402</v>
      </c>
      <c r="H15" s="5">
        <f t="shared" si="0"/>
        <v>475</v>
      </c>
      <c r="I15" s="6">
        <f t="shared" si="1"/>
        <v>20.343209860785159</v>
      </c>
      <c r="K15" s="13"/>
      <c r="L15" s="13"/>
      <c r="M15" s="13" t="s">
        <v>20</v>
      </c>
      <c r="N15" s="3" t="s">
        <v>1</v>
      </c>
      <c r="O15" s="5">
        <v>448</v>
      </c>
      <c r="P15" s="5">
        <v>420</v>
      </c>
      <c r="Q15" s="5">
        <v>462</v>
      </c>
      <c r="R15" s="5">
        <f t="shared" si="2"/>
        <v>443.33333333333331</v>
      </c>
      <c r="S15" s="6">
        <f t="shared" si="3"/>
        <v>21.385353243127252</v>
      </c>
      <c r="U15" s="13"/>
      <c r="V15" s="13"/>
      <c r="W15" s="13" t="s">
        <v>20</v>
      </c>
      <c r="X15" s="4" t="s">
        <v>1</v>
      </c>
      <c r="Y15" s="5">
        <v>384</v>
      </c>
      <c r="Z15" s="5">
        <v>432</v>
      </c>
      <c r="AA15" s="5">
        <v>528</v>
      </c>
      <c r="AB15" s="5">
        <f t="shared" si="4"/>
        <v>448</v>
      </c>
      <c r="AC15" s="6">
        <f t="shared" si="5"/>
        <v>73.321211119293437</v>
      </c>
    </row>
    <row r="16" spans="1:29" x14ac:dyDescent="0.3">
      <c r="A16" s="13"/>
      <c r="B16" s="13"/>
      <c r="C16" s="13"/>
      <c r="D16" s="3" t="s">
        <v>3</v>
      </c>
      <c r="E16" s="5">
        <v>546.38297872340399</v>
      </c>
      <c r="F16" s="5">
        <v>546.38297872340399</v>
      </c>
      <c r="G16" s="5">
        <v>519.23404255319201</v>
      </c>
      <c r="H16" s="5">
        <f t="shared" si="0"/>
        <v>537.33333333333337</v>
      </c>
      <c r="I16" s="6">
        <f t="shared" si="1"/>
        <v>15.674445606083856</v>
      </c>
      <c r="K16" s="13"/>
      <c r="L16" s="13"/>
      <c r="M16" s="13"/>
      <c r="N16" s="3" t="s">
        <v>3</v>
      </c>
      <c r="O16" s="5">
        <v>448</v>
      </c>
      <c r="P16" s="5">
        <v>462</v>
      </c>
      <c r="Q16" s="5">
        <v>434</v>
      </c>
      <c r="R16" s="5">
        <f t="shared" si="2"/>
        <v>448</v>
      </c>
      <c r="S16" s="6">
        <f t="shared" si="3"/>
        <v>14</v>
      </c>
      <c r="U16" s="13"/>
      <c r="V16" s="13"/>
      <c r="W16" s="13"/>
      <c r="X16" s="4" t="s">
        <v>3</v>
      </c>
      <c r="Y16" s="5">
        <v>540</v>
      </c>
      <c r="Z16" s="5">
        <v>496</v>
      </c>
      <c r="AA16" s="5">
        <v>480</v>
      </c>
      <c r="AB16" s="5">
        <f t="shared" si="4"/>
        <v>505.33333333333331</v>
      </c>
      <c r="AC16" s="6">
        <f t="shared" si="5"/>
        <v>31.069813860616119</v>
      </c>
    </row>
    <row r="17" spans="1:29" x14ac:dyDescent="0.3">
      <c r="A17" s="13"/>
      <c r="B17" s="13"/>
      <c r="C17" s="13"/>
      <c r="D17" s="3" t="s">
        <v>5</v>
      </c>
      <c r="E17" s="5">
        <v>608.96907216494799</v>
      </c>
      <c r="F17" s="5">
        <v>611.62886597938098</v>
      </c>
      <c r="G17" s="5">
        <v>573.40206185567001</v>
      </c>
      <c r="H17" s="5">
        <f t="shared" si="0"/>
        <v>597.99999999999966</v>
      </c>
      <c r="I17" s="6">
        <f t="shared" si="1"/>
        <v>21.343911227748876</v>
      </c>
      <c r="K17" s="13"/>
      <c r="L17" s="13"/>
      <c r="M17" s="13"/>
      <c r="N17" s="3" t="s">
        <v>5</v>
      </c>
      <c r="O17" s="5">
        <v>462</v>
      </c>
      <c r="P17" s="5">
        <v>490</v>
      </c>
      <c r="Q17" s="5">
        <v>504</v>
      </c>
      <c r="R17" s="5">
        <f t="shared" si="2"/>
        <v>485.33333333333331</v>
      </c>
      <c r="S17" s="6">
        <f t="shared" si="3"/>
        <v>21.385353243127252</v>
      </c>
      <c r="U17" s="13"/>
      <c r="V17" s="13"/>
      <c r="W17" s="13"/>
      <c r="X17" s="4" t="s">
        <v>5</v>
      </c>
      <c r="Y17" s="5">
        <v>544</v>
      </c>
      <c r="Z17" s="5">
        <v>560</v>
      </c>
      <c r="AA17" s="5">
        <v>592</v>
      </c>
      <c r="AB17" s="5">
        <f t="shared" si="4"/>
        <v>565.33333333333337</v>
      </c>
      <c r="AC17" s="6">
        <f t="shared" si="5"/>
        <v>24.440403706431145</v>
      </c>
    </row>
    <row r="18" spans="1:29" x14ac:dyDescent="0.3">
      <c r="A18" s="13"/>
      <c r="B18" s="13"/>
      <c r="C18" s="13"/>
      <c r="D18" s="3" t="s">
        <v>7</v>
      </c>
      <c r="E18" s="5">
        <v>594.28571428571399</v>
      </c>
      <c r="F18" s="5">
        <v>676.82539682539698</v>
      </c>
      <c r="G18" s="5">
        <v>548.88888888888903</v>
      </c>
      <c r="H18" s="5">
        <f t="shared" si="0"/>
        <v>606.66666666666663</v>
      </c>
      <c r="I18" s="6">
        <f t="shared" si="1"/>
        <v>64.860646790959493</v>
      </c>
      <c r="K18" s="13"/>
      <c r="L18" s="13"/>
      <c r="M18" s="13"/>
      <c r="N18" s="3" t="s">
        <v>7</v>
      </c>
      <c r="O18" s="5">
        <v>544</v>
      </c>
      <c r="P18" s="5">
        <v>512</v>
      </c>
      <c r="Q18" s="5">
        <v>448</v>
      </c>
      <c r="R18" s="5">
        <f t="shared" si="2"/>
        <v>501.33333333333331</v>
      </c>
      <c r="S18" s="6">
        <f t="shared" si="3"/>
        <v>48.880807412862296</v>
      </c>
      <c r="U18" s="13"/>
      <c r="V18" s="13"/>
      <c r="W18" s="13"/>
      <c r="X18" s="4" t="s">
        <v>7</v>
      </c>
      <c r="Y18" s="5">
        <v>476</v>
      </c>
      <c r="Z18" s="5">
        <v>574</v>
      </c>
      <c r="AA18" s="5">
        <v>592</v>
      </c>
      <c r="AB18" s="5">
        <f t="shared" si="4"/>
        <v>547.33333333333337</v>
      </c>
      <c r="AC18" s="6">
        <f t="shared" si="5"/>
        <v>62.428625912583826</v>
      </c>
    </row>
    <row r="19" spans="1:29" x14ac:dyDescent="0.3">
      <c r="A19" s="13"/>
      <c r="B19" s="13"/>
      <c r="C19" s="13"/>
      <c r="D19" s="3" t="s">
        <v>9</v>
      </c>
      <c r="E19" s="5">
        <v>636</v>
      </c>
      <c r="F19" s="5">
        <v>593.6</v>
      </c>
      <c r="G19" s="5">
        <v>678.4</v>
      </c>
      <c r="H19" s="5">
        <f t="shared" si="0"/>
        <v>636</v>
      </c>
      <c r="I19" s="6">
        <f t="shared" si="1"/>
        <v>42.399999999999977</v>
      </c>
      <c r="K19" s="13"/>
      <c r="L19" s="13"/>
      <c r="M19" s="13"/>
      <c r="N19" s="3" t="s">
        <v>9</v>
      </c>
      <c r="O19" s="5">
        <v>528</v>
      </c>
      <c r="P19" s="5">
        <v>544</v>
      </c>
      <c r="Q19" s="5">
        <v>522</v>
      </c>
      <c r="R19" s="5">
        <f t="shared" si="2"/>
        <v>531.33333333333337</v>
      </c>
      <c r="S19" s="6">
        <f t="shared" si="3"/>
        <v>11.372481406154654</v>
      </c>
      <c r="U19" s="13"/>
      <c r="V19" s="13"/>
      <c r="W19" s="13"/>
      <c r="X19" s="4" t="s">
        <v>9</v>
      </c>
      <c r="Y19" s="5">
        <v>688</v>
      </c>
      <c r="Z19" s="5">
        <v>656</v>
      </c>
      <c r="AA19" s="5">
        <v>640</v>
      </c>
      <c r="AB19" s="5">
        <f t="shared" si="4"/>
        <v>661.33333333333337</v>
      </c>
      <c r="AC19" s="6">
        <f t="shared" si="5"/>
        <v>24.440403706431145</v>
      </c>
    </row>
    <row r="20" spans="1:29" x14ac:dyDescent="0.3">
      <c r="A20" s="13"/>
      <c r="B20" s="13"/>
      <c r="C20" s="13"/>
      <c r="D20" s="3" t="s">
        <v>11</v>
      </c>
      <c r="E20" s="5">
        <v>578.97114178168101</v>
      </c>
      <c r="F20" s="5">
        <v>639.683814303639</v>
      </c>
      <c r="G20" s="5">
        <v>629.34504391467999</v>
      </c>
      <c r="H20" s="5">
        <f t="shared" si="0"/>
        <v>616</v>
      </c>
      <c r="I20" s="6">
        <f t="shared" si="1"/>
        <v>32.481914952834622</v>
      </c>
      <c r="K20" s="13"/>
      <c r="L20" s="13"/>
      <c r="M20" s="13"/>
      <c r="N20" s="3" t="s">
        <v>11</v>
      </c>
      <c r="O20" s="5">
        <v>532</v>
      </c>
      <c r="P20" s="5">
        <v>588</v>
      </c>
      <c r="Q20" s="5">
        <v>448</v>
      </c>
      <c r="R20" s="5">
        <f t="shared" si="2"/>
        <v>522.66666666666663</v>
      </c>
      <c r="S20" s="6">
        <f t="shared" si="3"/>
        <v>70.465121395860194</v>
      </c>
      <c r="U20" s="13"/>
      <c r="V20" s="13"/>
      <c r="W20" s="13"/>
      <c r="X20" s="4" t="s">
        <v>11</v>
      </c>
      <c r="Y20" s="5">
        <v>496</v>
      </c>
      <c r="Z20" s="5">
        <v>656</v>
      </c>
      <c r="AA20" s="5">
        <v>576</v>
      </c>
      <c r="AB20" s="5">
        <f t="shared" si="4"/>
        <v>576</v>
      </c>
      <c r="AC20" s="6">
        <f t="shared" si="5"/>
        <v>80</v>
      </c>
    </row>
    <row r="22" spans="1:29" x14ac:dyDescent="0.3">
      <c r="A22" s="2"/>
      <c r="B22" s="2"/>
      <c r="C22" s="2"/>
      <c r="D22" s="2"/>
      <c r="E22" s="3" t="s">
        <v>13</v>
      </c>
      <c r="F22" s="3" t="s">
        <v>14</v>
      </c>
      <c r="G22" s="3" t="s">
        <v>15</v>
      </c>
      <c r="H22" s="3" t="s">
        <v>21</v>
      </c>
      <c r="I22" s="3" t="s">
        <v>16</v>
      </c>
      <c r="K22" s="2"/>
      <c r="L22" s="2"/>
      <c r="M22" s="2"/>
      <c r="N22" s="2"/>
      <c r="O22" s="4" t="s">
        <v>13</v>
      </c>
      <c r="P22" s="4" t="s">
        <v>14</v>
      </c>
      <c r="Q22" s="4" t="s">
        <v>15</v>
      </c>
      <c r="R22" s="4" t="s">
        <v>21</v>
      </c>
      <c r="S22" s="4" t="s">
        <v>16</v>
      </c>
      <c r="U22" s="2"/>
      <c r="V22" s="2"/>
      <c r="W22" s="2"/>
      <c r="X22" s="2"/>
      <c r="Y22" s="4" t="s">
        <v>13</v>
      </c>
      <c r="Z22" s="4" t="s">
        <v>14</v>
      </c>
      <c r="AA22" s="4" t="s">
        <v>15</v>
      </c>
      <c r="AB22" s="4" t="s">
        <v>21</v>
      </c>
      <c r="AC22" s="4" t="s">
        <v>16</v>
      </c>
    </row>
    <row r="23" spans="1:29" x14ac:dyDescent="0.3">
      <c r="A23" s="13" t="s">
        <v>22</v>
      </c>
      <c r="B23" s="13">
        <v>2019</v>
      </c>
      <c r="C23" s="13" t="s">
        <v>18</v>
      </c>
      <c r="D23" s="3" t="s">
        <v>2</v>
      </c>
      <c r="E23" s="5">
        <v>267.83801039098302</v>
      </c>
      <c r="F23" s="5">
        <v>254.40447702007799</v>
      </c>
      <c r="G23" s="5">
        <v>265.72861258894</v>
      </c>
      <c r="H23" s="5">
        <f>AVERAGE(E23:G23)</f>
        <v>262.65703333333369</v>
      </c>
      <c r="I23" s="6">
        <f>STDEV(E23:G23)</f>
        <v>7.2243272385328776</v>
      </c>
      <c r="K23" s="13" t="s">
        <v>22</v>
      </c>
      <c r="L23" s="13">
        <v>2021</v>
      </c>
      <c r="M23" s="13" t="s">
        <v>18</v>
      </c>
      <c r="N23" s="4" t="s">
        <v>2</v>
      </c>
      <c r="O23" s="5">
        <v>162.91799999999998</v>
      </c>
      <c r="P23" s="5">
        <v>168.95200000000003</v>
      </c>
      <c r="Q23" s="5">
        <v>169.29680000000002</v>
      </c>
      <c r="R23" s="5">
        <f>AVERAGE(O23:Q23)</f>
        <v>167.0556</v>
      </c>
      <c r="S23" s="6">
        <f>STDEV(O23:Q23)</f>
        <v>3.587411612848487</v>
      </c>
      <c r="U23" s="13" t="s">
        <v>22</v>
      </c>
      <c r="V23" s="13">
        <v>2022</v>
      </c>
      <c r="W23" s="13" t="s">
        <v>18</v>
      </c>
      <c r="X23" s="4" t="s">
        <v>2</v>
      </c>
      <c r="Y23" s="5">
        <v>283.56</v>
      </c>
      <c r="Z23" s="5">
        <v>283.2</v>
      </c>
      <c r="AA23" s="5">
        <v>280.73999999999995</v>
      </c>
      <c r="AB23" s="5">
        <f>AVERAGE(Y23:AA23)</f>
        <v>282.5</v>
      </c>
      <c r="AC23" s="6">
        <f>STDEV(Y23:AA23)</f>
        <v>1.5347964034359993</v>
      </c>
    </row>
    <row r="24" spans="1:29" x14ac:dyDescent="0.3">
      <c r="A24" s="13"/>
      <c r="B24" s="13"/>
      <c r="C24" s="13"/>
      <c r="D24" s="3" t="s">
        <v>4</v>
      </c>
      <c r="E24" s="5">
        <v>329.27887957450599</v>
      </c>
      <c r="F24" s="5">
        <v>317.54018534012698</v>
      </c>
      <c r="G24" s="5">
        <v>304.78073508536698</v>
      </c>
      <c r="H24" s="5">
        <f t="shared" ref="H24:H40" si="6">AVERAGE(E24:G24)</f>
        <v>317.19993333333332</v>
      </c>
      <c r="I24" s="6">
        <f t="shared" ref="I24:I40" si="7">STDEV(E24:G24)</f>
        <v>12.252616023681568</v>
      </c>
      <c r="K24" s="13"/>
      <c r="L24" s="13"/>
      <c r="M24" s="13"/>
      <c r="N24" s="4" t="s">
        <v>4</v>
      </c>
      <c r="O24" s="5">
        <v>178.78319999999999</v>
      </c>
      <c r="P24" s="5">
        <v>180.792</v>
      </c>
      <c r="Q24" s="5">
        <v>178.11360000000002</v>
      </c>
      <c r="R24" s="5">
        <f t="shared" ref="R24:R40" si="8">AVERAGE(O24:Q24)</f>
        <v>179.2296</v>
      </c>
      <c r="S24" s="6">
        <f t="shared" ref="S24:S40" si="9">STDEV(O24:Q24)</f>
        <v>1.3938835532425164</v>
      </c>
      <c r="U24" s="13"/>
      <c r="V24" s="13"/>
      <c r="W24" s="13"/>
      <c r="X24" s="4" t="s">
        <v>4</v>
      </c>
      <c r="Y24" s="5">
        <v>298.08</v>
      </c>
      <c r="Z24" s="5">
        <v>286.62</v>
      </c>
      <c r="AA24" s="5">
        <v>286.98</v>
      </c>
      <c r="AB24" s="5">
        <f t="shared" ref="AB24:AB40" si="10">AVERAGE(Y24:AA24)</f>
        <v>290.56</v>
      </c>
      <c r="AC24" s="6">
        <f t="shared" ref="AC24:AC40" si="11">STDEV(Y24:AA24)</f>
        <v>6.5149980813504316</v>
      </c>
    </row>
    <row r="25" spans="1:29" x14ac:dyDescent="0.3">
      <c r="A25" s="13"/>
      <c r="B25" s="13"/>
      <c r="C25" s="13"/>
      <c r="D25" s="3" t="s">
        <v>6</v>
      </c>
      <c r="E25" s="5">
        <v>322.608043788955</v>
      </c>
      <c r="F25" s="5">
        <v>335.71818059139002</v>
      </c>
      <c r="G25" s="5">
        <v>314.22037561965499</v>
      </c>
      <c r="H25" s="5">
        <f t="shared" si="6"/>
        <v>324.18220000000002</v>
      </c>
      <c r="I25" s="6">
        <f t="shared" si="7"/>
        <v>10.835007175044582</v>
      </c>
      <c r="K25" s="13"/>
      <c r="L25" s="13"/>
      <c r="M25" s="13"/>
      <c r="N25" s="4" t="s">
        <v>6</v>
      </c>
      <c r="O25" s="5">
        <v>177.74639999999999</v>
      </c>
      <c r="P25" s="5">
        <v>182.64160000000001</v>
      </c>
      <c r="Q25" s="5">
        <v>174.03279999999998</v>
      </c>
      <c r="R25" s="5">
        <f t="shared" si="8"/>
        <v>178.14026666666666</v>
      </c>
      <c r="S25" s="6">
        <f t="shared" si="9"/>
        <v>4.3178938816665546</v>
      </c>
      <c r="U25" s="13"/>
      <c r="V25" s="13"/>
      <c r="W25" s="13"/>
      <c r="X25" s="4" t="s">
        <v>6</v>
      </c>
      <c r="Y25" s="5">
        <v>297</v>
      </c>
      <c r="Z25" s="5">
        <v>302.03999999999996</v>
      </c>
      <c r="AA25" s="5">
        <v>283.56</v>
      </c>
      <c r="AB25" s="5">
        <f t="shared" si="10"/>
        <v>294.2</v>
      </c>
      <c r="AC25" s="6">
        <f t="shared" si="11"/>
        <v>9.5528843811698927</v>
      </c>
    </row>
    <row r="26" spans="1:29" x14ac:dyDescent="0.3">
      <c r="A26" s="13"/>
      <c r="B26" s="13"/>
      <c r="C26" s="13"/>
      <c r="D26" s="3" t="s">
        <v>8</v>
      </c>
      <c r="E26" s="5">
        <v>334.34676258493101</v>
      </c>
      <c r="F26" s="5">
        <v>330.33035768533898</v>
      </c>
      <c r="G26" s="5">
        <v>339.12097972972998</v>
      </c>
      <c r="H26" s="5">
        <f t="shared" si="6"/>
        <v>334.59936666666664</v>
      </c>
      <c r="I26" s="6">
        <f t="shared" si="7"/>
        <v>4.400751708335223</v>
      </c>
      <c r="K26" s="13"/>
      <c r="L26" s="13"/>
      <c r="M26" s="13"/>
      <c r="N26" s="4" t="s">
        <v>8</v>
      </c>
      <c r="O26" s="5">
        <v>187.88</v>
      </c>
      <c r="P26" s="5">
        <v>195.566</v>
      </c>
      <c r="Q26" s="5">
        <v>196.07839999999999</v>
      </c>
      <c r="R26" s="5">
        <f t="shared" si="8"/>
        <v>193.1748</v>
      </c>
      <c r="S26" s="6">
        <f t="shared" si="9"/>
        <v>4.5925830117701736</v>
      </c>
      <c r="U26" s="13"/>
      <c r="V26" s="13"/>
      <c r="W26" s="13"/>
      <c r="X26" s="4" t="s">
        <v>8</v>
      </c>
      <c r="Y26" s="5">
        <v>300.41999999999996</v>
      </c>
      <c r="Z26" s="5">
        <v>303.18</v>
      </c>
      <c r="AA26" s="5">
        <v>304.5</v>
      </c>
      <c r="AB26" s="5">
        <f t="shared" si="10"/>
        <v>302.7</v>
      </c>
      <c r="AC26" s="6">
        <f t="shared" si="11"/>
        <v>2.0819221887477197</v>
      </c>
    </row>
    <row r="27" spans="1:29" x14ac:dyDescent="0.3">
      <c r="A27" s="13"/>
      <c r="B27" s="13"/>
      <c r="C27" s="13"/>
      <c r="D27" s="3" t="s">
        <v>10</v>
      </c>
      <c r="E27" s="5">
        <v>330.90747444348699</v>
      </c>
      <c r="F27" s="5">
        <v>335.67727452247601</v>
      </c>
      <c r="G27" s="5">
        <v>347.55035103403702</v>
      </c>
      <c r="H27" s="5">
        <f t="shared" si="6"/>
        <v>338.04503333333332</v>
      </c>
      <c r="I27" s="6">
        <f t="shared" si="7"/>
        <v>8.570358606374878</v>
      </c>
      <c r="K27" s="13"/>
      <c r="L27" s="13"/>
      <c r="M27" s="13"/>
      <c r="N27" s="4" t="s">
        <v>10</v>
      </c>
      <c r="O27" s="5">
        <v>206.08</v>
      </c>
      <c r="P27" s="5">
        <v>194.005</v>
      </c>
      <c r="Q27" s="5">
        <v>194.488</v>
      </c>
      <c r="R27" s="5">
        <f t="shared" si="8"/>
        <v>198.19100000000003</v>
      </c>
      <c r="S27" s="6">
        <f t="shared" si="9"/>
        <v>6.8363413460710198</v>
      </c>
      <c r="U27" s="13"/>
      <c r="V27" s="13"/>
      <c r="W27" s="13"/>
      <c r="X27" s="4" t="s">
        <v>10</v>
      </c>
      <c r="Y27" s="5">
        <v>318.77999999999997</v>
      </c>
      <c r="Z27" s="5">
        <v>271.32</v>
      </c>
      <c r="AA27" s="5">
        <v>318.47999999999996</v>
      </c>
      <c r="AB27" s="5">
        <f t="shared" si="10"/>
        <v>302.85999999999996</v>
      </c>
      <c r="AC27" s="6">
        <f t="shared" si="11"/>
        <v>27.314853102295814</v>
      </c>
    </row>
    <row r="28" spans="1:29" x14ac:dyDescent="0.3">
      <c r="A28" s="13"/>
      <c r="B28" s="13"/>
      <c r="C28" s="13"/>
      <c r="D28" s="3" t="s">
        <v>12</v>
      </c>
      <c r="E28" s="5">
        <v>303.74701635479602</v>
      </c>
      <c r="F28" s="5">
        <v>311.09573449241202</v>
      </c>
      <c r="G28" s="5">
        <v>308.78224915279202</v>
      </c>
      <c r="H28" s="5">
        <f t="shared" si="6"/>
        <v>307.875</v>
      </c>
      <c r="I28" s="6">
        <f t="shared" si="7"/>
        <v>3.7574246945831073</v>
      </c>
      <c r="K28" s="13"/>
      <c r="L28" s="13"/>
      <c r="M28" s="13"/>
      <c r="N28" s="4" t="s">
        <v>12</v>
      </c>
      <c r="O28" s="5">
        <v>202.2484</v>
      </c>
      <c r="P28" s="5">
        <v>192.31279999999998</v>
      </c>
      <c r="Q28" s="5">
        <v>189.45</v>
      </c>
      <c r="R28" s="5">
        <f t="shared" si="8"/>
        <v>194.67039999999997</v>
      </c>
      <c r="S28" s="6">
        <f t="shared" si="9"/>
        <v>6.7170282834003414</v>
      </c>
      <c r="U28" s="13"/>
      <c r="V28" s="13"/>
      <c r="W28" s="13"/>
      <c r="X28" s="4" t="s">
        <v>12</v>
      </c>
      <c r="Y28" s="5">
        <v>297.77999999999997</v>
      </c>
      <c r="Z28" s="5">
        <v>280.14</v>
      </c>
      <c r="AA28" s="5">
        <v>292.2</v>
      </c>
      <c r="AB28" s="5">
        <f t="shared" si="10"/>
        <v>290.03999999999996</v>
      </c>
      <c r="AC28" s="6">
        <f t="shared" si="11"/>
        <v>9.0161854461850943</v>
      </c>
    </row>
    <row r="29" spans="1:29" x14ac:dyDescent="0.3">
      <c r="A29" s="13"/>
      <c r="B29" s="13"/>
      <c r="C29" s="13" t="s">
        <v>19</v>
      </c>
      <c r="D29" s="3" t="s">
        <v>1</v>
      </c>
      <c r="E29" s="5">
        <v>258.48658799999998</v>
      </c>
      <c r="F29" s="5">
        <v>247.33866599999999</v>
      </c>
      <c r="G29" s="5">
        <v>247.58804019999999</v>
      </c>
      <c r="H29" s="5">
        <f t="shared" si="6"/>
        <v>251.13776473333334</v>
      </c>
      <c r="I29" s="6">
        <f t="shared" si="7"/>
        <v>6.365488938520933</v>
      </c>
      <c r="K29" s="13"/>
      <c r="L29" s="13"/>
      <c r="M29" s="13" t="s">
        <v>19</v>
      </c>
      <c r="N29" s="4" t="s">
        <v>1</v>
      </c>
      <c r="O29" s="5">
        <v>210.14399999999998</v>
      </c>
      <c r="P29" s="5">
        <v>192.63200000000001</v>
      </c>
      <c r="Q29" s="5">
        <v>206.96</v>
      </c>
      <c r="R29" s="5">
        <f t="shared" si="8"/>
        <v>203.24533333333332</v>
      </c>
      <c r="S29" s="6">
        <f t="shared" si="9"/>
        <v>9.3282687211150357</v>
      </c>
      <c r="U29" s="13"/>
      <c r="V29" s="13"/>
      <c r="W29" s="13" t="s">
        <v>19</v>
      </c>
      <c r="X29" s="4" t="s">
        <v>1</v>
      </c>
      <c r="Y29" s="5">
        <v>248.46</v>
      </c>
      <c r="Z29" s="5">
        <v>263.16000000000003</v>
      </c>
      <c r="AA29" s="5">
        <v>242.21999999999997</v>
      </c>
      <c r="AB29" s="5">
        <f t="shared" si="10"/>
        <v>251.27999999999997</v>
      </c>
      <c r="AC29" s="6">
        <f t="shared" si="11"/>
        <v>10.75105576211009</v>
      </c>
    </row>
    <row r="30" spans="1:29" x14ac:dyDescent="0.3">
      <c r="A30" s="13"/>
      <c r="B30" s="13"/>
      <c r="C30" s="13"/>
      <c r="D30" s="3" t="s">
        <v>3</v>
      </c>
      <c r="E30" s="5">
        <v>267.03129000000001</v>
      </c>
      <c r="F30" s="5">
        <v>263.78435999999999</v>
      </c>
      <c r="G30" s="5">
        <v>268.53156000000001</v>
      </c>
      <c r="H30" s="5">
        <f t="shared" si="6"/>
        <v>266.44907000000001</v>
      </c>
      <c r="I30" s="6">
        <f t="shared" si="7"/>
        <v>2.4265638372604283</v>
      </c>
      <c r="K30" s="13"/>
      <c r="L30" s="13"/>
      <c r="M30" s="13"/>
      <c r="N30" s="4" t="s">
        <v>3</v>
      </c>
      <c r="O30" s="5">
        <v>213.52540000000002</v>
      </c>
      <c r="P30" s="5">
        <v>209.30800000000002</v>
      </c>
      <c r="Q30" s="5">
        <v>206.65260000000001</v>
      </c>
      <c r="R30" s="5">
        <f t="shared" si="8"/>
        <v>209.82866666666669</v>
      </c>
      <c r="S30" s="6">
        <f t="shared" si="9"/>
        <v>3.4658570791845085</v>
      </c>
      <c r="U30" s="13"/>
      <c r="V30" s="13"/>
      <c r="W30" s="13"/>
      <c r="X30" s="4" t="s">
        <v>3</v>
      </c>
      <c r="Y30" s="5">
        <v>247.14</v>
      </c>
      <c r="Z30" s="5">
        <v>255.53999999999996</v>
      </c>
      <c r="AA30" s="5">
        <v>240.6</v>
      </c>
      <c r="AB30" s="5">
        <f t="shared" si="10"/>
        <v>247.76</v>
      </c>
      <c r="AC30" s="6">
        <f t="shared" si="11"/>
        <v>7.4892723278032669</v>
      </c>
    </row>
    <row r="31" spans="1:29" x14ac:dyDescent="0.3">
      <c r="A31" s="13"/>
      <c r="B31" s="13"/>
      <c r="C31" s="13"/>
      <c r="D31" s="3" t="s">
        <v>5</v>
      </c>
      <c r="E31" s="5">
        <v>273.04629599999998</v>
      </c>
      <c r="F31" s="5">
        <v>270.08229999999998</v>
      </c>
      <c r="G31" s="5">
        <v>267.44958800000001</v>
      </c>
      <c r="H31" s="5">
        <f t="shared" si="6"/>
        <v>270.19272799999999</v>
      </c>
      <c r="I31" s="6">
        <f t="shared" si="7"/>
        <v>2.7999876547413458</v>
      </c>
      <c r="K31" s="13"/>
      <c r="L31" s="13"/>
      <c r="M31" s="13"/>
      <c r="N31" s="4" t="s">
        <v>5</v>
      </c>
      <c r="O31" s="5">
        <v>212.67599999999999</v>
      </c>
      <c r="P31" s="5">
        <v>225.27600000000001</v>
      </c>
      <c r="Q31" s="5">
        <v>204.83199999999999</v>
      </c>
      <c r="R31" s="5">
        <f t="shared" si="8"/>
        <v>214.26133333333334</v>
      </c>
      <c r="S31" s="6">
        <f t="shared" si="9"/>
        <v>10.313789087107295</v>
      </c>
      <c r="U31" s="13"/>
      <c r="V31" s="13"/>
      <c r="W31" s="13"/>
      <c r="X31" s="4" t="s">
        <v>5</v>
      </c>
      <c r="Y31" s="5">
        <v>315.72000000000003</v>
      </c>
      <c r="Z31" s="5">
        <v>318.53999999999996</v>
      </c>
      <c r="AA31" s="5">
        <v>317.03999999999996</v>
      </c>
      <c r="AB31" s="5">
        <f t="shared" si="10"/>
        <v>317.09999999999997</v>
      </c>
      <c r="AC31" s="6">
        <f t="shared" si="11"/>
        <v>1.4109571219565504</v>
      </c>
    </row>
    <row r="32" spans="1:29" x14ac:dyDescent="0.3">
      <c r="A32" s="13"/>
      <c r="B32" s="13"/>
      <c r="C32" s="13"/>
      <c r="D32" s="3" t="s">
        <v>7</v>
      </c>
      <c r="E32" s="5">
        <v>275.32715500006401</v>
      </c>
      <c r="F32" s="5">
        <v>277.41644137810903</v>
      </c>
      <c r="G32" s="5">
        <v>280.59248757581901</v>
      </c>
      <c r="H32" s="5">
        <f t="shared" si="6"/>
        <v>277.77869465133068</v>
      </c>
      <c r="I32" s="6">
        <f t="shared" si="7"/>
        <v>2.6512925826465361</v>
      </c>
      <c r="K32" s="13"/>
      <c r="L32" s="13"/>
      <c r="M32" s="13"/>
      <c r="N32" s="4" t="s">
        <v>7</v>
      </c>
      <c r="O32" s="5">
        <v>225.88019999999997</v>
      </c>
      <c r="P32" s="5">
        <v>225.71639999999999</v>
      </c>
      <c r="Q32" s="5">
        <v>228.50099999999998</v>
      </c>
      <c r="R32" s="5">
        <f t="shared" si="8"/>
        <v>226.69919999999999</v>
      </c>
      <c r="S32" s="6">
        <f t="shared" si="9"/>
        <v>1.5625524119209524</v>
      </c>
      <c r="U32" s="13"/>
      <c r="V32" s="13"/>
      <c r="W32" s="13"/>
      <c r="X32" s="4" t="s">
        <v>7</v>
      </c>
      <c r="Y32" s="5">
        <v>224.7</v>
      </c>
      <c r="Z32" s="5">
        <v>287.88</v>
      </c>
      <c r="AA32" s="5">
        <v>289.5</v>
      </c>
      <c r="AB32" s="5">
        <f t="shared" si="10"/>
        <v>267.35999999999996</v>
      </c>
      <c r="AC32" s="6">
        <f t="shared" si="11"/>
        <v>36.953522159599537</v>
      </c>
    </row>
    <row r="33" spans="1:29" x14ac:dyDescent="0.3">
      <c r="A33" s="13"/>
      <c r="B33" s="13"/>
      <c r="C33" s="13"/>
      <c r="D33" s="3" t="s">
        <v>9</v>
      </c>
      <c r="E33" s="5">
        <v>290.125472</v>
      </c>
      <c r="F33" s="5">
        <v>290.40067199999999</v>
      </c>
      <c r="G33" s="5">
        <v>279.96302400000002</v>
      </c>
      <c r="H33" s="5">
        <f t="shared" si="6"/>
        <v>286.82972266666667</v>
      </c>
      <c r="I33" s="6">
        <f t="shared" si="7"/>
        <v>5.9483272181430271</v>
      </c>
      <c r="K33" s="13"/>
      <c r="L33" s="13"/>
      <c r="M33" s="13"/>
      <c r="N33" s="4" t="s">
        <v>9</v>
      </c>
      <c r="O33" s="5">
        <v>240.86880000000002</v>
      </c>
      <c r="P33" s="5">
        <v>239.31280000000001</v>
      </c>
      <c r="Q33" s="5">
        <v>246.93719999999999</v>
      </c>
      <c r="R33" s="5">
        <f t="shared" si="8"/>
        <v>242.37293333333332</v>
      </c>
      <c r="S33" s="6">
        <f t="shared" si="9"/>
        <v>4.0286079051371111</v>
      </c>
      <c r="U33" s="13"/>
      <c r="V33" s="13"/>
      <c r="W33" s="13"/>
      <c r="X33" s="4" t="s">
        <v>9</v>
      </c>
      <c r="Y33" s="5">
        <v>278.33999999999997</v>
      </c>
      <c r="Z33" s="5">
        <v>289.86</v>
      </c>
      <c r="AA33" s="5">
        <v>294.83999999999997</v>
      </c>
      <c r="AB33" s="5">
        <f t="shared" si="10"/>
        <v>287.68</v>
      </c>
      <c r="AC33" s="6">
        <f t="shared" si="11"/>
        <v>8.4632617825516938</v>
      </c>
    </row>
    <row r="34" spans="1:29" x14ac:dyDescent="0.3">
      <c r="A34" s="13"/>
      <c r="B34" s="13"/>
      <c r="C34" s="13"/>
      <c r="D34" s="3" t="s">
        <v>11</v>
      </c>
      <c r="E34" s="5">
        <v>271.16137548071998</v>
      </c>
      <c r="F34" s="5">
        <v>277.86869192053501</v>
      </c>
      <c r="G34" s="5">
        <v>270.60512591460298</v>
      </c>
      <c r="H34" s="5">
        <f t="shared" si="6"/>
        <v>273.21173110528599</v>
      </c>
      <c r="I34" s="6">
        <f t="shared" si="7"/>
        <v>4.0426249419189215</v>
      </c>
      <c r="K34" s="13"/>
      <c r="L34" s="13"/>
      <c r="M34" s="13"/>
      <c r="N34" s="4" t="s">
        <v>11</v>
      </c>
      <c r="O34" s="5">
        <v>230.92439999999999</v>
      </c>
      <c r="P34" s="5">
        <v>218.49240000000003</v>
      </c>
      <c r="Q34" s="5">
        <v>225.4854</v>
      </c>
      <c r="R34" s="5">
        <f t="shared" si="8"/>
        <v>224.9674</v>
      </c>
      <c r="S34" s="6">
        <f t="shared" si="9"/>
        <v>6.2321664772372491</v>
      </c>
      <c r="U34" s="13"/>
      <c r="V34" s="13"/>
      <c r="W34" s="13"/>
      <c r="X34" s="4" t="s">
        <v>11</v>
      </c>
      <c r="Y34" s="5">
        <v>239.82</v>
      </c>
      <c r="Z34" s="5">
        <v>244.68</v>
      </c>
      <c r="AA34" s="5">
        <v>288.77999999999997</v>
      </c>
      <c r="AB34" s="5">
        <f t="shared" si="10"/>
        <v>257.76</v>
      </c>
      <c r="AC34" s="6">
        <f t="shared" si="11"/>
        <v>26.973787275797946</v>
      </c>
    </row>
    <row r="35" spans="1:29" x14ac:dyDescent="0.3">
      <c r="A35" s="13"/>
      <c r="B35" s="13"/>
      <c r="C35" s="13" t="s">
        <v>20</v>
      </c>
      <c r="D35" s="3" t="s">
        <v>1</v>
      </c>
      <c r="E35" s="5">
        <v>269.50357528383302</v>
      </c>
      <c r="F35" s="5">
        <v>267.37253793771202</v>
      </c>
      <c r="G35" s="5">
        <v>281.653386778455</v>
      </c>
      <c r="H35" s="5">
        <f t="shared" si="6"/>
        <v>272.84316666666666</v>
      </c>
      <c r="I35" s="6">
        <f t="shared" si="7"/>
        <v>7.7039154886499217</v>
      </c>
      <c r="K35" s="13"/>
      <c r="L35" s="13"/>
      <c r="M35" s="13" t="s">
        <v>20</v>
      </c>
      <c r="N35" s="4" t="s">
        <v>1</v>
      </c>
      <c r="O35" s="5">
        <v>269.50357528383302</v>
      </c>
      <c r="P35" s="5">
        <v>267.37253793771202</v>
      </c>
      <c r="Q35" s="5">
        <v>281.653386778455</v>
      </c>
      <c r="R35" s="5">
        <f t="shared" si="8"/>
        <v>272.84316666666666</v>
      </c>
      <c r="S35" s="6">
        <f t="shared" si="9"/>
        <v>7.7039154886499217</v>
      </c>
      <c r="U35" s="13"/>
      <c r="V35" s="13"/>
      <c r="W35" s="13" t="s">
        <v>20</v>
      </c>
      <c r="X35" s="4" t="s">
        <v>1</v>
      </c>
      <c r="Y35" s="5">
        <v>245.03999999999996</v>
      </c>
      <c r="Z35" s="5">
        <v>240.23999999999998</v>
      </c>
      <c r="AA35" s="5">
        <v>228.9</v>
      </c>
      <c r="AB35" s="5">
        <f t="shared" si="10"/>
        <v>238.05999999999997</v>
      </c>
      <c r="AC35" s="6">
        <f t="shared" si="11"/>
        <v>8.2878947869769473</v>
      </c>
    </row>
    <row r="36" spans="1:29" x14ac:dyDescent="0.3">
      <c r="A36" s="13"/>
      <c r="B36" s="13"/>
      <c r="C36" s="13"/>
      <c r="D36" s="3" t="s">
        <v>3</v>
      </c>
      <c r="E36" s="5">
        <v>295.1078</v>
      </c>
      <c r="F36" s="5">
        <v>311.08</v>
      </c>
      <c r="G36" s="5">
        <v>303.03769999999997</v>
      </c>
      <c r="H36" s="5">
        <f t="shared" si="6"/>
        <v>303.07516666666663</v>
      </c>
      <c r="I36" s="6">
        <f t="shared" si="7"/>
        <v>7.9861659150892441</v>
      </c>
      <c r="K36" s="13"/>
      <c r="L36" s="13"/>
      <c r="M36" s="13"/>
      <c r="N36" s="4" t="s">
        <v>3</v>
      </c>
      <c r="O36" s="5">
        <v>238.3836</v>
      </c>
      <c r="P36" s="5">
        <v>248.64000000000001</v>
      </c>
      <c r="Q36" s="5">
        <v>248.79540000000003</v>
      </c>
      <c r="R36" s="5">
        <f t="shared" si="8"/>
        <v>245.273</v>
      </c>
      <c r="S36" s="6">
        <f t="shared" si="9"/>
        <v>5.9669013365397738</v>
      </c>
      <c r="U36" s="13"/>
      <c r="V36" s="13"/>
      <c r="W36" s="13"/>
      <c r="X36" s="4" t="s">
        <v>3</v>
      </c>
      <c r="Y36" s="5">
        <v>254.39999999999998</v>
      </c>
      <c r="Z36" s="5">
        <v>262.32</v>
      </c>
      <c r="AA36" s="5">
        <v>262.98</v>
      </c>
      <c r="AB36" s="5">
        <f t="shared" si="10"/>
        <v>259.90000000000003</v>
      </c>
      <c r="AC36" s="6">
        <f t="shared" si="11"/>
        <v>4.7745575711263726</v>
      </c>
    </row>
    <row r="37" spans="1:29" x14ac:dyDescent="0.3">
      <c r="A37" s="13"/>
      <c r="B37" s="13"/>
      <c r="C37" s="13"/>
      <c r="D37" s="3" t="s">
        <v>5</v>
      </c>
      <c r="E37" s="5">
        <v>304.55579999999998</v>
      </c>
      <c r="F37" s="5">
        <v>319.31180000000001</v>
      </c>
      <c r="G37" s="5">
        <v>303.86559999999997</v>
      </c>
      <c r="H37" s="5">
        <f t="shared" si="6"/>
        <v>309.24439999999998</v>
      </c>
      <c r="I37" s="6">
        <f t="shared" si="7"/>
        <v>8.7254513396156366</v>
      </c>
      <c r="K37" s="13"/>
      <c r="L37" s="13"/>
      <c r="M37" s="13"/>
      <c r="N37" s="4" t="s">
        <v>5</v>
      </c>
      <c r="O37" s="5">
        <v>242.42400000000001</v>
      </c>
      <c r="P37" s="5">
        <v>237.34620000000001</v>
      </c>
      <c r="Q37" s="5">
        <v>240.78599999999997</v>
      </c>
      <c r="R37" s="5">
        <f t="shared" si="8"/>
        <v>240.18539999999999</v>
      </c>
      <c r="S37" s="6">
        <f t="shared" si="9"/>
        <v>2.5916314321291849</v>
      </c>
      <c r="U37" s="13"/>
      <c r="V37" s="13"/>
      <c r="W37" s="13"/>
      <c r="X37" s="4" t="s">
        <v>5</v>
      </c>
      <c r="Y37" s="5">
        <v>243.29999999999998</v>
      </c>
      <c r="Z37" s="5">
        <v>258.53999999999996</v>
      </c>
      <c r="AA37" s="5">
        <v>254.39999999999998</v>
      </c>
      <c r="AB37" s="5">
        <f t="shared" si="10"/>
        <v>252.07999999999996</v>
      </c>
      <c r="AC37" s="6">
        <f t="shared" si="11"/>
        <v>7.8804314602691559</v>
      </c>
    </row>
    <row r="38" spans="1:29" x14ac:dyDescent="0.3">
      <c r="A38" s="13"/>
      <c r="B38" s="13"/>
      <c r="C38" s="13"/>
      <c r="D38" s="3" t="s">
        <v>7</v>
      </c>
      <c r="E38" s="5">
        <v>311.14229999999998</v>
      </c>
      <c r="F38" s="5">
        <v>323.65179999999998</v>
      </c>
      <c r="G38" s="5">
        <v>313.26940000000002</v>
      </c>
      <c r="H38" s="5">
        <f t="shared" si="6"/>
        <v>316.02116666666666</v>
      </c>
      <c r="I38" s="6">
        <f t="shared" si="7"/>
        <v>6.6933595752307555</v>
      </c>
      <c r="K38" s="13"/>
      <c r="L38" s="13"/>
      <c r="M38" s="13"/>
      <c r="N38" s="4" t="s">
        <v>7</v>
      </c>
      <c r="O38" s="5">
        <v>243.70920000000001</v>
      </c>
      <c r="P38" s="5">
        <v>246.90120000000005</v>
      </c>
      <c r="Q38" s="5">
        <v>245.46480000000003</v>
      </c>
      <c r="R38" s="5">
        <f t="shared" si="8"/>
        <v>245.35839999999999</v>
      </c>
      <c r="S38" s="6">
        <f t="shared" si="9"/>
        <v>1.5986577870201166</v>
      </c>
      <c r="U38" s="13"/>
      <c r="V38" s="13"/>
      <c r="W38" s="13"/>
      <c r="X38" s="4" t="s">
        <v>7</v>
      </c>
      <c r="Y38" s="5">
        <v>252.06</v>
      </c>
      <c r="Z38" s="5">
        <v>276.83999999999997</v>
      </c>
      <c r="AA38" s="5">
        <v>261.89999999999998</v>
      </c>
      <c r="AB38" s="5">
        <f t="shared" si="10"/>
        <v>263.59999999999997</v>
      </c>
      <c r="AC38" s="6">
        <f t="shared" si="11"/>
        <v>12.477163139111379</v>
      </c>
    </row>
    <row r="39" spans="1:29" x14ac:dyDescent="0.3">
      <c r="A39" s="13"/>
      <c r="B39" s="13"/>
      <c r="C39" s="13"/>
      <c r="D39" s="3" t="s">
        <v>9</v>
      </c>
      <c r="E39" s="5">
        <v>328.23571351515602</v>
      </c>
      <c r="F39" s="5">
        <v>331.60178591698798</v>
      </c>
      <c r="G39" s="5">
        <v>335.55090056785599</v>
      </c>
      <c r="H39" s="5">
        <f t="shared" si="6"/>
        <v>331.79613333333333</v>
      </c>
      <c r="I39" s="6">
        <f t="shared" si="7"/>
        <v>3.6614639958188033</v>
      </c>
      <c r="K39" s="13"/>
      <c r="L39" s="13"/>
      <c r="M39" s="13"/>
      <c r="N39" s="4" t="s">
        <v>9</v>
      </c>
      <c r="O39" s="5">
        <v>259.35839999999996</v>
      </c>
      <c r="P39" s="5">
        <v>242.54400000000001</v>
      </c>
      <c r="Q39" s="5">
        <v>252.21599999999998</v>
      </c>
      <c r="R39" s="5">
        <f t="shared" si="8"/>
        <v>251.37279999999998</v>
      </c>
      <c r="S39" s="6">
        <f t="shared" si="9"/>
        <v>8.4388536851873166</v>
      </c>
      <c r="U39" s="13"/>
      <c r="V39" s="13"/>
      <c r="W39" s="13"/>
      <c r="X39" s="4" t="s">
        <v>9</v>
      </c>
      <c r="Y39" s="5">
        <v>255.89999999999998</v>
      </c>
      <c r="Z39" s="5">
        <v>255.18</v>
      </c>
      <c r="AA39" s="5">
        <v>253.38</v>
      </c>
      <c r="AB39" s="5">
        <f t="shared" si="10"/>
        <v>254.82000000000002</v>
      </c>
      <c r="AC39" s="6">
        <f t="shared" si="11"/>
        <v>1.2979984591670302</v>
      </c>
    </row>
    <row r="40" spans="1:29" x14ac:dyDescent="0.3">
      <c r="A40" s="13"/>
      <c r="B40" s="13"/>
      <c r="C40" s="13"/>
      <c r="D40" s="3" t="s">
        <v>11</v>
      </c>
      <c r="E40" s="5">
        <v>313.19940506188198</v>
      </c>
      <c r="F40" s="5">
        <v>310.32785729628603</v>
      </c>
      <c r="G40" s="5">
        <v>328.811737641832</v>
      </c>
      <c r="H40" s="5">
        <f t="shared" si="6"/>
        <v>317.44633333333331</v>
      </c>
      <c r="I40" s="6">
        <f t="shared" si="7"/>
        <v>9.9468969012579382</v>
      </c>
      <c r="K40" s="13"/>
      <c r="L40" s="13"/>
      <c r="M40" s="13"/>
      <c r="N40" s="4" t="s">
        <v>11</v>
      </c>
      <c r="O40" s="5">
        <v>243.81500000000003</v>
      </c>
      <c r="P40" s="5">
        <v>248.46500000000003</v>
      </c>
      <c r="Q40" s="5">
        <v>255.75</v>
      </c>
      <c r="R40" s="5">
        <f t="shared" si="8"/>
        <v>249.34333333333336</v>
      </c>
      <c r="S40" s="6">
        <f t="shared" si="9"/>
        <v>6.0157840996276759</v>
      </c>
      <c r="U40" s="13"/>
      <c r="V40" s="13"/>
      <c r="W40" s="13"/>
      <c r="X40" s="4" t="s">
        <v>11</v>
      </c>
      <c r="Y40" s="5">
        <v>278.33999999999997</v>
      </c>
      <c r="Z40" s="5">
        <v>258.36</v>
      </c>
      <c r="AA40" s="5">
        <v>272.33999999999997</v>
      </c>
      <c r="AB40" s="5">
        <f t="shared" si="10"/>
        <v>269.68</v>
      </c>
      <c r="AC40" s="6">
        <f t="shared" si="11"/>
        <v>10.252160747861865</v>
      </c>
    </row>
    <row r="42" spans="1:29" x14ac:dyDescent="0.3">
      <c r="A42" s="2"/>
      <c r="B42" s="2"/>
      <c r="C42" s="2"/>
      <c r="D42" s="2"/>
      <c r="E42" s="4" t="s">
        <v>13</v>
      </c>
      <c r="F42" s="4" t="s">
        <v>14</v>
      </c>
      <c r="G42" s="4" t="s">
        <v>15</v>
      </c>
      <c r="H42" s="4" t="s">
        <v>21</v>
      </c>
      <c r="I42" s="4" t="s">
        <v>16</v>
      </c>
      <c r="K42" s="2"/>
      <c r="L42" s="2"/>
      <c r="M42" s="2"/>
      <c r="N42" s="2"/>
      <c r="O42" s="4" t="s">
        <v>13</v>
      </c>
      <c r="P42" s="4" t="s">
        <v>14</v>
      </c>
      <c r="Q42" s="4" t="s">
        <v>15</v>
      </c>
      <c r="R42" s="4" t="s">
        <v>21</v>
      </c>
      <c r="S42" s="4" t="s">
        <v>16</v>
      </c>
      <c r="U42" s="2"/>
      <c r="V42" s="2"/>
      <c r="W42" s="2"/>
      <c r="X42" s="2"/>
      <c r="Y42" s="4" t="s">
        <v>13</v>
      </c>
      <c r="Z42" s="4" t="s">
        <v>14</v>
      </c>
      <c r="AA42" s="4" t="s">
        <v>15</v>
      </c>
      <c r="AB42" s="4" t="s">
        <v>21</v>
      </c>
      <c r="AC42" s="4" t="s">
        <v>16</v>
      </c>
    </row>
    <row r="43" spans="1:29" x14ac:dyDescent="0.3">
      <c r="A43" s="13" t="s">
        <v>23</v>
      </c>
      <c r="B43" s="13">
        <v>2019</v>
      </c>
      <c r="C43" s="13" t="s">
        <v>18</v>
      </c>
      <c r="D43" s="4" t="s">
        <v>2</v>
      </c>
      <c r="E43" s="5">
        <v>8199.9076010449935</v>
      </c>
      <c r="F43" s="5">
        <v>7514.1649392386116</v>
      </c>
      <c r="G43" s="5">
        <v>8057.5007877065755</v>
      </c>
      <c r="H43" s="5">
        <f>AVERAGE(E43:G43)</f>
        <v>7923.8577759967266</v>
      </c>
      <c r="I43" s="6">
        <f>STDEV(E43:G43)</f>
        <v>361.87855765364782</v>
      </c>
      <c r="K43" s="13" t="s">
        <v>23</v>
      </c>
      <c r="L43" s="13">
        <v>2021</v>
      </c>
      <c r="M43" s="13" t="s">
        <v>18</v>
      </c>
      <c r="N43" s="4" t="s">
        <v>2</v>
      </c>
      <c r="O43" s="5">
        <v>5973.2962688895977</v>
      </c>
      <c r="P43" s="5">
        <v>5271.3024000000014</v>
      </c>
      <c r="Q43" s="5">
        <v>5155.0875599999999</v>
      </c>
      <c r="R43" s="5">
        <f>AVERAGE(O43:Q43)</f>
        <v>5466.5620762965336</v>
      </c>
      <c r="S43" s="6">
        <f>STDEV(O43:Q43)</f>
        <v>442.67496960666904</v>
      </c>
      <c r="U43" s="13" t="s">
        <v>23</v>
      </c>
      <c r="V43" s="13">
        <v>2022</v>
      </c>
      <c r="W43" s="13" t="s">
        <v>18</v>
      </c>
      <c r="X43" s="4" t="s">
        <v>2</v>
      </c>
      <c r="Y43" s="5">
        <v>7089.0567120000005</v>
      </c>
      <c r="Z43" s="5">
        <v>7646.4611712000005</v>
      </c>
      <c r="AA43" s="5">
        <v>8422.2673775999992</v>
      </c>
      <c r="AB43" s="5">
        <f>AVERAGE(Y43:AA43)</f>
        <v>7719.2617536000007</v>
      </c>
      <c r="AC43" s="6">
        <f>STDEV(Y43:AA43)</f>
        <v>669.58017691366297</v>
      </c>
    </row>
    <row r="44" spans="1:29" x14ac:dyDescent="0.3">
      <c r="A44" s="13"/>
      <c r="B44" s="13"/>
      <c r="C44" s="13"/>
      <c r="D44" s="4" t="s">
        <v>4</v>
      </c>
      <c r="E44" s="5">
        <v>11915.510387198712</v>
      </c>
      <c r="F44" s="5">
        <v>9645.606475506338</v>
      </c>
      <c r="G44" s="5">
        <v>9245.0904622059134</v>
      </c>
      <c r="H44" s="5">
        <f t="shared" ref="H44:H60" si="12">AVERAGE(E44:G44)</f>
        <v>10268.735774970321</v>
      </c>
      <c r="I44" s="6">
        <f t="shared" ref="I44:I60" si="13">STDEV(E44:G44)</f>
        <v>1440.140005984653</v>
      </c>
      <c r="K44" s="13"/>
      <c r="L44" s="13"/>
      <c r="M44" s="13"/>
      <c r="N44" s="4" t="s">
        <v>4</v>
      </c>
      <c r="O44" s="5">
        <v>6382.5602399999998</v>
      </c>
      <c r="P44" s="5">
        <v>5694.9480000000003</v>
      </c>
      <c r="Q44" s="5">
        <v>6839.5622400000002</v>
      </c>
      <c r="R44" s="5">
        <f t="shared" ref="R44:R60" si="14">AVERAGE(O44:Q44)</f>
        <v>6305.6901599999992</v>
      </c>
      <c r="S44" s="6">
        <f t="shared" ref="S44:S60" si="15">STDEV(O44:Q44)</f>
        <v>576.165945281478</v>
      </c>
      <c r="U44" s="13"/>
      <c r="V44" s="13"/>
      <c r="W44" s="13"/>
      <c r="X44" s="4" t="s">
        <v>4</v>
      </c>
      <c r="Y44" s="5">
        <v>10730.965847039999</v>
      </c>
      <c r="Z44" s="5">
        <v>10318.402546559999</v>
      </c>
      <c r="AA44" s="5">
        <v>8609.468875200002</v>
      </c>
      <c r="AB44" s="5">
        <f t="shared" ref="AB44:AB60" si="16">AVERAGE(Y44:AA44)</f>
        <v>9886.2790896000006</v>
      </c>
      <c r="AC44" s="6">
        <f t="shared" ref="AC44:AC60" si="17">STDEV(Y44:AA44)</f>
        <v>1124.8268141909066</v>
      </c>
    </row>
    <row r="45" spans="1:29" x14ac:dyDescent="0.3">
      <c r="A45" s="13"/>
      <c r="B45" s="13"/>
      <c r="C45" s="13"/>
      <c r="D45" s="4" t="s">
        <v>6</v>
      </c>
      <c r="E45" s="5">
        <v>10550.824258169145</v>
      </c>
      <c r="F45" s="5">
        <v>12115.965649466985</v>
      </c>
      <c r="G45" s="5">
        <v>9751.461990723943</v>
      </c>
      <c r="H45" s="5">
        <f t="shared" si="12"/>
        <v>10806.083966120024</v>
      </c>
      <c r="I45" s="6">
        <f t="shared" si="13"/>
        <v>1202.7416709043071</v>
      </c>
      <c r="K45" s="13"/>
      <c r="L45" s="13"/>
      <c r="M45" s="13"/>
      <c r="N45" s="4" t="s">
        <v>6</v>
      </c>
      <c r="O45" s="5">
        <v>7038.7574399999994</v>
      </c>
      <c r="P45" s="5">
        <v>6136.7577599999995</v>
      </c>
      <c r="Q45" s="5">
        <v>6265.180800000001</v>
      </c>
      <c r="R45" s="5">
        <f t="shared" si="14"/>
        <v>6480.232</v>
      </c>
      <c r="S45" s="6">
        <f t="shared" si="15"/>
        <v>487.94069275487283</v>
      </c>
      <c r="U45" s="13"/>
      <c r="V45" s="13"/>
      <c r="W45" s="13"/>
      <c r="X45" s="4" t="s">
        <v>6</v>
      </c>
      <c r="Y45" s="5">
        <v>8316.0665280000012</v>
      </c>
      <c r="Z45" s="5">
        <v>12081.696652799999</v>
      </c>
      <c r="AA45" s="5">
        <v>9924.6793968000002</v>
      </c>
      <c r="AB45" s="5">
        <f t="shared" si="16"/>
        <v>10107.480859199999</v>
      </c>
      <c r="AC45" s="6">
        <f t="shared" si="17"/>
        <v>1889.4588749671134</v>
      </c>
    </row>
    <row r="46" spans="1:29" x14ac:dyDescent="0.3">
      <c r="A46" s="13"/>
      <c r="B46" s="13"/>
      <c r="C46" s="13"/>
      <c r="D46" s="4" t="s">
        <v>8</v>
      </c>
      <c r="E46" s="5">
        <v>10219.614007313849</v>
      </c>
      <c r="F46" s="5">
        <v>10786.917196632352</v>
      </c>
      <c r="G46" s="5">
        <v>11372.696611681882</v>
      </c>
      <c r="H46" s="5">
        <f t="shared" si="12"/>
        <v>10793.075938542694</v>
      </c>
      <c r="I46" s="6">
        <f t="shared" si="13"/>
        <v>576.56597254822486</v>
      </c>
      <c r="K46" s="13"/>
      <c r="L46" s="13"/>
      <c r="M46" s="13"/>
      <c r="N46" s="4" t="s">
        <v>8</v>
      </c>
      <c r="O46" s="5">
        <v>6538.2240000000011</v>
      </c>
      <c r="P46" s="5">
        <v>6805.6967999999988</v>
      </c>
      <c r="Q46" s="5">
        <v>7058.8224</v>
      </c>
      <c r="R46" s="5">
        <f t="shared" si="14"/>
        <v>6800.9144000000006</v>
      </c>
      <c r="S46" s="6">
        <f t="shared" si="15"/>
        <v>260.33214752112292</v>
      </c>
      <c r="U46" s="13"/>
      <c r="V46" s="13"/>
      <c r="W46" s="13"/>
      <c r="X46" s="4" t="s">
        <v>8</v>
      </c>
      <c r="Y46" s="5">
        <v>10815.206520959999</v>
      </c>
      <c r="Z46" s="5">
        <v>11520.93216672</v>
      </c>
      <c r="AA46" s="5">
        <v>10962.087695999999</v>
      </c>
      <c r="AB46" s="5">
        <f t="shared" si="16"/>
        <v>11099.408794559999</v>
      </c>
      <c r="AC46" s="6">
        <f t="shared" si="17"/>
        <v>372.36404881934669</v>
      </c>
    </row>
    <row r="47" spans="1:29" x14ac:dyDescent="0.3">
      <c r="A47" s="13"/>
      <c r="B47" s="13"/>
      <c r="C47" s="13"/>
      <c r="D47" s="4" t="s">
        <v>10</v>
      </c>
      <c r="E47" s="5">
        <v>12204.847982973126</v>
      </c>
      <c r="F47" s="5">
        <v>11275.957004267351</v>
      </c>
      <c r="G47" s="5">
        <v>11090.512217880587</v>
      </c>
      <c r="H47" s="5">
        <f t="shared" si="12"/>
        <v>11523.772401707021</v>
      </c>
      <c r="I47" s="6">
        <f t="shared" si="13"/>
        <v>597.07235972470687</v>
      </c>
      <c r="K47" s="13"/>
      <c r="L47" s="13"/>
      <c r="M47" s="13"/>
      <c r="N47" s="4" t="s">
        <v>10</v>
      </c>
      <c r="O47" s="5">
        <v>8408.0640000000003</v>
      </c>
      <c r="P47" s="5">
        <v>6984.1799999999994</v>
      </c>
      <c r="Q47" s="5">
        <v>7351.6463999999996</v>
      </c>
      <c r="R47" s="5">
        <f t="shared" si="14"/>
        <v>7581.2967999999992</v>
      </c>
      <c r="S47" s="6">
        <f t="shared" si="15"/>
        <v>739.19949339073605</v>
      </c>
      <c r="U47" s="13"/>
      <c r="V47" s="13"/>
      <c r="W47" s="13"/>
      <c r="X47" s="4" t="s">
        <v>10</v>
      </c>
      <c r="Y47" s="5">
        <v>13070.084559840001</v>
      </c>
      <c r="Z47" s="5">
        <v>12209.4976752</v>
      </c>
      <c r="AA47" s="5">
        <v>12102.336817919999</v>
      </c>
      <c r="AB47" s="5">
        <f t="shared" si="16"/>
        <v>12460.63968432</v>
      </c>
      <c r="AC47" s="6">
        <f t="shared" si="17"/>
        <v>530.50745004800672</v>
      </c>
    </row>
    <row r="48" spans="1:29" x14ac:dyDescent="0.3">
      <c r="A48" s="13"/>
      <c r="B48" s="13"/>
      <c r="C48" s="13"/>
      <c r="D48" s="4" t="s">
        <v>12</v>
      </c>
      <c r="E48" s="5">
        <v>9948.6806753466008</v>
      </c>
      <c r="F48" s="5">
        <v>11056.427561696088</v>
      </c>
      <c r="G48" s="5">
        <v>9349.3911839216544</v>
      </c>
      <c r="H48" s="5">
        <f t="shared" si="12"/>
        <v>10118.166473654781</v>
      </c>
      <c r="I48" s="6">
        <f t="shared" si="13"/>
        <v>866.04698234705222</v>
      </c>
      <c r="K48" s="13"/>
      <c r="L48" s="13"/>
      <c r="M48" s="13"/>
      <c r="N48" s="4" t="s">
        <v>12</v>
      </c>
      <c r="O48" s="5">
        <v>7280.9424000000017</v>
      </c>
      <c r="P48" s="5">
        <v>6923.2607999999991</v>
      </c>
      <c r="Q48" s="5">
        <v>7274.8799999999992</v>
      </c>
      <c r="R48" s="5">
        <f t="shared" si="14"/>
        <v>7159.6944000000003</v>
      </c>
      <c r="S48" s="6">
        <f t="shared" si="15"/>
        <v>204.77993939876126</v>
      </c>
      <c r="U48" s="13"/>
      <c r="V48" s="13"/>
      <c r="W48" s="13"/>
      <c r="X48" s="4" t="s">
        <v>12</v>
      </c>
      <c r="Y48" s="5">
        <v>10124.600996159998</v>
      </c>
      <c r="Z48" s="5">
        <v>11976.080807879996</v>
      </c>
      <c r="AA48" s="5">
        <v>11103.688828799999</v>
      </c>
      <c r="AB48" s="5">
        <f t="shared" si="16"/>
        <v>11068.123544279997</v>
      </c>
      <c r="AC48" s="6">
        <f t="shared" si="17"/>
        <v>926.25214731136907</v>
      </c>
    </row>
    <row r="49" spans="1:29" x14ac:dyDescent="0.3">
      <c r="A49" s="13"/>
      <c r="B49" s="13"/>
      <c r="C49" s="13" t="s">
        <v>19</v>
      </c>
      <c r="D49" s="4" t="s">
        <v>1</v>
      </c>
      <c r="E49" s="5">
        <v>6266.3848647796813</v>
      </c>
      <c r="F49" s="5">
        <v>6239.7231362997072</v>
      </c>
      <c r="G49" s="5">
        <v>6152.2302136039179</v>
      </c>
      <c r="H49" s="5">
        <f t="shared" si="12"/>
        <v>6219.4460715611021</v>
      </c>
      <c r="I49" s="6">
        <f t="shared" si="13"/>
        <v>59.717590474459335</v>
      </c>
      <c r="K49" s="13"/>
      <c r="L49" s="13"/>
      <c r="M49" s="13" t="s">
        <v>19</v>
      </c>
      <c r="N49" s="4" t="s">
        <v>1</v>
      </c>
      <c r="O49" s="5">
        <v>6851.0432390400001</v>
      </c>
      <c r="P49" s="5">
        <v>6100.6908842880002</v>
      </c>
      <c r="Q49" s="5">
        <v>7050.1768396799998</v>
      </c>
      <c r="R49" s="5">
        <f t="shared" si="14"/>
        <v>6667.3036543359995</v>
      </c>
      <c r="S49" s="6">
        <f t="shared" si="15"/>
        <v>500.7005802993076</v>
      </c>
      <c r="U49" s="13"/>
      <c r="V49" s="13"/>
      <c r="W49" s="13" t="s">
        <v>19</v>
      </c>
      <c r="X49" s="4" t="s">
        <v>1</v>
      </c>
      <c r="Y49" s="5">
        <v>8009.0914034879997</v>
      </c>
      <c r="Z49" s="5">
        <v>7069.1207630400004</v>
      </c>
      <c r="AA49" s="5">
        <v>5948.9107983359982</v>
      </c>
      <c r="AB49" s="5">
        <f t="shared" si="16"/>
        <v>7009.0409882879985</v>
      </c>
      <c r="AC49" s="6">
        <f t="shared" si="17"/>
        <v>1031.4035175244526</v>
      </c>
    </row>
    <row r="50" spans="1:29" x14ac:dyDescent="0.3">
      <c r="A50" s="13"/>
      <c r="B50" s="13"/>
      <c r="C50" s="13"/>
      <c r="D50" s="4" t="s">
        <v>3</v>
      </c>
      <c r="E50" s="5">
        <v>8585.9309902483092</v>
      </c>
      <c r="F50" s="5">
        <v>8104.574593276483</v>
      </c>
      <c r="G50" s="5">
        <v>7866.6878458253304</v>
      </c>
      <c r="H50" s="5">
        <f t="shared" si="12"/>
        <v>8185.7311431167072</v>
      </c>
      <c r="I50" s="6">
        <f t="shared" si="13"/>
        <v>366.4252507488261</v>
      </c>
      <c r="K50" s="13"/>
      <c r="L50" s="13"/>
      <c r="M50" s="13"/>
      <c r="N50" s="4" t="s">
        <v>3</v>
      </c>
      <c r="O50" s="5">
        <v>6961.2824921640004</v>
      </c>
      <c r="P50" s="5">
        <v>7575.797568768</v>
      </c>
      <c r="Q50" s="5">
        <v>7919.6682749184019</v>
      </c>
      <c r="R50" s="5">
        <f t="shared" si="14"/>
        <v>7485.5827786168011</v>
      </c>
      <c r="S50" s="6">
        <f t="shared" si="15"/>
        <v>485.520193625312</v>
      </c>
      <c r="U50" s="13"/>
      <c r="V50" s="13"/>
      <c r="W50" s="13"/>
      <c r="X50" s="4" t="s">
        <v>3</v>
      </c>
      <c r="Y50" s="5">
        <v>8598.8064741119997</v>
      </c>
      <c r="Z50" s="5">
        <v>8237.314727711997</v>
      </c>
      <c r="AA50" s="5">
        <v>8863.6855219200024</v>
      </c>
      <c r="AB50" s="5">
        <f t="shared" si="16"/>
        <v>8566.6022412479997</v>
      </c>
      <c r="AC50" s="6">
        <f t="shared" si="17"/>
        <v>314.42475637258741</v>
      </c>
    </row>
    <row r="51" spans="1:29" x14ac:dyDescent="0.3">
      <c r="A51" s="13"/>
      <c r="B51" s="13"/>
      <c r="C51" s="13"/>
      <c r="D51" s="4" t="s">
        <v>5</v>
      </c>
      <c r="E51" s="5">
        <v>9317.1234232109837</v>
      </c>
      <c r="F51" s="5">
        <v>8013.898583718872</v>
      </c>
      <c r="G51" s="5">
        <v>10266.916140452948</v>
      </c>
      <c r="H51" s="5">
        <f t="shared" si="12"/>
        <v>9199.3127157942672</v>
      </c>
      <c r="I51" s="6">
        <f t="shared" si="13"/>
        <v>1131.1196001416104</v>
      </c>
      <c r="K51" s="13"/>
      <c r="L51" s="13"/>
      <c r="M51" s="13"/>
      <c r="N51" s="4" t="s">
        <v>5</v>
      </c>
      <c r="O51" s="5">
        <v>8150.506550784</v>
      </c>
      <c r="P51" s="5">
        <v>7429.8613608960004</v>
      </c>
      <c r="Q51" s="5">
        <v>7631.8436812800001</v>
      </c>
      <c r="R51" s="5">
        <f t="shared" si="14"/>
        <v>7737.4038643200001</v>
      </c>
      <c r="S51" s="6">
        <f t="shared" si="15"/>
        <v>371.73859983832256</v>
      </c>
      <c r="U51" s="13"/>
      <c r="V51" s="13"/>
      <c r="W51" s="13"/>
      <c r="X51" s="4" t="s">
        <v>5</v>
      </c>
      <c r="Y51" s="5">
        <v>8481.0108196800011</v>
      </c>
      <c r="Z51" s="5">
        <v>9127.213772543997</v>
      </c>
      <c r="AA51" s="5">
        <v>12774.703868639997</v>
      </c>
      <c r="AB51" s="5">
        <f t="shared" si="16"/>
        <v>10127.642820287998</v>
      </c>
      <c r="AC51" s="6">
        <f t="shared" si="17"/>
        <v>2315.0796334790157</v>
      </c>
    </row>
    <row r="52" spans="1:29" x14ac:dyDescent="0.3">
      <c r="A52" s="13"/>
      <c r="B52" s="13"/>
      <c r="C52" s="13"/>
      <c r="D52" s="4" t="s">
        <v>7</v>
      </c>
      <c r="E52" s="5">
        <v>10750.417663836082</v>
      </c>
      <c r="F52" s="5">
        <v>10361.039547872595</v>
      </c>
      <c r="G52" s="5">
        <v>7621.5705854724101</v>
      </c>
      <c r="H52" s="5">
        <f t="shared" si="12"/>
        <v>9577.6759323936967</v>
      </c>
      <c r="I52" s="6">
        <f t="shared" si="13"/>
        <v>1705.1876511071509</v>
      </c>
      <c r="K52" s="13"/>
      <c r="L52" s="13"/>
      <c r="M52" s="13"/>
      <c r="N52" s="4" t="s">
        <v>7</v>
      </c>
      <c r="O52" s="5">
        <v>6943.2655107815999</v>
      </c>
      <c r="P52" s="5">
        <v>7358.7293292239983</v>
      </c>
      <c r="Q52" s="5">
        <v>9243.4760046720003</v>
      </c>
      <c r="R52" s="5">
        <f t="shared" si="14"/>
        <v>7848.4902815591995</v>
      </c>
      <c r="S52" s="6">
        <f t="shared" si="15"/>
        <v>1225.8227530418455</v>
      </c>
      <c r="U52" s="13"/>
      <c r="V52" s="13"/>
      <c r="W52" s="13"/>
      <c r="X52" s="4" t="s">
        <v>7</v>
      </c>
      <c r="Y52" s="5">
        <v>9657.5858668799974</v>
      </c>
      <c r="Z52" s="5">
        <v>11783.863434239998</v>
      </c>
      <c r="AA52" s="5">
        <v>12442.684060799998</v>
      </c>
      <c r="AB52" s="5">
        <f t="shared" si="16"/>
        <v>11294.711120639999</v>
      </c>
      <c r="AC52" s="6">
        <f t="shared" si="17"/>
        <v>1455.5567583812337</v>
      </c>
    </row>
    <row r="53" spans="1:29" x14ac:dyDescent="0.3">
      <c r="A53" s="13"/>
      <c r="B53" s="13"/>
      <c r="C53" s="13"/>
      <c r="D53" s="4" t="s">
        <v>9</v>
      </c>
      <c r="E53" s="5">
        <v>9668.2816220825407</v>
      </c>
      <c r="F53" s="5">
        <v>9259.3180831827249</v>
      </c>
      <c r="G53" s="5">
        <v>11022.071956164356</v>
      </c>
      <c r="H53" s="5">
        <f t="shared" si="12"/>
        <v>9983.2238871432073</v>
      </c>
      <c r="I53" s="6">
        <f t="shared" si="13"/>
        <v>922.61409967499026</v>
      </c>
      <c r="K53" s="13"/>
      <c r="L53" s="13"/>
      <c r="M53" s="13"/>
      <c r="N53" s="4" t="s">
        <v>9</v>
      </c>
      <c r="O53" s="5">
        <v>8461.7093822976003</v>
      </c>
      <c r="P53" s="5">
        <v>8693.6510580192007</v>
      </c>
      <c r="Q53" s="5">
        <v>8937.7674976512008</v>
      </c>
      <c r="R53" s="5">
        <f t="shared" si="14"/>
        <v>8697.7093126559994</v>
      </c>
      <c r="S53" s="6">
        <f t="shared" si="15"/>
        <v>238.05500282818741</v>
      </c>
      <c r="U53" s="13"/>
      <c r="V53" s="13"/>
      <c r="W53" s="13"/>
      <c r="X53" s="4" t="s">
        <v>9</v>
      </c>
      <c r="Y53" s="5">
        <v>9470.7307064159977</v>
      </c>
      <c r="Z53" s="5">
        <v>13348.025173440001</v>
      </c>
      <c r="AA53" s="5">
        <v>12370.477811327999</v>
      </c>
      <c r="AB53" s="5">
        <f t="shared" si="16"/>
        <v>11729.744563727998</v>
      </c>
      <c r="AC53" s="6">
        <f t="shared" si="17"/>
        <v>2016.4963220742088</v>
      </c>
    </row>
    <row r="54" spans="1:29" x14ac:dyDescent="0.3">
      <c r="A54" s="13"/>
      <c r="B54" s="13"/>
      <c r="C54" s="13"/>
      <c r="D54" s="4" t="s">
        <v>11</v>
      </c>
      <c r="E54" s="5">
        <v>9748.7764432760177</v>
      </c>
      <c r="F54" s="5">
        <v>9787.5727886828608</v>
      </c>
      <c r="G54" s="5">
        <v>8589.0659352894836</v>
      </c>
      <c r="H54" s="5">
        <f t="shared" si="12"/>
        <v>9375.1383890827874</v>
      </c>
      <c r="I54" s="6">
        <f t="shared" si="13"/>
        <v>681.03503291952688</v>
      </c>
      <c r="K54" s="13"/>
      <c r="L54" s="13"/>
      <c r="M54" s="13"/>
      <c r="N54" s="4" t="s">
        <v>11</v>
      </c>
      <c r="O54" s="5">
        <v>8358.1922721024021</v>
      </c>
      <c r="P54" s="5">
        <v>7908.2222978304017</v>
      </c>
      <c r="Q54" s="5">
        <v>7351.198345763999</v>
      </c>
      <c r="R54" s="5">
        <f t="shared" si="14"/>
        <v>7872.5376385656009</v>
      </c>
      <c r="S54" s="6">
        <f t="shared" si="15"/>
        <v>504.4444846568768</v>
      </c>
      <c r="U54" s="13"/>
      <c r="V54" s="13"/>
      <c r="W54" s="13"/>
      <c r="X54" s="4" t="s">
        <v>11</v>
      </c>
      <c r="Y54" s="5">
        <v>10307.442112128003</v>
      </c>
      <c r="Z54" s="5">
        <v>9013.9924085759994</v>
      </c>
      <c r="AA54" s="5">
        <v>11820.703357439997</v>
      </c>
      <c r="AB54" s="5">
        <f t="shared" si="16"/>
        <v>10380.712626048</v>
      </c>
      <c r="AC54" s="6">
        <f t="shared" si="17"/>
        <v>1404.7893129490469</v>
      </c>
    </row>
    <row r="55" spans="1:29" x14ac:dyDescent="0.3">
      <c r="A55" s="13"/>
      <c r="B55" s="13"/>
      <c r="C55" s="13" t="s">
        <v>20</v>
      </c>
      <c r="D55" s="4" t="s">
        <v>1</v>
      </c>
      <c r="E55" s="5">
        <v>8451.9519989763412</v>
      </c>
      <c r="F55" s="5">
        <v>8878.36249952461</v>
      </c>
      <c r="G55" s="5">
        <v>9612.3654942742105</v>
      </c>
      <c r="H55" s="5">
        <f t="shared" si="12"/>
        <v>8980.8933309250533</v>
      </c>
      <c r="I55" s="6">
        <f t="shared" si="13"/>
        <v>586.96192257939879</v>
      </c>
      <c r="K55" s="13"/>
      <c r="L55" s="13"/>
      <c r="M55" s="13" t="s">
        <v>20</v>
      </c>
      <c r="N55" s="4" t="s">
        <v>1</v>
      </c>
      <c r="O55" s="5">
        <v>7369.5734840448004</v>
      </c>
      <c r="P55" s="5">
        <v>7137.4821012179982</v>
      </c>
      <c r="Q55" s="5">
        <v>7619.5869813756008</v>
      </c>
      <c r="R55" s="5">
        <f t="shared" si="14"/>
        <v>7375.5475222127998</v>
      </c>
      <c r="S55" s="6">
        <f t="shared" si="15"/>
        <v>241.10795448713137</v>
      </c>
      <c r="U55" s="13"/>
      <c r="V55" s="13"/>
      <c r="W55" s="13" t="s">
        <v>20</v>
      </c>
      <c r="X55" s="4" t="s">
        <v>1</v>
      </c>
      <c r="Y55" s="5">
        <v>5991.2228247551993</v>
      </c>
      <c r="Z55" s="5">
        <v>6608.0957918976001</v>
      </c>
      <c r="AA55" s="5">
        <v>7695.3252277439988</v>
      </c>
      <c r="AB55" s="5">
        <f t="shared" si="16"/>
        <v>6764.8812814656003</v>
      </c>
      <c r="AC55" s="6">
        <f t="shared" si="17"/>
        <v>862.80213100822732</v>
      </c>
    </row>
    <row r="56" spans="1:29" x14ac:dyDescent="0.3">
      <c r="A56" s="13"/>
      <c r="B56" s="13"/>
      <c r="C56" s="13"/>
      <c r="D56" s="4" t="s">
        <v>3</v>
      </c>
      <c r="E56" s="5">
        <v>11167.612526277442</v>
      </c>
      <c r="F56" s="5">
        <v>11772.040266893613</v>
      </c>
      <c r="G56" s="5">
        <v>10897.887158578902</v>
      </c>
      <c r="H56" s="5">
        <f t="shared" si="12"/>
        <v>11279.179983916654</v>
      </c>
      <c r="I56" s="6">
        <f t="shared" si="13"/>
        <v>447.62862665062596</v>
      </c>
      <c r="K56" s="13"/>
      <c r="L56" s="13"/>
      <c r="M56" s="13"/>
      <c r="N56" s="4" t="s">
        <v>3</v>
      </c>
      <c r="O56" s="5">
        <v>7835.5583220095996</v>
      </c>
      <c r="P56" s="5">
        <v>8428.0777257600002</v>
      </c>
      <c r="Q56" s="5">
        <v>7922.2334395302014</v>
      </c>
      <c r="R56" s="5">
        <f t="shared" si="14"/>
        <v>8061.9564957666007</v>
      </c>
      <c r="S56" s="6">
        <f t="shared" si="15"/>
        <v>320.01829680224927</v>
      </c>
      <c r="U56" s="13"/>
      <c r="V56" s="13"/>
      <c r="W56" s="13"/>
      <c r="X56" s="4" t="s">
        <v>3</v>
      </c>
      <c r="Y56" s="5">
        <v>8746.9799443200009</v>
      </c>
      <c r="Z56" s="5">
        <v>8284.3863439104007</v>
      </c>
      <c r="AA56" s="5">
        <v>8037.3193073279999</v>
      </c>
      <c r="AB56" s="5">
        <f t="shared" si="16"/>
        <v>8356.2285318528011</v>
      </c>
      <c r="AC56" s="6">
        <f t="shared" si="17"/>
        <v>360.24370903630842</v>
      </c>
    </row>
    <row r="57" spans="1:29" x14ac:dyDescent="0.3">
      <c r="A57" s="13"/>
      <c r="B57" s="13"/>
      <c r="C57" s="13"/>
      <c r="D57" s="4" t="s">
        <v>5</v>
      </c>
      <c r="E57" s="5">
        <v>12845.310259809885</v>
      </c>
      <c r="F57" s="5">
        <v>13526.499756493844</v>
      </c>
      <c r="G57" s="5">
        <v>12067.665810131133</v>
      </c>
      <c r="H57" s="5">
        <f t="shared" si="12"/>
        <v>12813.158608811622</v>
      </c>
      <c r="I57" s="6">
        <f t="shared" si="13"/>
        <v>729.94822916525095</v>
      </c>
      <c r="K57" s="13"/>
      <c r="L57" s="13"/>
      <c r="M57" s="13"/>
      <c r="N57" s="4" t="s">
        <v>5</v>
      </c>
      <c r="O57" s="5">
        <v>8217.3757826160017</v>
      </c>
      <c r="P57" s="5">
        <v>8532.846290241001</v>
      </c>
      <c r="Q57" s="5">
        <v>8903.8396072079995</v>
      </c>
      <c r="R57" s="5">
        <f t="shared" si="14"/>
        <v>8551.3538933550008</v>
      </c>
      <c r="S57" s="6">
        <f t="shared" si="15"/>
        <v>343.60594312109515</v>
      </c>
      <c r="U57" s="13"/>
      <c r="V57" s="13"/>
      <c r="W57" s="13"/>
      <c r="X57" s="4" t="s">
        <v>5</v>
      </c>
      <c r="Y57" s="5">
        <v>8427.296470463998</v>
      </c>
      <c r="Z57" s="5">
        <v>9218.5589119679971</v>
      </c>
      <c r="AA57" s="5">
        <v>9589.281716735999</v>
      </c>
      <c r="AB57" s="5">
        <f t="shared" si="16"/>
        <v>9078.3790330559987</v>
      </c>
      <c r="AC57" s="6">
        <f t="shared" si="17"/>
        <v>593.54041730726965</v>
      </c>
    </row>
    <row r="58" spans="1:29" x14ac:dyDescent="0.3">
      <c r="A58" s="13"/>
      <c r="B58" s="13"/>
      <c r="C58" s="13"/>
      <c r="D58" s="4" t="s">
        <v>7</v>
      </c>
      <c r="E58" s="5">
        <v>12806.688186239991</v>
      </c>
      <c r="F58" s="5">
        <v>15171.801796881273</v>
      </c>
      <c r="G58" s="5">
        <v>11909.263433484448</v>
      </c>
      <c r="H58" s="5">
        <f t="shared" si="12"/>
        <v>13295.917805535239</v>
      </c>
      <c r="I58" s="6">
        <f t="shared" si="13"/>
        <v>1685.3926422219265</v>
      </c>
      <c r="K58" s="13"/>
      <c r="L58" s="13"/>
      <c r="M58" s="13"/>
      <c r="N58" s="4" t="s">
        <v>7</v>
      </c>
      <c r="O58" s="5">
        <v>9727.1672492736016</v>
      </c>
      <c r="P58" s="5">
        <v>9274.8890078208024</v>
      </c>
      <c r="Q58" s="5">
        <v>8068.3140803328015</v>
      </c>
      <c r="R58" s="5">
        <f t="shared" si="14"/>
        <v>9023.4567791424015</v>
      </c>
      <c r="S58" s="6">
        <f t="shared" si="15"/>
        <v>857.53255520701623</v>
      </c>
      <c r="U58" s="13"/>
      <c r="V58" s="13"/>
      <c r="W58" s="13"/>
      <c r="X58" s="4" t="s">
        <v>7</v>
      </c>
      <c r="Y58" s="5">
        <v>7639.3806198191978</v>
      </c>
      <c r="Z58" s="5">
        <v>10117.844416411197</v>
      </c>
      <c r="AA58" s="5">
        <v>9871.9845975359985</v>
      </c>
      <c r="AB58" s="5">
        <f t="shared" si="16"/>
        <v>9209.736544588799</v>
      </c>
      <c r="AC58" s="6">
        <f t="shared" si="17"/>
        <v>1365.5127463625297</v>
      </c>
    </row>
    <row r="59" spans="1:29" x14ac:dyDescent="0.3">
      <c r="A59" s="13"/>
      <c r="B59" s="13"/>
      <c r="C59" s="13"/>
      <c r="D59" s="4" t="s">
        <v>9</v>
      </c>
      <c r="E59" s="5">
        <v>14458.573109485973</v>
      </c>
      <c r="F59" s="5">
        <v>13633.056681533644</v>
      </c>
      <c r="G59" s="5">
        <v>15766.189245266869</v>
      </c>
      <c r="H59" s="5">
        <f t="shared" si="12"/>
        <v>14619.273012095495</v>
      </c>
      <c r="I59" s="6">
        <f t="shared" si="13"/>
        <v>1075.6077247950586</v>
      </c>
      <c r="K59" s="13"/>
      <c r="L59" s="13"/>
      <c r="M59" s="13"/>
      <c r="N59" s="4" t="s">
        <v>9</v>
      </c>
      <c r="O59" s="5">
        <v>10047.3099560064</v>
      </c>
      <c r="P59" s="5">
        <v>9680.6606123519996</v>
      </c>
      <c r="Q59" s="5">
        <v>9659.5900658640021</v>
      </c>
      <c r="R59" s="5">
        <f t="shared" si="14"/>
        <v>9795.8535447408012</v>
      </c>
      <c r="S59" s="6">
        <f t="shared" si="15"/>
        <v>218.02233155632584</v>
      </c>
      <c r="U59" s="13"/>
      <c r="V59" s="13"/>
      <c r="W59" s="13"/>
      <c r="X59" s="4" t="s">
        <v>9</v>
      </c>
      <c r="Y59" s="5">
        <v>11210.009691743999</v>
      </c>
      <c r="Z59" s="5">
        <v>10658.540418105602</v>
      </c>
      <c r="AA59" s="5">
        <v>10325.226081024</v>
      </c>
      <c r="AB59" s="5">
        <f t="shared" si="16"/>
        <v>10731.258730291202</v>
      </c>
      <c r="AC59" s="6">
        <f t="shared" si="17"/>
        <v>446.85173620007447</v>
      </c>
    </row>
    <row r="60" spans="1:29" x14ac:dyDescent="0.3">
      <c r="A60" s="13"/>
      <c r="B60" s="13"/>
      <c r="C60" s="13"/>
      <c r="D60" s="4" t="s">
        <v>11</v>
      </c>
      <c r="E60" s="5">
        <v>12559.152472087495</v>
      </c>
      <c r="F60" s="5">
        <v>13748.92085729188</v>
      </c>
      <c r="G60" s="5">
        <v>14332.389954885533</v>
      </c>
      <c r="H60" s="5">
        <f t="shared" si="12"/>
        <v>13546.821094754969</v>
      </c>
      <c r="I60" s="6">
        <f t="shared" si="13"/>
        <v>903.72895721731061</v>
      </c>
      <c r="K60" s="13"/>
      <c r="L60" s="13"/>
      <c r="M60" s="13"/>
      <c r="N60" s="4" t="s">
        <v>11</v>
      </c>
      <c r="O60" s="5">
        <v>9516.7270298100011</v>
      </c>
      <c r="P60" s="5">
        <v>10719.09465669</v>
      </c>
      <c r="Q60" s="5">
        <v>8406.3838319999995</v>
      </c>
      <c r="R60" s="5">
        <f t="shared" si="14"/>
        <v>9547.4018395000003</v>
      </c>
      <c r="S60" s="6">
        <f t="shared" si="15"/>
        <v>1156.6605152860168</v>
      </c>
      <c r="U60" s="13"/>
      <c r="V60" s="13"/>
      <c r="W60" s="13"/>
      <c r="X60" s="4" t="s">
        <v>11</v>
      </c>
      <c r="Y60" s="5">
        <v>8790.3175318847989</v>
      </c>
      <c r="Z60" s="5">
        <v>10791.3649283712</v>
      </c>
      <c r="AA60" s="5">
        <v>9988.0608722688012</v>
      </c>
      <c r="AB60" s="5">
        <f t="shared" si="16"/>
        <v>9856.5811108416001</v>
      </c>
      <c r="AC60" s="6">
        <f t="shared" si="17"/>
        <v>1006.9820586758071</v>
      </c>
    </row>
    <row r="63" spans="1:29" x14ac:dyDescent="0.3">
      <c r="A63" s="1" t="s">
        <v>24</v>
      </c>
    </row>
    <row r="64" spans="1:29" x14ac:dyDescent="0.3">
      <c r="A64" s="2"/>
      <c r="B64" s="2"/>
      <c r="C64" s="2"/>
      <c r="D64" s="2"/>
      <c r="E64" s="4" t="s">
        <v>13</v>
      </c>
      <c r="F64" s="4" t="s">
        <v>14</v>
      </c>
      <c r="G64" s="4" t="s">
        <v>15</v>
      </c>
      <c r="H64" s="4" t="s">
        <v>21</v>
      </c>
      <c r="I64" s="4" t="s">
        <v>16</v>
      </c>
      <c r="K64" s="2"/>
      <c r="L64" s="2"/>
      <c r="M64" s="2"/>
      <c r="N64" s="2"/>
      <c r="O64" s="4" t="s">
        <v>13</v>
      </c>
      <c r="P64" s="4" t="s">
        <v>14</v>
      </c>
      <c r="Q64" s="4" t="s">
        <v>15</v>
      </c>
      <c r="R64" s="4" t="s">
        <v>21</v>
      </c>
      <c r="S64" s="4" t="s">
        <v>16</v>
      </c>
      <c r="U64" s="2"/>
      <c r="V64" s="2"/>
      <c r="W64" s="2"/>
      <c r="X64" s="2"/>
      <c r="Y64" s="4" t="s">
        <v>13</v>
      </c>
      <c r="Z64" s="4" t="s">
        <v>14</v>
      </c>
      <c r="AA64" s="4" t="s">
        <v>15</v>
      </c>
      <c r="AB64" s="4" t="s">
        <v>21</v>
      </c>
      <c r="AC64" s="4" t="s">
        <v>16</v>
      </c>
    </row>
    <row r="65" spans="1:29" x14ac:dyDescent="0.3">
      <c r="A65" s="10">
        <v>2019</v>
      </c>
      <c r="B65" s="13" t="s">
        <v>25</v>
      </c>
      <c r="C65" s="13" t="s">
        <v>18</v>
      </c>
      <c r="D65" s="4" t="s">
        <v>2</v>
      </c>
      <c r="E65" s="5">
        <v>6557.2533000000003</v>
      </c>
      <c r="F65" s="5">
        <v>6995.660100000001</v>
      </c>
      <c r="G65" s="5">
        <v>6614.4975000000004</v>
      </c>
      <c r="H65" s="5">
        <f>AVERAGE(E65:G65)</f>
        <v>6722.4703000000009</v>
      </c>
      <c r="I65" s="6">
        <f>STDEV(E65:G65)</f>
        <v>238.31434016114133</v>
      </c>
      <c r="K65" s="10">
        <v>2021</v>
      </c>
      <c r="L65" s="13" t="s">
        <v>25</v>
      </c>
      <c r="M65" s="13" t="s">
        <v>18</v>
      </c>
      <c r="N65" s="4" t="s">
        <v>2</v>
      </c>
      <c r="O65" s="5">
        <v>5978.2499999999991</v>
      </c>
      <c r="P65" s="5">
        <v>6300</v>
      </c>
      <c r="Q65" s="5">
        <v>6300</v>
      </c>
      <c r="R65" s="5">
        <f>AVERAGE(O65:Q65)</f>
        <v>6192.75</v>
      </c>
      <c r="S65" s="6">
        <f>STDEV(O65:Q65)</f>
        <v>185.76244911176261</v>
      </c>
      <c r="U65" s="10">
        <v>2022</v>
      </c>
      <c r="V65" s="13" t="s">
        <v>25</v>
      </c>
      <c r="W65" s="13" t="s">
        <v>18</v>
      </c>
      <c r="X65" s="4" t="s">
        <v>2</v>
      </c>
      <c r="Y65" s="5">
        <v>6359.7892499999998</v>
      </c>
      <c r="Z65" s="5">
        <v>7742.0677500000002</v>
      </c>
      <c r="AA65" s="5">
        <v>7201.3657499999999</v>
      </c>
      <c r="AB65" s="5">
        <f>AVERAGE(Y65:AA65)</f>
        <v>7101.0742500000006</v>
      </c>
      <c r="AC65" s="6">
        <f>STDEV(Y65:AA65)</f>
        <v>696.5753739687832</v>
      </c>
    </row>
    <row r="66" spans="1:29" x14ac:dyDescent="0.3">
      <c r="A66" s="11"/>
      <c r="B66" s="13"/>
      <c r="C66" s="13"/>
      <c r="D66" s="4" t="s">
        <v>4</v>
      </c>
      <c r="E66" s="5">
        <v>7032.6594000000005</v>
      </c>
      <c r="F66" s="5">
        <v>6960.0569999999998</v>
      </c>
      <c r="G66" s="5">
        <v>7017.9992999999995</v>
      </c>
      <c r="H66" s="5">
        <f t="shared" ref="H66:H82" si="18">AVERAGE(E66:G66)</f>
        <v>7003.5718999999999</v>
      </c>
      <c r="I66" s="6">
        <f t="shared" ref="I66:I82" si="19">STDEV(E66:G66)</f>
        <v>38.391268857775664</v>
      </c>
      <c r="K66" s="11"/>
      <c r="L66" s="13"/>
      <c r="M66" s="13"/>
      <c r="N66" s="4" t="s">
        <v>4</v>
      </c>
      <c r="O66" s="5">
        <v>8024.2500000000009</v>
      </c>
      <c r="P66" s="5">
        <v>8104.4999999999991</v>
      </c>
      <c r="Q66" s="5">
        <v>7701.7500000000009</v>
      </c>
      <c r="R66" s="5">
        <f t="shared" ref="R66:R82" si="20">AVERAGE(O66:Q66)</f>
        <v>7943.5</v>
      </c>
      <c r="S66" s="6">
        <f t="shared" ref="S66:S82" si="21">STDEV(O66:Q66)</f>
        <v>213.17202560373562</v>
      </c>
      <c r="U66" s="11"/>
      <c r="V66" s="13"/>
      <c r="W66" s="13"/>
      <c r="X66" s="4" t="s">
        <v>4</v>
      </c>
      <c r="Y66" s="5">
        <v>7763.1434999999992</v>
      </c>
      <c r="Z66" s="5">
        <v>7561.8337500000007</v>
      </c>
      <c r="AA66" s="5">
        <v>7493.5192500000003</v>
      </c>
      <c r="AB66" s="5">
        <f t="shared" ref="AB66:AB82" si="22">AVERAGE(Y66:AA66)</f>
        <v>7606.1655000000001</v>
      </c>
      <c r="AC66" s="6">
        <f t="shared" ref="AC66:AC82" si="23">STDEV(Y66:AA66)</f>
        <v>140.17234780998109</v>
      </c>
    </row>
    <row r="67" spans="1:29" x14ac:dyDescent="0.3">
      <c r="A67" s="11"/>
      <c r="B67" s="13"/>
      <c r="C67" s="13"/>
      <c r="D67" s="4" t="s">
        <v>6</v>
      </c>
      <c r="E67" s="5">
        <v>7348.2006000000001</v>
      </c>
      <c r="F67" s="5">
        <v>7256.7494999999999</v>
      </c>
      <c r="G67" s="5">
        <v>6560.0457000000006</v>
      </c>
      <c r="H67" s="5">
        <f t="shared" si="18"/>
        <v>7054.9985999999999</v>
      </c>
      <c r="I67" s="6">
        <f t="shared" si="19"/>
        <v>431.07378235820573</v>
      </c>
      <c r="K67" s="11"/>
      <c r="L67" s="13"/>
      <c r="M67" s="13"/>
      <c r="N67" s="4" t="s">
        <v>6</v>
      </c>
      <c r="O67" s="5">
        <v>8447.25</v>
      </c>
      <c r="P67" s="5">
        <v>7839.75</v>
      </c>
      <c r="Q67" s="5">
        <v>7873.5</v>
      </c>
      <c r="R67" s="5">
        <f t="shared" si="20"/>
        <v>8053.5</v>
      </c>
      <c r="S67" s="6">
        <f t="shared" si="21"/>
        <v>341.41479537360414</v>
      </c>
      <c r="U67" s="11"/>
      <c r="V67" s="13"/>
      <c r="W67" s="13"/>
      <c r="X67" s="4" t="s">
        <v>6</v>
      </c>
      <c r="Y67" s="5">
        <v>8141.7802499999998</v>
      </c>
      <c r="Z67" s="5">
        <v>7584.3629999999994</v>
      </c>
      <c r="AA67" s="5">
        <v>7490.6122499999992</v>
      </c>
      <c r="AB67" s="5">
        <f t="shared" si="22"/>
        <v>7738.9184999999998</v>
      </c>
      <c r="AC67" s="6">
        <f t="shared" si="23"/>
        <v>352.02342676473637</v>
      </c>
    </row>
    <row r="68" spans="1:29" x14ac:dyDescent="0.3">
      <c r="A68" s="11"/>
      <c r="B68" s="13"/>
      <c r="C68" s="13"/>
      <c r="D68" s="4" t="s">
        <v>8</v>
      </c>
      <c r="E68" s="5">
        <v>6719.2124999999996</v>
      </c>
      <c r="F68" s="5">
        <v>6857.4363000000003</v>
      </c>
      <c r="G68" s="5">
        <v>7818.72</v>
      </c>
      <c r="H68" s="5">
        <f t="shared" si="18"/>
        <v>7131.7896000000001</v>
      </c>
      <c r="I68" s="6">
        <f t="shared" si="19"/>
        <v>598.90023005065734</v>
      </c>
      <c r="K68" s="11"/>
      <c r="L68" s="13"/>
      <c r="M68" s="13"/>
      <c r="N68" s="4" t="s">
        <v>8</v>
      </c>
      <c r="O68" s="5">
        <v>8452.5</v>
      </c>
      <c r="P68" s="5">
        <v>8172.75</v>
      </c>
      <c r="Q68" s="5">
        <v>8010</v>
      </c>
      <c r="R68" s="5">
        <f t="shared" si="20"/>
        <v>8211.75</v>
      </c>
      <c r="S68" s="6">
        <f t="shared" si="21"/>
        <v>223.81311958864254</v>
      </c>
      <c r="U68" s="11"/>
      <c r="V68" s="13"/>
      <c r="W68" s="13"/>
      <c r="X68" s="4" t="s">
        <v>8</v>
      </c>
      <c r="Y68" s="5">
        <v>7984.075499999999</v>
      </c>
      <c r="Z68" s="5">
        <v>7718.8117499999998</v>
      </c>
      <c r="AA68" s="5">
        <v>8542.2194999999974</v>
      </c>
      <c r="AB68" s="5">
        <f t="shared" si="22"/>
        <v>8081.7022499999994</v>
      </c>
      <c r="AC68" s="6">
        <f t="shared" si="23"/>
        <v>420.29551202301275</v>
      </c>
    </row>
    <row r="69" spans="1:29" x14ac:dyDescent="0.3">
      <c r="A69" s="11"/>
      <c r="B69" s="13"/>
      <c r="C69" s="13"/>
      <c r="D69" s="4" t="s">
        <v>10</v>
      </c>
      <c r="E69" s="5">
        <v>7532.4990000000007</v>
      </c>
      <c r="F69" s="5">
        <v>8814.9087</v>
      </c>
      <c r="G69" s="5">
        <v>8204.0711999999985</v>
      </c>
      <c r="H69" s="5">
        <f t="shared" si="18"/>
        <v>8183.8262999999997</v>
      </c>
      <c r="I69" s="6">
        <f t="shared" si="19"/>
        <v>641.44450394833802</v>
      </c>
      <c r="K69" s="11"/>
      <c r="L69" s="13"/>
      <c r="M69" s="13"/>
      <c r="N69" s="4" t="s">
        <v>10</v>
      </c>
      <c r="O69" s="5">
        <v>8193.75</v>
      </c>
      <c r="P69" s="5">
        <v>8146.5</v>
      </c>
      <c r="Q69" s="5">
        <v>8852.25</v>
      </c>
      <c r="R69" s="5">
        <f t="shared" si="20"/>
        <v>8397.5</v>
      </c>
      <c r="S69" s="6">
        <f t="shared" si="21"/>
        <v>394.53303093657445</v>
      </c>
      <c r="U69" s="11"/>
      <c r="V69" s="13"/>
      <c r="W69" s="13"/>
      <c r="X69" s="4" t="s">
        <v>10</v>
      </c>
      <c r="Y69" s="5">
        <v>8863.4429999999993</v>
      </c>
      <c r="Z69" s="5">
        <v>9186.1200000000008</v>
      </c>
      <c r="AA69" s="5">
        <v>9127.2532499999998</v>
      </c>
      <c r="AB69" s="5">
        <f t="shared" si="22"/>
        <v>9058.9387500000012</v>
      </c>
      <c r="AC69" s="6">
        <f t="shared" si="23"/>
        <v>171.84372192471196</v>
      </c>
    </row>
    <row r="70" spans="1:29" x14ac:dyDescent="0.3">
      <c r="A70" s="11"/>
      <c r="B70" s="13"/>
      <c r="C70" s="13"/>
      <c r="D70" s="4" t="s">
        <v>12</v>
      </c>
      <c r="E70" s="5">
        <v>7616.9690999999993</v>
      </c>
      <c r="F70" s="5">
        <v>7026.3765000000003</v>
      </c>
      <c r="G70" s="5">
        <v>7563.2154</v>
      </c>
      <c r="H70" s="5">
        <f t="shared" si="18"/>
        <v>7402.1870000000008</v>
      </c>
      <c r="I70" s="6">
        <f t="shared" si="19"/>
        <v>326.56930963979107</v>
      </c>
      <c r="K70" s="11"/>
      <c r="L70" s="13"/>
      <c r="M70" s="13"/>
      <c r="N70" s="4" t="s">
        <v>12</v>
      </c>
      <c r="O70" s="5">
        <v>8394.75</v>
      </c>
      <c r="P70" s="5">
        <v>8270.25</v>
      </c>
      <c r="Q70" s="5">
        <v>8511</v>
      </c>
      <c r="R70" s="5">
        <f t="shared" si="20"/>
        <v>8392</v>
      </c>
      <c r="S70" s="6">
        <f t="shared" si="21"/>
        <v>120.39855688503911</v>
      </c>
      <c r="U70" s="11"/>
      <c r="V70" s="13"/>
      <c r="W70" s="13"/>
      <c r="X70" s="4" t="s">
        <v>12</v>
      </c>
      <c r="Y70" s="5">
        <v>8149.7745000000014</v>
      </c>
      <c r="Z70" s="5">
        <v>8266.0544999999984</v>
      </c>
      <c r="AA70" s="5">
        <v>8434.6605</v>
      </c>
      <c r="AB70" s="5">
        <f t="shared" si="22"/>
        <v>8283.4964999999993</v>
      </c>
      <c r="AC70" s="6">
        <f t="shared" si="23"/>
        <v>143.24166911900966</v>
      </c>
    </row>
    <row r="71" spans="1:29" x14ac:dyDescent="0.3">
      <c r="A71" s="11"/>
      <c r="B71" s="13"/>
      <c r="C71" s="13" t="s">
        <v>19</v>
      </c>
      <c r="D71" s="4" t="s">
        <v>1</v>
      </c>
      <c r="E71" s="5">
        <v>7275.1403725000009</v>
      </c>
      <c r="F71" s="5">
        <v>7172.7337045000004</v>
      </c>
      <c r="G71" s="5">
        <v>6936.8326300000008</v>
      </c>
      <c r="H71" s="5">
        <f t="shared" si="18"/>
        <v>7128.2355690000004</v>
      </c>
      <c r="I71" s="6">
        <f t="shared" si="19"/>
        <v>173.48802611734865</v>
      </c>
      <c r="K71" s="11"/>
      <c r="L71" s="13"/>
      <c r="M71" s="13" t="s">
        <v>19</v>
      </c>
      <c r="N71" s="4" t="s">
        <v>1</v>
      </c>
      <c r="O71" s="5">
        <v>5117.7952800000003</v>
      </c>
      <c r="P71" s="5">
        <v>5392.5807000000004</v>
      </c>
      <c r="Q71" s="5">
        <v>5355.9870000000001</v>
      </c>
      <c r="R71" s="5">
        <f t="shared" si="20"/>
        <v>5288.7876600000009</v>
      </c>
      <c r="S71" s="6">
        <f t="shared" si="21"/>
        <v>149.20981949412982</v>
      </c>
      <c r="U71" s="11"/>
      <c r="V71" s="13"/>
      <c r="W71" s="13" t="s">
        <v>19</v>
      </c>
      <c r="X71" s="4" t="s">
        <v>1</v>
      </c>
      <c r="Y71" s="5">
        <v>8697.4883999999984</v>
      </c>
      <c r="Z71" s="5">
        <v>8392.7367000000013</v>
      </c>
      <c r="AA71" s="5">
        <v>8354.3076000000001</v>
      </c>
      <c r="AB71" s="5">
        <f t="shared" si="22"/>
        <v>8481.5108999999993</v>
      </c>
      <c r="AC71" s="6">
        <f t="shared" si="23"/>
        <v>188.0263527045864</v>
      </c>
    </row>
    <row r="72" spans="1:29" x14ac:dyDescent="0.3">
      <c r="A72" s="11"/>
      <c r="B72" s="13"/>
      <c r="C72" s="13"/>
      <c r="D72" s="4" t="s">
        <v>3</v>
      </c>
      <c r="E72" s="5">
        <v>7840.205737000002</v>
      </c>
      <c r="F72" s="5">
        <v>7369.6227150000013</v>
      </c>
      <c r="G72" s="5">
        <v>8291.2827270000016</v>
      </c>
      <c r="H72" s="5">
        <f t="shared" si="18"/>
        <v>7833.7037263333359</v>
      </c>
      <c r="I72" s="6">
        <f t="shared" si="19"/>
        <v>460.86440688882914</v>
      </c>
      <c r="K72" s="11"/>
      <c r="L72" s="13"/>
      <c r="M72" s="13"/>
      <c r="N72" s="4" t="s">
        <v>3</v>
      </c>
      <c r="O72" s="5">
        <v>7221.6003600000004</v>
      </c>
      <c r="P72" s="5">
        <v>7114.4806200000003</v>
      </c>
      <c r="Q72" s="5">
        <v>7288.13436</v>
      </c>
      <c r="R72" s="5">
        <f t="shared" si="20"/>
        <v>7208.0717800000011</v>
      </c>
      <c r="S72" s="6">
        <f t="shared" si="21"/>
        <v>87.613767249269571</v>
      </c>
      <c r="U72" s="11"/>
      <c r="V72" s="13"/>
      <c r="W72" s="13"/>
      <c r="X72" s="4" t="s">
        <v>3</v>
      </c>
      <c r="Y72" s="5">
        <v>8612.5868999999984</v>
      </c>
      <c r="Z72" s="5">
        <v>10163.1564</v>
      </c>
      <c r="AA72" s="5">
        <v>9346.3146000000015</v>
      </c>
      <c r="AB72" s="5">
        <f t="shared" si="22"/>
        <v>9374.0192999999999</v>
      </c>
      <c r="AC72" s="6">
        <f t="shared" si="23"/>
        <v>775.65592009868078</v>
      </c>
    </row>
    <row r="73" spans="1:29" x14ac:dyDescent="0.3">
      <c r="A73" s="11"/>
      <c r="B73" s="13"/>
      <c r="C73" s="13"/>
      <c r="D73" s="4" t="s">
        <v>5</v>
      </c>
      <c r="E73" s="5">
        <v>7918.8394285000013</v>
      </c>
      <c r="F73" s="5">
        <v>8252.8802264999995</v>
      </c>
      <c r="G73" s="5">
        <v>7920.0585555000025</v>
      </c>
      <c r="H73" s="5">
        <f t="shared" si="18"/>
        <v>8030.592736833335</v>
      </c>
      <c r="I73" s="6">
        <f t="shared" si="19"/>
        <v>192.50757807003683</v>
      </c>
      <c r="K73" s="11"/>
      <c r="L73" s="13"/>
      <c r="M73" s="13"/>
      <c r="N73" s="4" t="s">
        <v>5</v>
      </c>
      <c r="O73" s="5">
        <v>7624.1310600000006</v>
      </c>
      <c r="P73" s="5">
        <v>7317.4093199999998</v>
      </c>
      <c r="Q73" s="5">
        <v>7369.9711800000005</v>
      </c>
      <c r="R73" s="5">
        <f t="shared" si="20"/>
        <v>7437.1705199999997</v>
      </c>
      <c r="S73" s="6">
        <f t="shared" si="21"/>
        <v>164.03161256137099</v>
      </c>
      <c r="U73" s="11"/>
      <c r="V73" s="13"/>
      <c r="W73" s="13"/>
      <c r="X73" s="4" t="s">
        <v>5</v>
      </c>
      <c r="Y73" s="5">
        <v>9818.1881999999987</v>
      </c>
      <c r="Z73" s="5">
        <v>11096.1792</v>
      </c>
      <c r="AA73" s="5">
        <v>10156.006799999999</v>
      </c>
      <c r="AB73" s="5">
        <f t="shared" si="22"/>
        <v>10356.7914</v>
      </c>
      <c r="AC73" s="6">
        <f t="shared" si="23"/>
        <v>662.23190101211617</v>
      </c>
    </row>
    <row r="74" spans="1:29" x14ac:dyDescent="0.3">
      <c r="A74" s="11"/>
      <c r="B74" s="13"/>
      <c r="C74" s="13"/>
      <c r="D74" s="4" t="s">
        <v>7</v>
      </c>
      <c r="E74" s="5">
        <v>7851.177880000002</v>
      </c>
      <c r="F74" s="5">
        <v>8463.1796340000019</v>
      </c>
      <c r="G74" s="5">
        <v>7813.3849430000018</v>
      </c>
      <c r="H74" s="5">
        <f t="shared" si="18"/>
        <v>8042.5808190000016</v>
      </c>
      <c r="I74" s="6">
        <f t="shared" si="19"/>
        <v>364.73908332714313</v>
      </c>
      <c r="K74" s="11"/>
      <c r="L74" s="13"/>
      <c r="M74" s="13"/>
      <c r="N74" s="4" t="s">
        <v>7</v>
      </c>
      <c r="O74" s="5">
        <v>7849.6813200000006</v>
      </c>
      <c r="P74" s="5">
        <v>8111.8252800000009</v>
      </c>
      <c r="Q74" s="5">
        <v>7696.653119999999</v>
      </c>
      <c r="R74" s="5">
        <f t="shared" si="20"/>
        <v>7886.0532400000002</v>
      </c>
      <c r="S74" s="6">
        <f t="shared" si="21"/>
        <v>209.96230145702722</v>
      </c>
      <c r="U74" s="11"/>
      <c r="V74" s="13"/>
      <c r="W74" s="13"/>
      <c r="X74" s="4" t="s">
        <v>7</v>
      </c>
      <c r="Y74" s="5">
        <v>9674.3024999999998</v>
      </c>
      <c r="Z74" s="5">
        <v>11518.0056</v>
      </c>
      <c r="AA74" s="5">
        <v>10469.695500000002</v>
      </c>
      <c r="AB74" s="5">
        <f t="shared" si="22"/>
        <v>10554.001200000001</v>
      </c>
      <c r="AC74" s="6">
        <f t="shared" si="23"/>
        <v>924.73827028341941</v>
      </c>
    </row>
    <row r="75" spans="1:29" x14ac:dyDescent="0.3">
      <c r="A75" s="11"/>
      <c r="B75" s="13"/>
      <c r="C75" s="13"/>
      <c r="D75" s="4" t="s">
        <v>9</v>
      </c>
      <c r="E75" s="5">
        <v>8455.2553085000018</v>
      </c>
      <c r="F75" s="5">
        <v>8676.5268590000014</v>
      </c>
      <c r="G75" s="5">
        <v>8461.9605070000016</v>
      </c>
      <c r="H75" s="5">
        <f t="shared" si="18"/>
        <v>8531.2475581666677</v>
      </c>
      <c r="I75" s="6">
        <f t="shared" si="19"/>
        <v>125.86022548723518</v>
      </c>
      <c r="K75" s="11"/>
      <c r="L75" s="13"/>
      <c r="M75" s="13"/>
      <c r="N75" s="4" t="s">
        <v>9</v>
      </c>
      <c r="O75" s="5">
        <v>8174.3672399999996</v>
      </c>
      <c r="P75" s="5">
        <v>8455.8060600000026</v>
      </c>
      <c r="Q75" s="5">
        <v>8197.6541400000006</v>
      </c>
      <c r="R75" s="5">
        <f t="shared" si="20"/>
        <v>8275.9424799999997</v>
      </c>
      <c r="S75" s="6">
        <f t="shared" si="21"/>
        <v>156.2009938691661</v>
      </c>
      <c r="U75" s="11"/>
      <c r="V75" s="13"/>
      <c r="W75" s="13"/>
      <c r="X75" s="4" t="s">
        <v>9</v>
      </c>
      <c r="Y75" s="5">
        <v>11061.3249</v>
      </c>
      <c r="Z75" s="5">
        <v>12216.879000000001</v>
      </c>
      <c r="AA75" s="5">
        <v>10618.943399999998</v>
      </c>
      <c r="AB75" s="5">
        <f t="shared" si="22"/>
        <v>11299.049099999998</v>
      </c>
      <c r="AC75" s="6">
        <f t="shared" si="23"/>
        <v>825.06614394609119</v>
      </c>
    </row>
    <row r="76" spans="1:29" x14ac:dyDescent="0.3">
      <c r="A76" s="11"/>
      <c r="B76" s="13"/>
      <c r="C76" s="13"/>
      <c r="D76" s="4" t="s">
        <v>11</v>
      </c>
      <c r="E76" s="5">
        <v>8075.4972480000006</v>
      </c>
      <c r="F76" s="5">
        <v>8424.7771334999998</v>
      </c>
      <c r="G76" s="5">
        <v>7812.1658160000006</v>
      </c>
      <c r="H76" s="5">
        <f t="shared" si="18"/>
        <v>8104.1467325000003</v>
      </c>
      <c r="I76" s="6">
        <f t="shared" si="19"/>
        <v>307.30888581988313</v>
      </c>
      <c r="K76" s="11"/>
      <c r="L76" s="13"/>
      <c r="M76" s="13"/>
      <c r="N76" s="4" t="s">
        <v>11</v>
      </c>
      <c r="O76" s="5">
        <v>7441.8279000000002</v>
      </c>
      <c r="P76" s="5">
        <v>6943.4882400000015</v>
      </c>
      <c r="Q76" s="5">
        <v>7593.5254200000008</v>
      </c>
      <c r="R76" s="5">
        <f t="shared" si="20"/>
        <v>7326.2805200000012</v>
      </c>
      <c r="S76" s="6">
        <f t="shared" si="21"/>
        <v>340.07422956501142</v>
      </c>
      <c r="U76" s="11"/>
      <c r="V76" s="13"/>
      <c r="W76" s="13"/>
      <c r="X76" s="4" t="s">
        <v>11</v>
      </c>
      <c r="Y76" s="5">
        <v>10144.3887</v>
      </c>
      <c r="Z76" s="5">
        <v>9823.5504000000001</v>
      </c>
      <c r="AA76" s="5">
        <v>8888.7401999999984</v>
      </c>
      <c r="AB76" s="5">
        <f t="shared" si="22"/>
        <v>9618.8930999999993</v>
      </c>
      <c r="AC76" s="6">
        <f t="shared" si="23"/>
        <v>652.36243509304768</v>
      </c>
    </row>
    <row r="77" spans="1:29" x14ac:dyDescent="0.3">
      <c r="A77" s="11"/>
      <c r="B77" s="13"/>
      <c r="C77" s="13" t="s">
        <v>20</v>
      </c>
      <c r="D77" s="4" t="s">
        <v>1</v>
      </c>
      <c r="E77" s="5">
        <v>8162.2342756666694</v>
      </c>
      <c r="F77" s="5">
        <v>7647.8343878333353</v>
      </c>
      <c r="G77" s="5">
        <v>8315.9994193333332</v>
      </c>
      <c r="H77" s="5">
        <f t="shared" si="18"/>
        <v>8042.0226942777799</v>
      </c>
      <c r="I77" s="6">
        <f t="shared" si="19"/>
        <v>349.92748613800205</v>
      </c>
      <c r="K77" s="11"/>
      <c r="L77" s="13"/>
      <c r="M77" s="13" t="s">
        <v>20</v>
      </c>
      <c r="N77" s="4" t="s">
        <v>1</v>
      </c>
      <c r="O77" s="5">
        <v>5683.7736000000004</v>
      </c>
      <c r="P77" s="5">
        <v>5652.3873000000012</v>
      </c>
      <c r="Q77" s="5">
        <v>6276.5466750000005</v>
      </c>
      <c r="R77" s="5">
        <f t="shared" si="20"/>
        <v>5870.9025250000013</v>
      </c>
      <c r="S77" s="6">
        <f t="shared" si="21"/>
        <v>351.64848539249994</v>
      </c>
      <c r="U77" s="11"/>
      <c r="V77" s="13"/>
      <c r="W77" s="13" t="s">
        <v>20</v>
      </c>
      <c r="X77" s="4" t="s">
        <v>1</v>
      </c>
      <c r="Y77" s="5">
        <v>7411.8440700000001</v>
      </c>
      <c r="Z77" s="5">
        <v>6745.5110700000005</v>
      </c>
      <c r="AA77" s="5">
        <v>6079.9184400000013</v>
      </c>
      <c r="AB77" s="5">
        <f t="shared" si="22"/>
        <v>6745.7578600000006</v>
      </c>
      <c r="AC77" s="6">
        <f t="shared" si="23"/>
        <v>665.96284929544049</v>
      </c>
    </row>
    <row r="78" spans="1:29" x14ac:dyDescent="0.3">
      <c r="A78" s="11"/>
      <c r="B78" s="13"/>
      <c r="C78" s="13"/>
      <c r="D78" s="4" t="s">
        <v>3</v>
      </c>
      <c r="E78" s="5">
        <v>8519.6986045000012</v>
      </c>
      <c r="F78" s="5">
        <v>8255.7615280000009</v>
      </c>
      <c r="G78" s="5">
        <v>7538.4550588333368</v>
      </c>
      <c r="H78" s="5">
        <f t="shared" si="18"/>
        <v>8104.6383971111136</v>
      </c>
      <c r="I78" s="6">
        <f t="shared" si="19"/>
        <v>507.77787909219398</v>
      </c>
      <c r="K78" s="11"/>
      <c r="L78" s="13"/>
      <c r="M78" s="13"/>
      <c r="N78" s="4" t="s">
        <v>3</v>
      </c>
      <c r="O78" s="5">
        <v>7771.6758749999999</v>
      </c>
      <c r="P78" s="5">
        <v>7264.5017999999991</v>
      </c>
      <c r="Q78" s="5">
        <v>7833.7351500000004</v>
      </c>
      <c r="R78" s="5">
        <f t="shared" si="20"/>
        <v>7623.3042749999995</v>
      </c>
      <c r="S78" s="6">
        <f t="shared" si="21"/>
        <v>312.27752153009033</v>
      </c>
      <c r="U78" s="11"/>
      <c r="V78" s="13"/>
      <c r="W78" s="13"/>
      <c r="X78" s="4" t="s">
        <v>3</v>
      </c>
      <c r="Y78" s="5">
        <v>7901.2286399999994</v>
      </c>
      <c r="Z78" s="5">
        <v>6379.0279199999995</v>
      </c>
      <c r="AA78" s="5">
        <v>7479.9581100000005</v>
      </c>
      <c r="AB78" s="5">
        <f t="shared" si="22"/>
        <v>7253.4048899999989</v>
      </c>
      <c r="AC78" s="6">
        <f t="shared" si="23"/>
        <v>785.982524685763</v>
      </c>
    </row>
    <row r="79" spans="1:29" x14ac:dyDescent="0.3">
      <c r="A79" s="11"/>
      <c r="B79" s="13"/>
      <c r="C79" s="13"/>
      <c r="D79" s="4" t="s">
        <v>5</v>
      </c>
      <c r="E79" s="5">
        <v>8686.9380133333361</v>
      </c>
      <c r="F79" s="5">
        <v>8248.6280935000032</v>
      </c>
      <c r="G79" s="5">
        <v>9133.1739715000022</v>
      </c>
      <c r="H79" s="5">
        <f t="shared" si="18"/>
        <v>8689.5800261111144</v>
      </c>
      <c r="I79" s="6">
        <f t="shared" si="19"/>
        <v>442.27885744780491</v>
      </c>
      <c r="K79" s="11"/>
      <c r="L79" s="13"/>
      <c r="M79" s="13"/>
      <c r="N79" s="4" t="s">
        <v>5</v>
      </c>
      <c r="O79" s="5">
        <v>8200.3842000000004</v>
      </c>
      <c r="P79" s="5">
        <v>7794.5022750000007</v>
      </c>
      <c r="Q79" s="5">
        <v>8470.734375</v>
      </c>
      <c r="R79" s="5">
        <f t="shared" si="20"/>
        <v>8155.2069499999998</v>
      </c>
      <c r="S79" s="6">
        <f t="shared" si="21"/>
        <v>340.37215104319876</v>
      </c>
      <c r="U79" s="11"/>
      <c r="V79" s="13"/>
      <c r="W79" s="13"/>
      <c r="X79" s="4" t="s">
        <v>5</v>
      </c>
      <c r="Y79" s="5">
        <v>8243.2795800000004</v>
      </c>
      <c r="Z79" s="5">
        <v>7658.3872799999999</v>
      </c>
      <c r="AA79" s="5">
        <v>7000.938720000001</v>
      </c>
      <c r="AB79" s="5">
        <f t="shared" si="22"/>
        <v>7634.201860000001</v>
      </c>
      <c r="AC79" s="6">
        <f t="shared" si="23"/>
        <v>621.52345411240663</v>
      </c>
    </row>
    <row r="80" spans="1:29" x14ac:dyDescent="0.3">
      <c r="A80" s="11"/>
      <c r="B80" s="13"/>
      <c r="C80" s="13"/>
      <c r="D80" s="4" t="s">
        <v>7</v>
      </c>
      <c r="E80" s="5">
        <v>9388.3924058333378</v>
      </c>
      <c r="F80" s="5">
        <v>8403.1858410000041</v>
      </c>
      <c r="G80" s="5">
        <v>8743.2128855000028</v>
      </c>
      <c r="H80" s="5">
        <f t="shared" si="18"/>
        <v>8844.9303774444488</v>
      </c>
      <c r="I80" s="6">
        <f t="shared" si="19"/>
        <v>500.41765553712798</v>
      </c>
      <c r="K80" s="11"/>
      <c r="L80" s="13"/>
      <c r="M80" s="13"/>
      <c r="N80" s="4" t="s">
        <v>7</v>
      </c>
      <c r="O80" s="5">
        <v>8254.5969000000005</v>
      </c>
      <c r="P80" s="5">
        <v>8766.0509250000014</v>
      </c>
      <c r="Q80" s="5">
        <v>8333.7759750000005</v>
      </c>
      <c r="R80" s="5">
        <f t="shared" si="20"/>
        <v>8451.4745999999996</v>
      </c>
      <c r="S80" s="6">
        <f t="shared" si="21"/>
        <v>275.292625522994</v>
      </c>
      <c r="U80" s="11"/>
      <c r="V80" s="13"/>
      <c r="W80" s="13"/>
      <c r="X80" s="4" t="s">
        <v>7</v>
      </c>
      <c r="Y80" s="5">
        <v>8712.6741600000005</v>
      </c>
      <c r="Z80" s="5">
        <v>8101.1285400000015</v>
      </c>
      <c r="AA80" s="5">
        <v>7796.0961000000007</v>
      </c>
      <c r="AB80" s="5">
        <f t="shared" si="22"/>
        <v>8203.2996000000003</v>
      </c>
      <c r="AC80" s="6">
        <f t="shared" si="23"/>
        <v>466.75264235404541</v>
      </c>
    </row>
    <row r="81" spans="1:29" x14ac:dyDescent="0.3">
      <c r="A81" s="11"/>
      <c r="B81" s="13"/>
      <c r="C81" s="13"/>
      <c r="D81" s="4" t="s">
        <v>9</v>
      </c>
      <c r="E81" s="5">
        <v>9448.6302971666682</v>
      </c>
      <c r="F81" s="5">
        <v>9378.8811598333377</v>
      </c>
      <c r="G81" s="5">
        <v>8659.1968791666677</v>
      </c>
      <c r="H81" s="5">
        <f t="shared" si="18"/>
        <v>9162.2361120555579</v>
      </c>
      <c r="I81" s="6">
        <f t="shared" si="19"/>
        <v>437.03842841192841</v>
      </c>
      <c r="K81" s="11"/>
      <c r="L81" s="13"/>
      <c r="M81" s="13"/>
      <c r="N81" s="4" t="s">
        <v>9</v>
      </c>
      <c r="O81" s="5">
        <v>9147.6797999999999</v>
      </c>
      <c r="P81" s="5">
        <v>9096.3203999999987</v>
      </c>
      <c r="Q81" s="5">
        <v>9196.1859000000004</v>
      </c>
      <c r="R81" s="5">
        <f t="shared" si="20"/>
        <v>9146.7286999999997</v>
      </c>
      <c r="S81" s="6">
        <f t="shared" si="21"/>
        <v>49.939543109344577</v>
      </c>
      <c r="U81" s="11"/>
      <c r="V81" s="13"/>
      <c r="W81" s="13"/>
      <c r="X81" s="4" t="s">
        <v>9</v>
      </c>
      <c r="Y81" s="5">
        <v>8737.8467400000009</v>
      </c>
      <c r="Z81" s="5">
        <v>9184.2898499999992</v>
      </c>
      <c r="AA81" s="5">
        <v>8419.4876400000012</v>
      </c>
      <c r="AB81" s="5">
        <f t="shared" si="22"/>
        <v>8780.5414099999998</v>
      </c>
      <c r="AC81" s="6">
        <f t="shared" si="23"/>
        <v>384.18450156145929</v>
      </c>
    </row>
    <row r="82" spans="1:29" x14ac:dyDescent="0.3">
      <c r="A82" s="11"/>
      <c r="B82" s="13"/>
      <c r="C82" s="13"/>
      <c r="D82" s="4" t="s">
        <v>11</v>
      </c>
      <c r="E82" s="5">
        <v>9255.2349618333355</v>
      </c>
      <c r="F82" s="5">
        <v>8583.1069111666675</v>
      </c>
      <c r="G82" s="5">
        <v>8006.8839243333359</v>
      </c>
      <c r="H82" s="5">
        <f t="shared" si="18"/>
        <v>8615.0752657777794</v>
      </c>
      <c r="I82" s="6">
        <f t="shared" si="19"/>
        <v>624.78921243827324</v>
      </c>
      <c r="K82" s="11"/>
      <c r="L82" s="13"/>
      <c r="M82" s="13"/>
      <c r="N82" s="4" t="s">
        <v>11</v>
      </c>
      <c r="O82" s="5">
        <v>8412.2417249999999</v>
      </c>
      <c r="P82" s="5">
        <v>8153.3047500000011</v>
      </c>
      <c r="Q82" s="5">
        <v>8352.3224250000003</v>
      </c>
      <c r="R82" s="5">
        <f t="shared" si="20"/>
        <v>8305.9562999999998</v>
      </c>
      <c r="S82" s="6">
        <f t="shared" si="21"/>
        <v>135.55239730884216</v>
      </c>
      <c r="U82" s="11"/>
      <c r="V82" s="13"/>
      <c r="W82" s="13"/>
      <c r="X82" s="4" t="s">
        <v>11</v>
      </c>
      <c r="Y82" s="5">
        <v>9011.0432700000019</v>
      </c>
      <c r="Z82" s="5">
        <v>8124.0800100000006</v>
      </c>
      <c r="AA82" s="5">
        <v>7946.3912099999998</v>
      </c>
      <c r="AB82" s="5">
        <f t="shared" si="22"/>
        <v>8360.5048299999999</v>
      </c>
      <c r="AC82" s="6">
        <f t="shared" si="23"/>
        <v>570.34509189576306</v>
      </c>
    </row>
    <row r="83" spans="1:29" x14ac:dyDescent="0.3">
      <c r="A83" s="11"/>
      <c r="B83" s="13" t="s">
        <v>26</v>
      </c>
      <c r="C83" s="13" t="s">
        <v>18</v>
      </c>
      <c r="D83" s="4" t="s">
        <v>2</v>
      </c>
      <c r="E83" s="5">
        <v>8955.2268000000004</v>
      </c>
      <c r="F83" s="5">
        <v>8012.0936999999994</v>
      </c>
      <c r="G83" s="5">
        <v>8842.1345999999976</v>
      </c>
      <c r="H83" s="5">
        <f>AVERAGE(E83:G83)</f>
        <v>8603.1517000000003</v>
      </c>
      <c r="I83" s="6">
        <f>STDEV(E83:G83)</f>
        <v>514.98507837432521</v>
      </c>
      <c r="K83" s="11"/>
      <c r="L83" s="13" t="s">
        <v>26</v>
      </c>
      <c r="M83" s="13" t="s">
        <v>18</v>
      </c>
      <c r="N83" s="4" t="s">
        <v>2</v>
      </c>
      <c r="O83" s="5">
        <v>7962.7500000000009</v>
      </c>
      <c r="P83" s="5">
        <v>7259.2500000000018</v>
      </c>
      <c r="Q83" s="5">
        <v>8125.5000000000018</v>
      </c>
      <c r="R83" s="5">
        <f>AVERAGE(O83:Q83)</f>
        <v>7782.5000000000027</v>
      </c>
      <c r="S83" s="6">
        <f>STDEV(O83:Q83)</f>
        <v>460.39636455992985</v>
      </c>
      <c r="U83" s="11"/>
      <c r="V83" s="13" t="s">
        <v>26</v>
      </c>
      <c r="W83" s="13" t="s">
        <v>18</v>
      </c>
      <c r="X83" s="4" t="s">
        <v>2</v>
      </c>
      <c r="Y83" s="5">
        <v>7726.8060000000005</v>
      </c>
      <c r="Z83" s="5">
        <v>9643.972499999998</v>
      </c>
      <c r="AA83" s="5">
        <v>8369.2530000000006</v>
      </c>
      <c r="AB83" s="5">
        <f>AVERAGE(Y83:AA83)</f>
        <v>8580.0105000000003</v>
      </c>
      <c r="AC83" s="6">
        <f>STDEV(Y83:AA83)</f>
        <v>975.80525210476674</v>
      </c>
    </row>
    <row r="84" spans="1:29" x14ac:dyDescent="0.3">
      <c r="A84" s="11"/>
      <c r="B84" s="13"/>
      <c r="C84" s="13"/>
      <c r="D84" s="4" t="s">
        <v>4</v>
      </c>
      <c r="E84" s="5">
        <v>9679.1564999999973</v>
      </c>
      <c r="F84" s="5">
        <v>9226.7877000000008</v>
      </c>
      <c r="G84" s="5">
        <v>8464.4625000000015</v>
      </c>
      <c r="H84" s="5">
        <f t="shared" ref="H84:H100" si="24">AVERAGE(E84:G84)</f>
        <v>9123.4688999999998</v>
      </c>
      <c r="I84" s="6">
        <f t="shared" ref="I84:I100" si="25">STDEV(E84:G84)</f>
        <v>613.90264638139297</v>
      </c>
      <c r="K84" s="11"/>
      <c r="L84" s="13"/>
      <c r="M84" s="13"/>
      <c r="N84" s="4" t="s">
        <v>4</v>
      </c>
      <c r="O84" s="5">
        <v>9207.75</v>
      </c>
      <c r="P84" s="5">
        <v>9174.75</v>
      </c>
      <c r="Q84" s="5">
        <v>9255.75</v>
      </c>
      <c r="R84" s="5">
        <f t="shared" ref="R84:R100" si="26">AVERAGE(O84:Q84)</f>
        <v>9212.75</v>
      </c>
      <c r="S84" s="6">
        <f t="shared" ref="S84:S100" si="27">STDEV(O84:Q84)</f>
        <v>40.730823708832602</v>
      </c>
      <c r="U84" s="11"/>
      <c r="V84" s="13"/>
      <c r="W84" s="13"/>
      <c r="X84" s="4" t="s">
        <v>4</v>
      </c>
      <c r="Y84" s="5">
        <v>8401.9567500000012</v>
      </c>
      <c r="Z84" s="5">
        <v>8723.9069999999992</v>
      </c>
      <c r="AA84" s="5">
        <v>9626.5304999999971</v>
      </c>
      <c r="AB84" s="5">
        <f t="shared" ref="AB84:AB100" si="28">AVERAGE(Y84:AA84)</f>
        <v>8917.4647499999992</v>
      </c>
      <c r="AC84" s="6">
        <f t="shared" ref="AC84:AC100" si="29">STDEV(Y84:AA84)</f>
        <v>634.81782365971731</v>
      </c>
    </row>
    <row r="85" spans="1:29" x14ac:dyDescent="0.3">
      <c r="A85" s="11"/>
      <c r="B85" s="13"/>
      <c r="C85" s="13"/>
      <c r="D85" s="4" t="s">
        <v>6</v>
      </c>
      <c r="E85" s="5">
        <v>9360.8228999999992</v>
      </c>
      <c r="F85" s="5">
        <v>8675.9868000000024</v>
      </c>
      <c r="G85" s="5">
        <v>9222.5990999999958</v>
      </c>
      <c r="H85" s="5">
        <f t="shared" si="24"/>
        <v>9086.4695999999985</v>
      </c>
      <c r="I85" s="6">
        <f t="shared" si="25"/>
        <v>362.14437941722667</v>
      </c>
      <c r="K85" s="11"/>
      <c r="L85" s="13"/>
      <c r="M85" s="13"/>
      <c r="N85" s="4" t="s">
        <v>6</v>
      </c>
      <c r="O85" s="5">
        <v>9490.5</v>
      </c>
      <c r="P85" s="5">
        <v>9064.5</v>
      </c>
      <c r="Q85" s="5">
        <v>9123</v>
      </c>
      <c r="R85" s="5">
        <f t="shared" si="26"/>
        <v>9226</v>
      </c>
      <c r="S85" s="6">
        <f t="shared" si="27"/>
        <v>230.92368869390597</v>
      </c>
      <c r="U85" s="11"/>
      <c r="V85" s="13"/>
      <c r="W85" s="13"/>
      <c r="X85" s="4" t="s">
        <v>6</v>
      </c>
      <c r="Y85" s="5">
        <v>9861.2707499999997</v>
      </c>
      <c r="Z85" s="5">
        <v>8998.6185000000023</v>
      </c>
      <c r="AA85" s="5">
        <v>9549.4950000000063</v>
      </c>
      <c r="AB85" s="5">
        <f t="shared" si="28"/>
        <v>9469.7947500000028</v>
      </c>
      <c r="AC85" s="6">
        <f t="shared" si="29"/>
        <v>436.81383162059069</v>
      </c>
    </row>
    <row r="86" spans="1:29" x14ac:dyDescent="0.3">
      <c r="A86" s="11"/>
      <c r="B86" s="13"/>
      <c r="C86" s="13"/>
      <c r="D86" s="4" t="s">
        <v>8</v>
      </c>
      <c r="E86" s="5">
        <v>9630.2895000000008</v>
      </c>
      <c r="F86" s="5">
        <v>10086.8469</v>
      </c>
      <c r="G86" s="5">
        <v>9922.0953000000009</v>
      </c>
      <c r="H86" s="5">
        <f t="shared" si="24"/>
        <v>9879.7439000000013</v>
      </c>
      <c r="I86" s="6">
        <f t="shared" si="25"/>
        <v>231.20639196432253</v>
      </c>
      <c r="K86" s="11"/>
      <c r="L86" s="13"/>
      <c r="M86" s="13"/>
      <c r="N86" s="4" t="s">
        <v>8</v>
      </c>
      <c r="O86" s="5">
        <v>9000</v>
      </c>
      <c r="P86" s="5">
        <v>9131.25</v>
      </c>
      <c r="Q86" s="5">
        <v>10059.75</v>
      </c>
      <c r="R86" s="5">
        <f t="shared" si="26"/>
        <v>9397</v>
      </c>
      <c r="S86" s="6">
        <f t="shared" si="27"/>
        <v>577.69785571698287</v>
      </c>
      <c r="U86" s="11"/>
      <c r="V86" s="13"/>
      <c r="W86" s="13"/>
      <c r="X86" s="4" t="s">
        <v>8</v>
      </c>
      <c r="Y86" s="5">
        <v>10053.859500000002</v>
      </c>
      <c r="Z86" s="5">
        <v>10712.294999999998</v>
      </c>
      <c r="AA86" s="5">
        <v>8670.1275000000041</v>
      </c>
      <c r="AB86" s="5">
        <f t="shared" si="28"/>
        <v>9812.0940000000028</v>
      </c>
      <c r="AC86" s="6">
        <f t="shared" si="29"/>
        <v>1042.3290949871562</v>
      </c>
    </row>
    <row r="87" spans="1:29" x14ac:dyDescent="0.3">
      <c r="A87" s="11"/>
      <c r="B87" s="13"/>
      <c r="C87" s="13"/>
      <c r="D87" s="4" t="s">
        <v>10</v>
      </c>
      <c r="E87" s="5">
        <v>10372.3698</v>
      </c>
      <c r="F87" s="5">
        <v>12498.084299999995</v>
      </c>
      <c r="G87" s="5">
        <v>11032.772400000002</v>
      </c>
      <c r="H87" s="5">
        <f t="shared" si="24"/>
        <v>11301.075499999999</v>
      </c>
      <c r="I87" s="6">
        <f t="shared" si="25"/>
        <v>1087.959304836244</v>
      </c>
      <c r="K87" s="11"/>
      <c r="L87" s="13"/>
      <c r="M87" s="13"/>
      <c r="N87" s="4" t="s">
        <v>10</v>
      </c>
      <c r="O87" s="5">
        <v>9195</v>
      </c>
      <c r="P87" s="5">
        <v>9858</v>
      </c>
      <c r="Q87" s="5">
        <v>9336.75</v>
      </c>
      <c r="R87" s="5">
        <f t="shared" si="26"/>
        <v>9463.25</v>
      </c>
      <c r="S87" s="6">
        <f t="shared" si="27"/>
        <v>349.13312289154118</v>
      </c>
      <c r="U87" s="11"/>
      <c r="V87" s="13"/>
      <c r="W87" s="13"/>
      <c r="X87" s="4" t="s">
        <v>10</v>
      </c>
      <c r="Y87" s="5">
        <v>9809.6715000000004</v>
      </c>
      <c r="Z87" s="5">
        <v>8676.668249999997</v>
      </c>
      <c r="AA87" s="5">
        <v>9801.6772499999988</v>
      </c>
      <c r="AB87" s="5">
        <f t="shared" si="28"/>
        <v>9429.3389999999999</v>
      </c>
      <c r="AC87" s="6">
        <f t="shared" si="29"/>
        <v>651.84424553526549</v>
      </c>
    </row>
    <row r="88" spans="1:29" x14ac:dyDescent="0.3">
      <c r="A88" s="11"/>
      <c r="B88" s="13"/>
      <c r="C88" s="13"/>
      <c r="D88" s="4" t="s">
        <v>12</v>
      </c>
      <c r="E88" s="5">
        <v>10280.918700000002</v>
      </c>
      <c r="F88" s="5">
        <v>10414.953899999999</v>
      </c>
      <c r="G88" s="5">
        <v>10995.074999999997</v>
      </c>
      <c r="H88" s="5">
        <f t="shared" si="24"/>
        <v>10563.6492</v>
      </c>
      <c r="I88" s="6">
        <f t="shared" si="25"/>
        <v>379.58862521022462</v>
      </c>
      <c r="K88" s="11"/>
      <c r="L88" s="13"/>
      <c r="M88" s="13"/>
      <c r="N88" s="4" t="s">
        <v>12</v>
      </c>
      <c r="O88" s="5">
        <v>9688.5</v>
      </c>
      <c r="P88" s="5">
        <v>9072.75</v>
      </c>
      <c r="Q88" s="5">
        <v>9072</v>
      </c>
      <c r="R88" s="5">
        <f t="shared" si="26"/>
        <v>9277.75</v>
      </c>
      <c r="S88" s="6">
        <f t="shared" si="27"/>
        <v>355.72013226692695</v>
      </c>
      <c r="U88" s="11"/>
      <c r="V88" s="13"/>
      <c r="W88" s="13"/>
      <c r="X88" s="4" t="s">
        <v>12</v>
      </c>
      <c r="Y88" s="5">
        <v>8926.6702499999974</v>
      </c>
      <c r="Z88" s="5">
        <v>9048.7642500000002</v>
      </c>
      <c r="AA88" s="5">
        <v>9374.3482500000009</v>
      </c>
      <c r="AB88" s="5">
        <f t="shared" si="28"/>
        <v>9116.5942500000001</v>
      </c>
      <c r="AC88" s="6">
        <f t="shared" si="29"/>
        <v>231.4186241338426</v>
      </c>
    </row>
    <row r="89" spans="1:29" x14ac:dyDescent="0.3">
      <c r="A89" s="11"/>
      <c r="B89" s="13"/>
      <c r="C89" s="13" t="s">
        <v>19</v>
      </c>
      <c r="D89" s="4" t="s">
        <v>1</v>
      </c>
      <c r="E89" s="5">
        <v>11898.069956500003</v>
      </c>
      <c r="F89" s="5">
        <v>10972.7525635</v>
      </c>
      <c r="G89" s="5">
        <v>11172.6893915</v>
      </c>
      <c r="H89" s="5">
        <f t="shared" si="24"/>
        <v>11347.837303833332</v>
      </c>
      <c r="I89" s="6">
        <f t="shared" si="25"/>
        <v>486.88875818109062</v>
      </c>
      <c r="K89" s="11"/>
      <c r="L89" s="13"/>
      <c r="M89" s="13" t="s">
        <v>19</v>
      </c>
      <c r="N89" s="4" t="s">
        <v>1</v>
      </c>
      <c r="O89" s="5">
        <v>6295.4470800000017</v>
      </c>
      <c r="P89" s="5">
        <v>6029.9764200000009</v>
      </c>
      <c r="Q89" s="5">
        <v>5761.1790600000031</v>
      </c>
      <c r="R89" s="5">
        <f t="shared" si="26"/>
        <v>6028.8675200000025</v>
      </c>
      <c r="S89" s="6">
        <f t="shared" si="27"/>
        <v>267.13573617748568</v>
      </c>
      <c r="U89" s="11"/>
      <c r="V89" s="13"/>
      <c r="W89" s="13" t="s">
        <v>19</v>
      </c>
      <c r="X89" s="4" t="s">
        <v>1</v>
      </c>
      <c r="Y89" s="5">
        <v>10890.628199999999</v>
      </c>
      <c r="Z89" s="5">
        <v>11448.296999999999</v>
      </c>
      <c r="AA89" s="5">
        <v>10791.427500000002</v>
      </c>
      <c r="AB89" s="5">
        <f t="shared" si="28"/>
        <v>11043.450900000002</v>
      </c>
      <c r="AC89" s="6">
        <f t="shared" si="29"/>
        <v>354.0981053804569</v>
      </c>
    </row>
    <row r="90" spans="1:29" x14ac:dyDescent="0.3">
      <c r="A90" s="11"/>
      <c r="B90" s="13"/>
      <c r="C90" s="13"/>
      <c r="D90" s="4" t="s">
        <v>3</v>
      </c>
      <c r="E90" s="5">
        <v>13117.196956499998</v>
      </c>
      <c r="F90" s="5">
        <v>11539.646618500003</v>
      </c>
      <c r="G90" s="5">
        <v>11379.331418000005</v>
      </c>
      <c r="H90" s="5">
        <f t="shared" si="24"/>
        <v>12012.058331000002</v>
      </c>
      <c r="I90" s="6">
        <f t="shared" si="25"/>
        <v>960.42895471599252</v>
      </c>
      <c r="K90" s="11"/>
      <c r="L90" s="13"/>
      <c r="M90" s="13"/>
      <c r="N90" s="4" t="s">
        <v>3</v>
      </c>
      <c r="O90" s="5">
        <v>7163.0504399999991</v>
      </c>
      <c r="P90" s="5">
        <v>8008.0322400000023</v>
      </c>
      <c r="Q90" s="5">
        <v>7574.8958999999995</v>
      </c>
      <c r="R90" s="5">
        <f t="shared" si="26"/>
        <v>7581.9928600000012</v>
      </c>
      <c r="S90" s="6">
        <f t="shared" si="27"/>
        <v>422.53560289488337</v>
      </c>
      <c r="U90" s="11"/>
      <c r="V90" s="13"/>
      <c r="W90" s="13"/>
      <c r="X90" s="4" t="s">
        <v>3</v>
      </c>
      <c r="Y90" s="5">
        <v>11623.462199999998</v>
      </c>
      <c r="Z90" s="5">
        <v>11628.824399999998</v>
      </c>
      <c r="AA90" s="5">
        <v>11546.603999999999</v>
      </c>
      <c r="AB90" s="5">
        <f t="shared" si="28"/>
        <v>11599.6302</v>
      </c>
      <c r="AC90" s="6">
        <f t="shared" si="29"/>
        <v>46.000235999828547</v>
      </c>
    </row>
    <row r="91" spans="1:29" x14ac:dyDescent="0.3">
      <c r="A91" s="11"/>
      <c r="B91" s="13"/>
      <c r="C91" s="13"/>
      <c r="D91" s="4" t="s">
        <v>5</v>
      </c>
      <c r="E91" s="5">
        <v>11545.742253500002</v>
      </c>
      <c r="F91" s="5">
        <v>12141.895356500007</v>
      </c>
      <c r="G91" s="5">
        <v>11993.771425999996</v>
      </c>
      <c r="H91" s="5">
        <f t="shared" si="24"/>
        <v>11893.803012000002</v>
      </c>
      <c r="I91" s="6">
        <f t="shared" si="25"/>
        <v>310.39473803914439</v>
      </c>
      <c r="K91" s="11"/>
      <c r="L91" s="13"/>
      <c r="M91" s="13"/>
      <c r="N91" s="4" t="s">
        <v>5</v>
      </c>
      <c r="O91" s="5">
        <v>7694.6571000000013</v>
      </c>
      <c r="P91" s="5">
        <v>7683.3463200000033</v>
      </c>
      <c r="Q91" s="5">
        <v>7896.9204599999975</v>
      </c>
      <c r="R91" s="5">
        <f t="shared" si="26"/>
        <v>7758.307960000001</v>
      </c>
      <c r="S91" s="6">
        <f t="shared" si="27"/>
        <v>120.17509019442812</v>
      </c>
      <c r="U91" s="11"/>
      <c r="V91" s="13"/>
      <c r="W91" s="13"/>
      <c r="X91" s="4" t="s">
        <v>5</v>
      </c>
      <c r="Y91" s="5">
        <v>13079.299499999999</v>
      </c>
      <c r="Z91" s="5">
        <v>12880.898099999997</v>
      </c>
      <c r="AA91" s="5">
        <v>13157.051400000004</v>
      </c>
      <c r="AB91" s="5">
        <f t="shared" si="28"/>
        <v>13039.082999999999</v>
      </c>
      <c r="AC91" s="6">
        <f t="shared" si="29"/>
        <v>142.4014972864083</v>
      </c>
    </row>
    <row r="92" spans="1:29" x14ac:dyDescent="0.3">
      <c r="A92" s="11"/>
      <c r="B92" s="13"/>
      <c r="C92" s="13"/>
      <c r="D92" s="4" t="s">
        <v>7</v>
      </c>
      <c r="E92" s="5">
        <v>11258.637844999997</v>
      </c>
      <c r="F92" s="5">
        <v>11700.571382499997</v>
      </c>
      <c r="G92" s="5">
        <v>11487.833720999999</v>
      </c>
      <c r="H92" s="5">
        <f t="shared" si="24"/>
        <v>11482.347649499998</v>
      </c>
      <c r="I92" s="6">
        <f t="shared" si="25"/>
        <v>221.01784006544162</v>
      </c>
      <c r="K92" s="11"/>
      <c r="L92" s="13"/>
      <c r="M92" s="13"/>
      <c r="N92" s="4" t="s">
        <v>7</v>
      </c>
      <c r="O92" s="5">
        <v>7470.4375199999986</v>
      </c>
      <c r="P92" s="5">
        <v>7930.8528000000024</v>
      </c>
      <c r="Q92" s="5">
        <v>7680.0196200000028</v>
      </c>
      <c r="R92" s="5">
        <f t="shared" si="26"/>
        <v>7693.7699800000009</v>
      </c>
      <c r="S92" s="6">
        <f t="shared" si="27"/>
        <v>230.51542641321782</v>
      </c>
      <c r="U92" s="11"/>
      <c r="V92" s="13"/>
      <c r="W92" s="13"/>
      <c r="X92" s="4" t="s">
        <v>7</v>
      </c>
      <c r="Y92" s="5">
        <v>13869.3303</v>
      </c>
      <c r="Z92" s="5">
        <v>13574.409299999999</v>
      </c>
      <c r="AA92" s="5">
        <v>12540.398400000002</v>
      </c>
      <c r="AB92" s="5">
        <f t="shared" si="28"/>
        <v>13328.046000000002</v>
      </c>
      <c r="AC92" s="6">
        <f t="shared" si="29"/>
        <v>697.87975712121647</v>
      </c>
    </row>
    <row r="93" spans="1:29" x14ac:dyDescent="0.3">
      <c r="A93" s="11"/>
      <c r="B93" s="13"/>
      <c r="C93" s="13"/>
      <c r="D93" s="4" t="s">
        <v>9</v>
      </c>
      <c r="E93" s="5">
        <v>13703.5970435</v>
      </c>
      <c r="F93" s="5">
        <v>11930.986385500004</v>
      </c>
      <c r="G93" s="5">
        <v>12772.793579000003</v>
      </c>
      <c r="H93" s="5">
        <f t="shared" si="24"/>
        <v>12802.45900266667</v>
      </c>
      <c r="I93" s="6">
        <f t="shared" si="25"/>
        <v>886.6775988118718</v>
      </c>
      <c r="K93" s="11"/>
      <c r="L93" s="13"/>
      <c r="M93" s="13"/>
      <c r="N93" s="4" t="s">
        <v>9</v>
      </c>
      <c r="O93" s="5">
        <v>8136.442860000001</v>
      </c>
      <c r="P93" s="5">
        <v>7923.53406</v>
      </c>
      <c r="Q93" s="5">
        <v>8272.1722200000022</v>
      </c>
      <c r="R93" s="5">
        <f t="shared" si="26"/>
        <v>8110.7163800000008</v>
      </c>
      <c r="S93" s="6">
        <f t="shared" si="27"/>
        <v>175.73710616127599</v>
      </c>
      <c r="U93" s="11"/>
      <c r="V93" s="13"/>
      <c r="W93" s="13"/>
      <c r="X93" s="4" t="s">
        <v>9</v>
      </c>
      <c r="Y93" s="5">
        <v>12955.075200000003</v>
      </c>
      <c r="Z93" s="5">
        <v>14329.585799999997</v>
      </c>
      <c r="AA93" s="5">
        <v>13407.287400000007</v>
      </c>
      <c r="AB93" s="5">
        <f t="shared" si="28"/>
        <v>13563.982800000003</v>
      </c>
      <c r="AC93" s="6">
        <f t="shared" si="29"/>
        <v>700.52475592512428</v>
      </c>
    </row>
    <row r="94" spans="1:29" x14ac:dyDescent="0.3">
      <c r="A94" s="11"/>
      <c r="B94" s="13"/>
      <c r="C94" s="13"/>
      <c r="D94" s="4" t="s">
        <v>11</v>
      </c>
      <c r="E94" s="5">
        <v>12307.087065</v>
      </c>
      <c r="F94" s="5">
        <v>11049.557564500003</v>
      </c>
      <c r="G94" s="5">
        <v>12952.614811499996</v>
      </c>
      <c r="H94" s="5">
        <f t="shared" si="24"/>
        <v>12103.086480333333</v>
      </c>
      <c r="I94" s="6">
        <f t="shared" si="25"/>
        <v>967.79073163988039</v>
      </c>
      <c r="K94" s="11"/>
      <c r="L94" s="13"/>
      <c r="M94" s="13"/>
      <c r="N94" s="4" t="s">
        <v>11</v>
      </c>
      <c r="O94" s="5">
        <v>8157.0684000000001</v>
      </c>
      <c r="P94" s="5">
        <v>8131.7854799999996</v>
      </c>
      <c r="Q94" s="5">
        <v>7961.4584400000031</v>
      </c>
      <c r="R94" s="5">
        <f t="shared" si="26"/>
        <v>8083.4374400000006</v>
      </c>
      <c r="S94" s="6">
        <f t="shared" si="27"/>
        <v>106.39061914323655</v>
      </c>
      <c r="U94" s="11"/>
      <c r="V94" s="13"/>
      <c r="W94" s="13"/>
      <c r="X94" s="4" t="s">
        <v>11</v>
      </c>
      <c r="Y94" s="5">
        <v>13766.554800000005</v>
      </c>
      <c r="Z94" s="5">
        <v>13986.405000000002</v>
      </c>
      <c r="AA94" s="5">
        <v>14497.601399999998</v>
      </c>
      <c r="AB94" s="5">
        <f t="shared" si="28"/>
        <v>14083.520400000001</v>
      </c>
      <c r="AC94" s="6">
        <f t="shared" si="29"/>
        <v>375.07443731979009</v>
      </c>
    </row>
    <row r="95" spans="1:29" x14ac:dyDescent="0.3">
      <c r="A95" s="11"/>
      <c r="B95" s="13"/>
      <c r="C95" s="13" t="s">
        <v>20</v>
      </c>
      <c r="D95" s="4" t="s">
        <v>1</v>
      </c>
      <c r="E95" s="5">
        <v>9141.1000098333352</v>
      </c>
      <c r="F95" s="5">
        <v>8717.8495628333367</v>
      </c>
      <c r="G95" s="5">
        <v>10012.171622666672</v>
      </c>
      <c r="H95" s="5">
        <f t="shared" si="24"/>
        <v>9290.3737317777814</v>
      </c>
      <c r="I95" s="6">
        <f t="shared" si="25"/>
        <v>659.94649911198337</v>
      </c>
      <c r="K95" s="11"/>
      <c r="L95" s="13"/>
      <c r="M95" s="13" t="s">
        <v>20</v>
      </c>
      <c r="N95" s="4" t="s">
        <v>1</v>
      </c>
      <c r="O95" s="5">
        <v>8101.2320249999993</v>
      </c>
      <c r="P95" s="5">
        <v>8034.8927999999987</v>
      </c>
      <c r="Q95" s="5">
        <v>7553.3984249999985</v>
      </c>
      <c r="R95" s="5">
        <f t="shared" si="26"/>
        <v>7896.5077499999998</v>
      </c>
      <c r="S95" s="6">
        <f t="shared" si="27"/>
        <v>298.98700618900995</v>
      </c>
      <c r="U95" s="11"/>
      <c r="V95" s="13"/>
      <c r="W95" s="13" t="s">
        <v>20</v>
      </c>
      <c r="X95" s="4" t="s">
        <v>1</v>
      </c>
      <c r="Y95" s="5">
        <v>11341.728030000002</v>
      </c>
      <c r="Z95" s="5">
        <v>11274.354359999998</v>
      </c>
      <c r="AA95" s="5">
        <v>10619.867279999999</v>
      </c>
      <c r="AB95" s="5">
        <f t="shared" si="28"/>
        <v>11078.649890000001</v>
      </c>
      <c r="AC95" s="6">
        <f t="shared" si="29"/>
        <v>398.74291878493216</v>
      </c>
    </row>
    <row r="96" spans="1:29" x14ac:dyDescent="0.3">
      <c r="A96" s="11"/>
      <c r="B96" s="13"/>
      <c r="C96" s="13"/>
      <c r="D96" s="4" t="s">
        <v>3</v>
      </c>
      <c r="E96" s="5">
        <v>9956.689354333339</v>
      </c>
      <c r="F96" s="5">
        <v>10280.071718333338</v>
      </c>
      <c r="G96" s="5">
        <v>10708.870392166667</v>
      </c>
      <c r="H96" s="5">
        <f t="shared" si="24"/>
        <v>10315.21048827778</v>
      </c>
      <c r="I96" s="6">
        <f t="shared" si="25"/>
        <v>377.31966326168606</v>
      </c>
      <c r="K96" s="11"/>
      <c r="L96" s="13"/>
      <c r="M96" s="13"/>
      <c r="N96" s="4" t="s">
        <v>3</v>
      </c>
      <c r="O96" s="5">
        <v>7711.7565749999985</v>
      </c>
      <c r="P96" s="5">
        <v>8640.5057249999991</v>
      </c>
      <c r="Q96" s="5">
        <v>7830.8818500000016</v>
      </c>
      <c r="R96" s="5">
        <f t="shared" si="26"/>
        <v>8061.0480500000003</v>
      </c>
      <c r="S96" s="6">
        <f t="shared" si="27"/>
        <v>505.34750976259915</v>
      </c>
      <c r="U96" s="11"/>
      <c r="V96" s="13"/>
      <c r="W96" s="13"/>
      <c r="X96" s="4" t="s">
        <v>3</v>
      </c>
      <c r="Y96" s="5">
        <v>10351.112970000004</v>
      </c>
      <c r="Z96" s="5">
        <v>10940.447490000002</v>
      </c>
      <c r="AA96" s="5">
        <v>11773.363740000001</v>
      </c>
      <c r="AB96" s="5">
        <f t="shared" si="28"/>
        <v>11021.641400000002</v>
      </c>
      <c r="AC96" s="6">
        <f t="shared" si="29"/>
        <v>714.59334691642084</v>
      </c>
    </row>
    <row r="97" spans="1:29" x14ac:dyDescent="0.3">
      <c r="A97" s="11"/>
      <c r="B97" s="13"/>
      <c r="C97" s="13"/>
      <c r="D97" s="4" t="s">
        <v>5</v>
      </c>
      <c r="E97" s="5">
        <v>9415.3409361666672</v>
      </c>
      <c r="F97" s="5">
        <v>10304.642437166665</v>
      </c>
      <c r="G97" s="5">
        <v>8954.0455051666668</v>
      </c>
      <c r="H97" s="5">
        <f t="shared" si="24"/>
        <v>9558.0096261666677</v>
      </c>
      <c r="I97" s="6">
        <f t="shared" si="25"/>
        <v>686.50840090394308</v>
      </c>
      <c r="K97" s="11"/>
      <c r="L97" s="13"/>
      <c r="M97" s="13"/>
      <c r="N97" s="4" t="s">
        <v>5</v>
      </c>
      <c r="O97" s="5">
        <v>8489.9941500000023</v>
      </c>
      <c r="P97" s="5">
        <v>7857.9881999999998</v>
      </c>
      <c r="Q97" s="5">
        <v>7586.9246999999996</v>
      </c>
      <c r="R97" s="5">
        <f t="shared" si="26"/>
        <v>7978.3023500000008</v>
      </c>
      <c r="S97" s="6">
        <f t="shared" si="27"/>
        <v>463.40072172849909</v>
      </c>
      <c r="U97" s="11"/>
      <c r="V97" s="13"/>
      <c r="W97" s="13"/>
      <c r="X97" s="4" t="s">
        <v>5</v>
      </c>
      <c r="Y97" s="5">
        <v>10246.720799999997</v>
      </c>
      <c r="Z97" s="5">
        <v>12708.451050000007</v>
      </c>
      <c r="AA97" s="5">
        <v>10203.779339999997</v>
      </c>
      <c r="AB97" s="5">
        <f t="shared" si="28"/>
        <v>11052.983730000002</v>
      </c>
      <c r="AC97" s="6">
        <f t="shared" si="29"/>
        <v>1433.8375179697491</v>
      </c>
    </row>
    <row r="98" spans="1:29" x14ac:dyDescent="0.3">
      <c r="A98" s="11"/>
      <c r="B98" s="13"/>
      <c r="C98" s="13"/>
      <c r="D98" s="4" t="s">
        <v>7</v>
      </c>
      <c r="E98" s="5">
        <v>8922.3413518333309</v>
      </c>
      <c r="F98" s="5">
        <v>11094.075855166668</v>
      </c>
      <c r="G98" s="5">
        <v>11006.096829666667</v>
      </c>
      <c r="H98" s="5">
        <f t="shared" si="24"/>
        <v>10340.838012222222</v>
      </c>
      <c r="I98" s="6">
        <f t="shared" si="25"/>
        <v>1229.2414973807261</v>
      </c>
      <c r="K98" s="11"/>
      <c r="L98" s="13"/>
      <c r="M98" s="13"/>
      <c r="N98" s="4" t="s">
        <v>7</v>
      </c>
      <c r="O98" s="5">
        <v>8560.6133249999984</v>
      </c>
      <c r="P98" s="5">
        <v>8654.7722249999988</v>
      </c>
      <c r="Q98" s="5">
        <v>7774.5291749999997</v>
      </c>
      <c r="R98" s="5">
        <f t="shared" si="26"/>
        <v>8329.9715749999996</v>
      </c>
      <c r="S98" s="6">
        <f t="shared" si="27"/>
        <v>483.32563495082894</v>
      </c>
      <c r="U98" s="11"/>
      <c r="V98" s="13"/>
      <c r="W98" s="13"/>
      <c r="X98" s="4" t="s">
        <v>7</v>
      </c>
      <c r="Y98" s="5">
        <v>9712.1736599999986</v>
      </c>
      <c r="Z98" s="5">
        <v>11399.476889999998</v>
      </c>
      <c r="AA98" s="5">
        <v>12078.396180000002</v>
      </c>
      <c r="AB98" s="5">
        <f t="shared" si="28"/>
        <v>11063.348910000001</v>
      </c>
      <c r="AC98" s="6">
        <f t="shared" si="29"/>
        <v>1218.3959815031199</v>
      </c>
    </row>
    <row r="99" spans="1:29" x14ac:dyDescent="0.3">
      <c r="A99" s="11"/>
      <c r="B99" s="13"/>
      <c r="C99" s="13"/>
      <c r="D99" s="4" t="s">
        <v>9</v>
      </c>
      <c r="E99" s="5">
        <v>8250.213301166672</v>
      </c>
      <c r="F99" s="5">
        <v>14093.2887605</v>
      </c>
      <c r="G99" s="5">
        <v>12967.791317166675</v>
      </c>
      <c r="H99" s="5">
        <f t="shared" si="24"/>
        <v>11770.431126277783</v>
      </c>
      <c r="I99" s="6">
        <f t="shared" si="25"/>
        <v>3100.1026234481269</v>
      </c>
      <c r="K99" s="11"/>
      <c r="L99" s="13"/>
      <c r="M99" s="13"/>
      <c r="N99" s="4" t="s">
        <v>9</v>
      </c>
      <c r="O99" s="5">
        <v>7860.8414999999968</v>
      </c>
      <c r="P99" s="5">
        <v>9116.2935000000016</v>
      </c>
      <c r="Q99" s="5">
        <v>8266.0101000000031</v>
      </c>
      <c r="R99" s="5">
        <f t="shared" si="26"/>
        <v>8414.3816999999999</v>
      </c>
      <c r="S99" s="6">
        <f t="shared" si="27"/>
        <v>640.74217111169014</v>
      </c>
      <c r="U99" s="11"/>
      <c r="V99" s="13"/>
      <c r="W99" s="13"/>
      <c r="X99" s="4" t="s">
        <v>9</v>
      </c>
      <c r="Y99" s="5">
        <v>10816.805700000001</v>
      </c>
      <c r="Z99" s="5">
        <v>11742.268199999997</v>
      </c>
      <c r="AA99" s="5">
        <v>11041.878179999998</v>
      </c>
      <c r="AB99" s="5">
        <f t="shared" si="28"/>
        <v>11200.317359999999</v>
      </c>
      <c r="AC99" s="6">
        <f t="shared" si="29"/>
        <v>482.64628875177846</v>
      </c>
    </row>
    <row r="100" spans="1:29" x14ac:dyDescent="0.3">
      <c r="A100" s="12"/>
      <c r="B100" s="13"/>
      <c r="C100" s="13"/>
      <c r="D100" s="4" t="s">
        <v>11</v>
      </c>
      <c r="E100" s="5">
        <v>10318.116702333336</v>
      </c>
      <c r="F100" s="5">
        <v>10561.44607916667</v>
      </c>
      <c r="G100" s="5">
        <v>8219.301751666666</v>
      </c>
      <c r="H100" s="5">
        <f t="shared" si="24"/>
        <v>9699.6215110555568</v>
      </c>
      <c r="I100" s="6">
        <f t="shared" si="25"/>
        <v>1287.7547277860954</v>
      </c>
      <c r="K100" s="12"/>
      <c r="L100" s="13"/>
      <c r="M100" s="13"/>
      <c r="N100" s="4" t="s">
        <v>11</v>
      </c>
      <c r="O100" s="5">
        <v>7883.6678999999986</v>
      </c>
      <c r="P100" s="5">
        <v>8084.1122250000008</v>
      </c>
      <c r="Q100" s="5">
        <v>8410.1017499999998</v>
      </c>
      <c r="R100" s="5">
        <f t="shared" si="26"/>
        <v>8125.9606249999997</v>
      </c>
      <c r="S100" s="6">
        <f t="shared" si="27"/>
        <v>265.70023719104182</v>
      </c>
      <c r="U100" s="12"/>
      <c r="V100" s="13"/>
      <c r="W100" s="13"/>
      <c r="X100" s="4" t="s">
        <v>11</v>
      </c>
      <c r="Y100" s="5">
        <v>11392.073189999999</v>
      </c>
      <c r="Z100" s="5">
        <v>10234.13451</v>
      </c>
      <c r="AA100" s="5">
        <v>10462.908840000002</v>
      </c>
      <c r="AB100" s="5">
        <f t="shared" si="28"/>
        <v>10696.37218</v>
      </c>
      <c r="AC100" s="6">
        <f t="shared" si="29"/>
        <v>613.2571605802915</v>
      </c>
    </row>
    <row r="102" spans="1:29" x14ac:dyDescent="0.3">
      <c r="A102" s="1" t="s">
        <v>27</v>
      </c>
    </row>
    <row r="103" spans="1:29" x14ac:dyDescent="0.3">
      <c r="A103" s="2"/>
      <c r="B103" s="2"/>
      <c r="C103" s="2"/>
      <c r="D103" s="2"/>
      <c r="E103" s="4" t="s">
        <v>13</v>
      </c>
      <c r="F103" s="4" t="s">
        <v>14</v>
      </c>
      <c r="G103" s="4" t="s">
        <v>15</v>
      </c>
      <c r="H103" s="4" t="s">
        <v>21</v>
      </c>
      <c r="I103" s="4" t="s">
        <v>16</v>
      </c>
      <c r="K103" s="2"/>
      <c r="L103" s="2"/>
      <c r="M103" s="2"/>
      <c r="N103" s="2"/>
      <c r="O103" s="4" t="s">
        <v>13</v>
      </c>
      <c r="P103" s="4" t="s">
        <v>14</v>
      </c>
      <c r="Q103" s="4" t="s">
        <v>15</v>
      </c>
      <c r="R103" s="4" t="s">
        <v>21</v>
      </c>
      <c r="S103" s="4" t="s">
        <v>16</v>
      </c>
      <c r="U103" s="2"/>
      <c r="V103" s="2"/>
      <c r="W103" s="2"/>
      <c r="X103" s="2"/>
      <c r="Y103" s="4" t="s">
        <v>13</v>
      </c>
      <c r="Z103" s="4" t="s">
        <v>14</v>
      </c>
      <c r="AA103" s="4" t="s">
        <v>15</v>
      </c>
      <c r="AB103" s="4" t="s">
        <v>21</v>
      </c>
      <c r="AC103" s="4" t="s">
        <v>16</v>
      </c>
    </row>
    <row r="104" spans="1:29" x14ac:dyDescent="0.3">
      <c r="A104" s="10">
        <v>2019</v>
      </c>
      <c r="B104" s="13" t="s">
        <v>25</v>
      </c>
      <c r="C104" s="13" t="s">
        <v>18</v>
      </c>
      <c r="D104" s="4" t="s">
        <v>2</v>
      </c>
      <c r="E104" s="5">
        <v>76.772645554800008</v>
      </c>
      <c r="F104" s="5">
        <v>80.697463583099989</v>
      </c>
      <c r="G104" s="5">
        <v>86.979272452799989</v>
      </c>
      <c r="H104" s="5">
        <f>AVERAGE(E104:G104)</f>
        <v>81.4831271969</v>
      </c>
      <c r="I104" s="6">
        <f>STDEV(E104:G104)</f>
        <v>5.1484714862064784</v>
      </c>
      <c r="K104" s="10">
        <v>2021</v>
      </c>
      <c r="L104" s="13" t="s">
        <v>25</v>
      </c>
      <c r="M104" s="13" t="s">
        <v>18</v>
      </c>
      <c r="N104" s="4" t="s">
        <v>2</v>
      </c>
      <c r="O104" s="5">
        <v>77.068493474999997</v>
      </c>
      <c r="P104" s="5">
        <v>78.566635200000007</v>
      </c>
      <c r="Q104" s="5">
        <v>77.598889200000002</v>
      </c>
      <c r="R104" s="5">
        <f>AVERAGE(O104:Q104)</f>
        <v>77.744672625000007</v>
      </c>
      <c r="S104" s="6">
        <f>STDEV(O104:Q104)</f>
        <v>0.7596359406321227</v>
      </c>
      <c r="U104" s="10">
        <v>2022</v>
      </c>
      <c r="V104" s="13" t="s">
        <v>25</v>
      </c>
      <c r="W104" s="13" t="s">
        <v>18</v>
      </c>
      <c r="X104" s="4" t="s">
        <v>2</v>
      </c>
      <c r="Y104" s="5">
        <v>68.260291717499996</v>
      </c>
      <c r="Z104" s="5">
        <v>84.617740889999993</v>
      </c>
      <c r="AA104" s="5">
        <v>80.423928270000005</v>
      </c>
      <c r="AB104" s="5">
        <f>AVERAGE(Y104:AA104)</f>
        <v>77.767320292500003</v>
      </c>
      <c r="AC104" s="6">
        <f>STDEV(Y104:AA104)</f>
        <v>8.4961585623926368</v>
      </c>
    </row>
    <row r="105" spans="1:29" x14ac:dyDescent="0.3">
      <c r="A105" s="11"/>
      <c r="B105" s="13"/>
      <c r="C105" s="13"/>
      <c r="D105" s="4" t="s">
        <v>4</v>
      </c>
      <c r="E105" s="5">
        <v>97.348985982300007</v>
      </c>
      <c r="F105" s="5">
        <v>101.78834350230001</v>
      </c>
      <c r="G105" s="5">
        <v>96.596749723500011</v>
      </c>
      <c r="H105" s="5">
        <f t="shared" ref="H105:H121" si="30">AVERAGE(E105:G105)</f>
        <v>98.578026402700004</v>
      </c>
      <c r="I105" s="6">
        <f t="shared" ref="I105:I121" si="31">STDEV(E105:G105)</f>
        <v>2.805542150325222</v>
      </c>
      <c r="K105" s="11"/>
      <c r="L105" s="13"/>
      <c r="M105" s="13"/>
      <c r="N105" s="4" t="s">
        <v>4</v>
      </c>
      <c r="O105" s="5">
        <v>113.95576124999999</v>
      </c>
      <c r="P105" s="5">
        <v>108.5549967</v>
      </c>
      <c r="Q105" s="5">
        <v>104.32913565000001</v>
      </c>
      <c r="R105" s="5">
        <f t="shared" ref="R105:R121" si="32">AVERAGE(O105:Q105)</f>
        <v>108.9466312</v>
      </c>
      <c r="S105" s="6">
        <f t="shared" ref="S105:S121" si="33">STDEV(O105:Q105)</f>
        <v>4.8252474855530929</v>
      </c>
      <c r="U105" s="11"/>
      <c r="V105" s="13"/>
      <c r="W105" s="13"/>
      <c r="X105" s="4" t="s">
        <v>4</v>
      </c>
      <c r="Y105" s="5">
        <v>119.06326354500001</v>
      </c>
      <c r="Z105" s="5">
        <v>117.07935959250001</v>
      </c>
      <c r="AA105" s="5">
        <v>109.52976431249999</v>
      </c>
      <c r="AB105" s="5">
        <f t="shared" ref="AB105:AB121" si="34">AVERAGE(Y105:AA105)</f>
        <v>115.22412915000001</v>
      </c>
      <c r="AC105" s="6">
        <f t="shared" ref="AC105:AC121" si="35">STDEV(Y105:AA105)</f>
        <v>5.0302397457878385</v>
      </c>
    </row>
    <row r="106" spans="1:29" x14ac:dyDescent="0.3">
      <c r="A106" s="11"/>
      <c r="B106" s="13"/>
      <c r="C106" s="13"/>
      <c r="D106" s="4" t="s">
        <v>6</v>
      </c>
      <c r="E106" s="5">
        <v>113.91752872500001</v>
      </c>
      <c r="F106" s="5">
        <v>108.06423457830002</v>
      </c>
      <c r="G106" s="5">
        <v>98.980045670999999</v>
      </c>
      <c r="H106" s="5">
        <f t="shared" si="30"/>
        <v>106.9872696581</v>
      </c>
      <c r="I106" s="6">
        <f t="shared" si="31"/>
        <v>7.5267516284676503</v>
      </c>
      <c r="K106" s="11"/>
      <c r="L106" s="13"/>
      <c r="M106" s="13"/>
      <c r="N106" s="4" t="s">
        <v>6</v>
      </c>
      <c r="O106" s="5">
        <v>121.258922025</v>
      </c>
      <c r="P106" s="5">
        <v>107.555166825</v>
      </c>
      <c r="Q106" s="5">
        <v>113.487750225</v>
      </c>
      <c r="R106" s="5">
        <f t="shared" si="32"/>
        <v>114.10061302500002</v>
      </c>
      <c r="S106" s="6">
        <f t="shared" si="33"/>
        <v>6.8724033099127455</v>
      </c>
      <c r="U106" s="11"/>
      <c r="V106" s="13"/>
      <c r="W106" s="13"/>
      <c r="X106" s="4" t="s">
        <v>6</v>
      </c>
      <c r="Y106" s="5">
        <v>132.32765018250001</v>
      </c>
      <c r="Z106" s="5">
        <v>125.166451905</v>
      </c>
      <c r="AA106" s="5">
        <v>128.56302704249998</v>
      </c>
      <c r="AB106" s="5">
        <f t="shared" si="34"/>
        <v>128.68570971</v>
      </c>
      <c r="AC106" s="6">
        <f t="shared" si="35"/>
        <v>3.5821751032153566</v>
      </c>
    </row>
    <row r="107" spans="1:29" x14ac:dyDescent="0.3">
      <c r="A107" s="11"/>
      <c r="B107" s="13"/>
      <c r="C107" s="13"/>
      <c r="D107" s="4" t="s">
        <v>8</v>
      </c>
      <c r="E107" s="5">
        <v>105.29785067099999</v>
      </c>
      <c r="F107" s="5">
        <v>108.717249186</v>
      </c>
      <c r="G107" s="5">
        <v>132.90394291200002</v>
      </c>
      <c r="H107" s="5">
        <f t="shared" si="30"/>
        <v>115.63968092300001</v>
      </c>
      <c r="I107" s="6">
        <f t="shared" si="31"/>
        <v>15.048725131044087</v>
      </c>
      <c r="K107" s="11"/>
      <c r="L107" s="13"/>
      <c r="M107" s="13"/>
      <c r="N107" s="4" t="s">
        <v>8</v>
      </c>
      <c r="O107" s="5">
        <v>127.62448845</v>
      </c>
      <c r="P107" s="5">
        <v>122.0437956</v>
      </c>
      <c r="Q107" s="5">
        <v>119.23289460000001</v>
      </c>
      <c r="R107" s="5">
        <f t="shared" si="32"/>
        <v>122.96705955</v>
      </c>
      <c r="S107" s="6">
        <f t="shared" si="33"/>
        <v>4.2713023864936828</v>
      </c>
      <c r="U107" s="11"/>
      <c r="V107" s="13"/>
      <c r="W107" s="13"/>
      <c r="X107" s="4" t="s">
        <v>8</v>
      </c>
      <c r="Y107" s="5">
        <v>148.79392289999998</v>
      </c>
      <c r="Z107" s="5">
        <v>127.05875628749999</v>
      </c>
      <c r="AA107" s="5">
        <v>128.36365771499999</v>
      </c>
      <c r="AB107" s="5">
        <f t="shared" si="34"/>
        <v>134.7387789675</v>
      </c>
      <c r="AC107" s="6">
        <f t="shared" si="35"/>
        <v>12.189585520284989</v>
      </c>
    </row>
    <row r="108" spans="1:29" x14ac:dyDescent="0.3">
      <c r="A108" s="11"/>
      <c r="B108" s="13"/>
      <c r="C108" s="13"/>
      <c r="D108" s="4" t="s">
        <v>10</v>
      </c>
      <c r="E108" s="5">
        <v>134.26815597000001</v>
      </c>
      <c r="F108" s="5">
        <v>147.24152071200001</v>
      </c>
      <c r="G108" s="5">
        <v>139.22843570999999</v>
      </c>
      <c r="H108" s="5">
        <f t="shared" si="30"/>
        <v>140.24603746400001</v>
      </c>
      <c r="I108" s="6">
        <f t="shared" si="31"/>
        <v>6.5462724645060506</v>
      </c>
      <c r="K108" s="11"/>
      <c r="L108" s="13"/>
      <c r="M108" s="13"/>
      <c r="N108" s="4" t="s">
        <v>10</v>
      </c>
      <c r="O108" s="5">
        <v>127.023694425</v>
      </c>
      <c r="P108" s="5">
        <v>119.8622754</v>
      </c>
      <c r="Q108" s="5">
        <v>137.91133859999999</v>
      </c>
      <c r="R108" s="5">
        <f t="shared" si="32"/>
        <v>128.26576947499998</v>
      </c>
      <c r="S108" s="6">
        <f t="shared" si="33"/>
        <v>9.08841204071277</v>
      </c>
      <c r="U108" s="11"/>
      <c r="V108" s="13"/>
      <c r="W108" s="13"/>
      <c r="X108" s="4" t="s">
        <v>10</v>
      </c>
      <c r="Y108" s="5">
        <v>161.293485105</v>
      </c>
      <c r="Z108" s="5">
        <v>157.80524499000001</v>
      </c>
      <c r="AA108" s="5">
        <v>168.50458930499997</v>
      </c>
      <c r="AB108" s="5">
        <f t="shared" si="34"/>
        <v>162.5344398</v>
      </c>
      <c r="AC108" s="6">
        <f t="shared" si="35"/>
        <v>5.456552813728865</v>
      </c>
    </row>
    <row r="109" spans="1:29" x14ac:dyDescent="0.3">
      <c r="A109" s="11"/>
      <c r="B109" s="13"/>
      <c r="C109" s="13"/>
      <c r="D109" s="4" t="s">
        <v>12</v>
      </c>
      <c r="E109" s="5">
        <v>118.90661905200001</v>
      </c>
      <c r="F109" s="5">
        <v>107.23657210500001</v>
      </c>
      <c r="G109" s="5">
        <v>125.78629681799998</v>
      </c>
      <c r="H109" s="5">
        <f t="shared" si="30"/>
        <v>117.30982932500001</v>
      </c>
      <c r="I109" s="6">
        <f t="shared" si="31"/>
        <v>9.3773863526150016</v>
      </c>
      <c r="K109" s="11"/>
      <c r="L109" s="13"/>
      <c r="M109" s="13"/>
      <c r="N109" s="4" t="s">
        <v>12</v>
      </c>
      <c r="O109" s="5">
        <v>120.98157727500001</v>
      </c>
      <c r="P109" s="5">
        <v>119.20659592500002</v>
      </c>
      <c r="Q109" s="5">
        <v>126.92007194999999</v>
      </c>
      <c r="R109" s="5">
        <f t="shared" si="32"/>
        <v>122.36941505</v>
      </c>
      <c r="S109" s="6">
        <f t="shared" si="33"/>
        <v>4.0396780025578858</v>
      </c>
      <c r="U109" s="11"/>
      <c r="V109" s="13"/>
      <c r="W109" s="13"/>
      <c r="X109" s="4" t="s">
        <v>12</v>
      </c>
      <c r="Y109" s="5">
        <v>143.99845575750001</v>
      </c>
      <c r="Z109" s="5">
        <v>133.1932530375</v>
      </c>
      <c r="AA109" s="5">
        <v>129.897332775</v>
      </c>
      <c r="AB109" s="5">
        <f t="shared" si="34"/>
        <v>135.69634719000001</v>
      </c>
      <c r="AC109" s="6">
        <f t="shared" si="35"/>
        <v>7.3762814204792457</v>
      </c>
    </row>
    <row r="110" spans="1:29" x14ac:dyDescent="0.3">
      <c r="A110" s="11"/>
      <c r="B110" s="13"/>
      <c r="C110" s="13" t="s">
        <v>19</v>
      </c>
      <c r="D110" s="4" t="s">
        <v>1</v>
      </c>
      <c r="E110" s="5">
        <v>94.94991488787349</v>
      </c>
      <c r="F110" s="5">
        <v>101.4545988155882</v>
      </c>
      <c r="G110" s="5">
        <v>102.86128411568102</v>
      </c>
      <c r="H110" s="5">
        <f t="shared" si="30"/>
        <v>99.755265939714249</v>
      </c>
      <c r="I110" s="6">
        <f t="shared" si="31"/>
        <v>4.2205734126945975</v>
      </c>
      <c r="K110" s="11"/>
      <c r="L110" s="13"/>
      <c r="M110" s="13" t="s">
        <v>19</v>
      </c>
      <c r="N110" s="4" t="s">
        <v>1</v>
      </c>
      <c r="O110" s="5">
        <v>70.760509009632003</v>
      </c>
      <c r="P110" s="5">
        <v>73.941129221387996</v>
      </c>
      <c r="Q110" s="5">
        <v>70.802091894690008</v>
      </c>
      <c r="R110" s="5">
        <f t="shared" si="32"/>
        <v>71.834576708570012</v>
      </c>
      <c r="S110" s="6">
        <f t="shared" si="33"/>
        <v>1.8244464642809584</v>
      </c>
      <c r="U110" s="11"/>
      <c r="V110" s="13"/>
      <c r="W110" s="13" t="s">
        <v>19</v>
      </c>
      <c r="X110" s="4" t="s">
        <v>1</v>
      </c>
      <c r="Y110" s="5">
        <v>96.056484659999995</v>
      </c>
      <c r="Z110" s="5">
        <v>86.774534334000009</v>
      </c>
      <c r="AA110" s="5">
        <v>91.907991818999989</v>
      </c>
      <c r="AB110" s="5">
        <f t="shared" si="34"/>
        <v>91.579670270999998</v>
      </c>
      <c r="AC110" s="6">
        <f t="shared" si="35"/>
        <v>4.6496770578980691</v>
      </c>
    </row>
    <row r="111" spans="1:29" x14ac:dyDescent="0.3">
      <c r="A111" s="11"/>
      <c r="B111" s="13"/>
      <c r="C111" s="13"/>
      <c r="D111" s="4" t="s">
        <v>3</v>
      </c>
      <c r="E111" s="5">
        <v>124.92357185626503</v>
      </c>
      <c r="F111" s="5">
        <v>112.45235981889002</v>
      </c>
      <c r="G111" s="5">
        <v>121.06454115483001</v>
      </c>
      <c r="H111" s="5">
        <f t="shared" si="30"/>
        <v>119.48015760999503</v>
      </c>
      <c r="I111" s="6">
        <f t="shared" si="31"/>
        <v>6.3847854962519897</v>
      </c>
      <c r="K111" s="11"/>
      <c r="L111" s="13"/>
      <c r="M111" s="13"/>
      <c r="N111" s="4" t="s">
        <v>3</v>
      </c>
      <c r="O111" s="5">
        <v>94.301148527820004</v>
      </c>
      <c r="P111" s="5">
        <v>94.304521136280002</v>
      </c>
      <c r="Q111" s="5">
        <v>94.635491591784017</v>
      </c>
      <c r="R111" s="5">
        <f t="shared" si="32"/>
        <v>94.413720418627989</v>
      </c>
      <c r="S111" s="6">
        <f t="shared" si="33"/>
        <v>0.19206687261003838</v>
      </c>
      <c r="U111" s="11"/>
      <c r="V111" s="13"/>
      <c r="W111" s="13"/>
      <c r="X111" s="4" t="s">
        <v>3</v>
      </c>
      <c r="Y111" s="5">
        <v>110.59275645899999</v>
      </c>
      <c r="Z111" s="5">
        <v>128.80551344400001</v>
      </c>
      <c r="AA111" s="5">
        <v>110.410754454</v>
      </c>
      <c r="AB111" s="5">
        <f t="shared" si="34"/>
        <v>116.60300811899999</v>
      </c>
      <c r="AC111" s="6">
        <f t="shared" si="35"/>
        <v>10.56807141050089</v>
      </c>
    </row>
    <row r="112" spans="1:29" x14ac:dyDescent="0.3">
      <c r="A112" s="11"/>
      <c r="B112" s="13"/>
      <c r="C112" s="13"/>
      <c r="D112" s="4" t="s">
        <v>5</v>
      </c>
      <c r="E112" s="5">
        <v>129.56888217373103</v>
      </c>
      <c r="F112" s="5">
        <v>137.12672346800701</v>
      </c>
      <c r="G112" s="5">
        <v>135.81828810049501</v>
      </c>
      <c r="H112" s="5">
        <f t="shared" si="30"/>
        <v>134.17129791407768</v>
      </c>
      <c r="I112" s="6">
        <f t="shared" si="31"/>
        <v>4.0391427014877888</v>
      </c>
      <c r="K112" s="11"/>
      <c r="L112" s="13"/>
      <c r="M112" s="13"/>
      <c r="N112" s="4" t="s">
        <v>5</v>
      </c>
      <c r="O112" s="5">
        <v>100.38862283221202</v>
      </c>
      <c r="P112" s="5">
        <v>94.752506268264</v>
      </c>
      <c r="Q112" s="5">
        <v>94.987623119454014</v>
      </c>
      <c r="R112" s="5">
        <f t="shared" si="32"/>
        <v>96.709584073309998</v>
      </c>
      <c r="S112" s="6">
        <f t="shared" si="33"/>
        <v>3.1883090542724695</v>
      </c>
      <c r="U112" s="11"/>
      <c r="V112" s="13"/>
      <c r="W112" s="13"/>
      <c r="X112" s="4" t="s">
        <v>5</v>
      </c>
      <c r="Y112" s="5">
        <v>124.807367754</v>
      </c>
      <c r="Z112" s="5">
        <v>140.58472968000001</v>
      </c>
      <c r="AA112" s="5">
        <v>136.51560633599999</v>
      </c>
      <c r="AB112" s="5">
        <f t="shared" si="34"/>
        <v>133.96923459000001</v>
      </c>
      <c r="AC112" s="6">
        <f t="shared" si="35"/>
        <v>8.1911106779007081</v>
      </c>
    </row>
    <row r="113" spans="1:29" x14ac:dyDescent="0.3">
      <c r="A113" s="11"/>
      <c r="B113" s="13"/>
      <c r="C113" s="13"/>
      <c r="D113" s="4" t="s">
        <v>7</v>
      </c>
      <c r="E113" s="5">
        <v>144.68067599097841</v>
      </c>
      <c r="F113" s="5">
        <v>142.76040784046862</v>
      </c>
      <c r="G113" s="5">
        <v>136.77375450420504</v>
      </c>
      <c r="H113" s="5">
        <f t="shared" si="30"/>
        <v>141.40494611188402</v>
      </c>
      <c r="I113" s="6">
        <f t="shared" si="31"/>
        <v>4.1240525242463573</v>
      </c>
      <c r="K113" s="11"/>
      <c r="L113" s="13"/>
      <c r="M113" s="13"/>
      <c r="N113" s="4" t="s">
        <v>7</v>
      </c>
      <c r="O113" s="5">
        <v>109.85778848561402</v>
      </c>
      <c r="P113" s="5">
        <v>117.95763218982601</v>
      </c>
      <c r="Q113" s="5">
        <v>113.508820910472</v>
      </c>
      <c r="R113" s="5">
        <f t="shared" si="32"/>
        <v>113.77474719530402</v>
      </c>
      <c r="S113" s="6">
        <f t="shared" si="33"/>
        <v>4.0564645443894962</v>
      </c>
      <c r="U113" s="11"/>
      <c r="V113" s="13"/>
      <c r="W113" s="13"/>
      <c r="X113" s="4" t="s">
        <v>7</v>
      </c>
      <c r="Y113" s="5">
        <v>135.193171635</v>
      </c>
      <c r="Z113" s="5">
        <v>158.41713688200002</v>
      </c>
      <c r="AA113" s="5">
        <v>134.80576162200003</v>
      </c>
      <c r="AB113" s="5">
        <f t="shared" si="34"/>
        <v>142.80535671300001</v>
      </c>
      <c r="AC113" s="6">
        <f t="shared" si="35"/>
        <v>13.521585767336223</v>
      </c>
    </row>
    <row r="114" spans="1:29" x14ac:dyDescent="0.3">
      <c r="A114" s="11"/>
      <c r="B114" s="13"/>
      <c r="C114" s="13"/>
      <c r="D114" s="4" t="s">
        <v>9</v>
      </c>
      <c r="E114" s="5">
        <v>148.68508990350472</v>
      </c>
      <c r="F114" s="5">
        <v>165.50387657475491</v>
      </c>
      <c r="G114" s="5">
        <v>143.14374184428505</v>
      </c>
      <c r="H114" s="5">
        <f t="shared" si="30"/>
        <v>152.44423610751491</v>
      </c>
      <c r="I114" s="6">
        <f t="shared" si="31"/>
        <v>11.644410308321083</v>
      </c>
      <c r="K114" s="11"/>
      <c r="L114" s="13"/>
      <c r="M114" s="13"/>
      <c r="N114" s="4" t="s">
        <v>9</v>
      </c>
      <c r="O114" s="5">
        <v>127.01355144332402</v>
      </c>
      <c r="P114" s="5">
        <v>127.93090347273602</v>
      </c>
      <c r="Q114" s="5">
        <v>130.554264175452</v>
      </c>
      <c r="R114" s="5">
        <f t="shared" si="32"/>
        <v>128.49957303050402</v>
      </c>
      <c r="S114" s="6">
        <f t="shared" si="33"/>
        <v>1.8375800560281288</v>
      </c>
      <c r="U114" s="11"/>
      <c r="V114" s="13"/>
      <c r="W114" s="13"/>
      <c r="X114" s="4" t="s">
        <v>9</v>
      </c>
      <c r="Y114" s="5">
        <v>159.54590679300003</v>
      </c>
      <c r="Z114" s="5">
        <v>175.28572438200001</v>
      </c>
      <c r="AA114" s="5">
        <v>161.439773274</v>
      </c>
      <c r="AB114" s="5">
        <f t="shared" si="34"/>
        <v>165.42380148300001</v>
      </c>
      <c r="AC114" s="6">
        <f t="shared" si="35"/>
        <v>8.5930102415468568</v>
      </c>
    </row>
    <row r="115" spans="1:29" x14ac:dyDescent="0.3">
      <c r="A115" s="11"/>
      <c r="B115" s="13"/>
      <c r="C115" s="13"/>
      <c r="D115" s="4" t="s">
        <v>11</v>
      </c>
      <c r="E115" s="5">
        <v>130.56497689906126</v>
      </c>
      <c r="F115" s="5">
        <v>140.68894215742279</v>
      </c>
      <c r="G115" s="5">
        <v>142.05310229619602</v>
      </c>
      <c r="H115" s="5">
        <f t="shared" si="30"/>
        <v>137.76900711756002</v>
      </c>
      <c r="I115" s="6">
        <f t="shared" si="31"/>
        <v>6.2760474633989896</v>
      </c>
      <c r="K115" s="11"/>
      <c r="L115" s="13"/>
      <c r="M115" s="13"/>
      <c r="N115" s="4" t="s">
        <v>11</v>
      </c>
      <c r="O115" s="5">
        <v>107.42928850352402</v>
      </c>
      <c r="P115" s="5">
        <v>101.54268686546402</v>
      </c>
      <c r="Q115" s="5">
        <v>113.66129568066</v>
      </c>
      <c r="R115" s="5">
        <f t="shared" si="32"/>
        <v>107.54442368321601</v>
      </c>
      <c r="S115" s="6">
        <f t="shared" si="33"/>
        <v>6.0601247500475175</v>
      </c>
      <c r="U115" s="11"/>
      <c r="V115" s="13"/>
      <c r="W115" s="13"/>
      <c r="X115" s="4" t="s">
        <v>11</v>
      </c>
      <c r="Y115" s="5">
        <v>154.08876010500001</v>
      </c>
      <c r="Z115" s="5">
        <v>145.55118144599999</v>
      </c>
      <c r="AA115" s="5">
        <v>138.36992659200001</v>
      </c>
      <c r="AB115" s="5">
        <f t="shared" si="34"/>
        <v>146.003289381</v>
      </c>
      <c r="AC115" s="6">
        <f t="shared" si="35"/>
        <v>7.8691634206579035</v>
      </c>
    </row>
    <row r="116" spans="1:29" x14ac:dyDescent="0.3">
      <c r="A116" s="11"/>
      <c r="B116" s="13"/>
      <c r="C116" s="13" t="s">
        <v>20</v>
      </c>
      <c r="D116" s="4" t="s">
        <v>1</v>
      </c>
      <c r="E116" s="5">
        <v>111.35787424499672</v>
      </c>
      <c r="F116" s="5">
        <v>99.117011290491831</v>
      </c>
      <c r="G116" s="5">
        <v>115.16012830798222</v>
      </c>
      <c r="H116" s="5">
        <f t="shared" si="30"/>
        <v>108.54500461449027</v>
      </c>
      <c r="I116" s="6">
        <f t="shared" si="31"/>
        <v>8.3832915718046923</v>
      </c>
      <c r="K116" s="11"/>
      <c r="L116" s="13"/>
      <c r="M116" s="13" t="s">
        <v>20</v>
      </c>
      <c r="N116" s="4" t="s">
        <v>1</v>
      </c>
      <c r="O116" s="5">
        <v>69.579661314660001</v>
      </c>
      <c r="P116" s="5">
        <v>67.78963014915</v>
      </c>
      <c r="Q116" s="5">
        <v>77.931046073947513</v>
      </c>
      <c r="R116" s="5">
        <f t="shared" si="32"/>
        <v>71.766779179252509</v>
      </c>
      <c r="S116" s="6">
        <f t="shared" si="33"/>
        <v>5.4129190512281733</v>
      </c>
      <c r="U116" s="11"/>
      <c r="V116" s="13"/>
      <c r="W116" s="13" t="s">
        <v>20</v>
      </c>
      <c r="X116" s="4" t="s">
        <v>1</v>
      </c>
      <c r="Y116" s="5">
        <v>93.963703172400017</v>
      </c>
      <c r="Z116" s="5">
        <v>78.759161300700001</v>
      </c>
      <c r="AA116" s="5">
        <v>71.193416518799978</v>
      </c>
      <c r="AB116" s="5">
        <f t="shared" si="34"/>
        <v>81.305426997299989</v>
      </c>
      <c r="AC116" s="6">
        <f t="shared" si="35"/>
        <v>11.596727569449936</v>
      </c>
    </row>
    <row r="117" spans="1:29" x14ac:dyDescent="0.3">
      <c r="A117" s="11"/>
      <c r="B117" s="13"/>
      <c r="C117" s="13"/>
      <c r="D117" s="4" t="s">
        <v>3</v>
      </c>
      <c r="E117" s="5">
        <v>127.4286889619637</v>
      </c>
      <c r="F117" s="5">
        <v>119.53855320446887</v>
      </c>
      <c r="G117" s="5">
        <v>116.29811687068735</v>
      </c>
      <c r="H117" s="5">
        <f t="shared" si="30"/>
        <v>121.08845301237331</v>
      </c>
      <c r="I117" s="6">
        <f t="shared" si="31"/>
        <v>5.7248625163126539</v>
      </c>
      <c r="K117" s="11"/>
      <c r="L117" s="13"/>
      <c r="M117" s="13"/>
      <c r="N117" s="4" t="s">
        <v>3</v>
      </c>
      <c r="O117" s="5">
        <v>100.07499820256251</v>
      </c>
      <c r="P117" s="5">
        <v>92.695477240259976</v>
      </c>
      <c r="Q117" s="5">
        <v>106.99948287010503</v>
      </c>
      <c r="R117" s="5">
        <f t="shared" si="32"/>
        <v>99.923319437642519</v>
      </c>
      <c r="S117" s="6">
        <f t="shared" si="33"/>
        <v>7.1532090071838024</v>
      </c>
      <c r="U117" s="11"/>
      <c r="V117" s="13"/>
      <c r="W117" s="13"/>
      <c r="X117" s="4" t="s">
        <v>3</v>
      </c>
      <c r="Y117" s="5">
        <v>110.84702661540001</v>
      </c>
      <c r="Z117" s="5">
        <v>108.97440877440002</v>
      </c>
      <c r="AA117" s="5">
        <v>131.71820498940002</v>
      </c>
      <c r="AB117" s="5">
        <f t="shared" si="34"/>
        <v>117.17988012640001</v>
      </c>
      <c r="AC117" s="6">
        <f t="shared" si="35"/>
        <v>12.625325412091403</v>
      </c>
    </row>
    <row r="118" spans="1:29" x14ac:dyDescent="0.3">
      <c r="A118" s="11"/>
      <c r="B118" s="13"/>
      <c r="C118" s="13"/>
      <c r="D118" s="4" t="s">
        <v>5</v>
      </c>
      <c r="E118" s="5">
        <v>130.72517990330658</v>
      </c>
      <c r="F118" s="5">
        <v>125.79461940900237</v>
      </c>
      <c r="G118" s="5">
        <v>152.0136613485526</v>
      </c>
      <c r="H118" s="5">
        <f t="shared" si="30"/>
        <v>136.17782022028717</v>
      </c>
      <c r="I118" s="6">
        <f t="shared" si="31"/>
        <v>13.934059167261537</v>
      </c>
      <c r="K118" s="11"/>
      <c r="L118" s="13"/>
      <c r="M118" s="13"/>
      <c r="N118" s="4" t="s">
        <v>5</v>
      </c>
      <c r="O118" s="5">
        <v>104.02792999158</v>
      </c>
      <c r="P118" s="5">
        <v>98.822392583310005</v>
      </c>
      <c r="Q118" s="5">
        <v>110.2963235758275</v>
      </c>
      <c r="R118" s="5">
        <f t="shared" si="32"/>
        <v>104.3822153835725</v>
      </c>
      <c r="S118" s="6">
        <f t="shared" si="33"/>
        <v>5.7451642021353786</v>
      </c>
      <c r="U118" s="11"/>
      <c r="V118" s="13"/>
      <c r="W118" s="13"/>
      <c r="X118" s="4" t="s">
        <v>5</v>
      </c>
      <c r="Y118" s="5">
        <v>138.96491693460001</v>
      </c>
      <c r="Z118" s="5">
        <v>126.65302286400001</v>
      </c>
      <c r="AA118" s="5">
        <v>116.064991494</v>
      </c>
      <c r="AB118" s="5">
        <f t="shared" si="34"/>
        <v>127.22764376419998</v>
      </c>
      <c r="AC118" s="6">
        <f t="shared" si="35"/>
        <v>11.460771709639362</v>
      </c>
    </row>
    <row r="119" spans="1:29" x14ac:dyDescent="0.3">
      <c r="A119" s="11"/>
      <c r="B119" s="13"/>
      <c r="C119" s="13"/>
      <c r="D119" s="4" t="s">
        <v>7</v>
      </c>
      <c r="E119" s="5">
        <v>155.02059286779613</v>
      </c>
      <c r="F119" s="5">
        <v>140.41797680473573</v>
      </c>
      <c r="G119" s="5">
        <v>139.52272982386114</v>
      </c>
      <c r="H119" s="5">
        <f t="shared" si="30"/>
        <v>144.98709983213101</v>
      </c>
      <c r="I119" s="6">
        <f t="shared" si="31"/>
        <v>8.7007817845149251</v>
      </c>
      <c r="K119" s="11"/>
      <c r="L119" s="13"/>
      <c r="M119" s="13"/>
      <c r="N119" s="4" t="s">
        <v>7</v>
      </c>
      <c r="O119" s="5">
        <v>117.361155365115</v>
      </c>
      <c r="P119" s="5">
        <v>122.775011065065</v>
      </c>
      <c r="Q119" s="5">
        <v>115.38049957788749</v>
      </c>
      <c r="R119" s="5">
        <f t="shared" si="32"/>
        <v>118.5055553360225</v>
      </c>
      <c r="S119" s="6">
        <f t="shared" si="33"/>
        <v>3.8277850649637912</v>
      </c>
      <c r="U119" s="11"/>
      <c r="V119" s="13"/>
      <c r="W119" s="13"/>
      <c r="X119" s="4" t="s">
        <v>7</v>
      </c>
      <c r="Y119" s="5">
        <v>151.9404564621</v>
      </c>
      <c r="Z119" s="5">
        <v>135.1916212296</v>
      </c>
      <c r="AA119" s="5">
        <v>135.43539545580001</v>
      </c>
      <c r="AB119" s="5">
        <f t="shared" si="34"/>
        <v>140.8558243825</v>
      </c>
      <c r="AC119" s="6">
        <f t="shared" si="35"/>
        <v>9.60034675016548</v>
      </c>
    </row>
    <row r="120" spans="1:29" x14ac:dyDescent="0.3">
      <c r="A120" s="11"/>
      <c r="B120" s="13"/>
      <c r="C120" s="13"/>
      <c r="D120" s="4" t="s">
        <v>9</v>
      </c>
      <c r="E120" s="5">
        <v>167.83764441012792</v>
      </c>
      <c r="F120" s="5">
        <v>166.32305259308635</v>
      </c>
      <c r="G120" s="5">
        <v>139.93322061731061</v>
      </c>
      <c r="H120" s="5">
        <f t="shared" si="30"/>
        <v>158.0313058735083</v>
      </c>
      <c r="I120" s="6">
        <f t="shared" si="31"/>
        <v>15.691686160145832</v>
      </c>
      <c r="K120" s="11"/>
      <c r="L120" s="13"/>
      <c r="M120" s="13"/>
      <c r="N120" s="4" t="s">
        <v>9</v>
      </c>
      <c r="O120" s="5">
        <v>131.02499902957499</v>
      </c>
      <c r="P120" s="5">
        <v>144.93674210597999</v>
      </c>
      <c r="Q120" s="5">
        <v>139.27281948474001</v>
      </c>
      <c r="R120" s="5">
        <f t="shared" si="32"/>
        <v>138.411520206765</v>
      </c>
      <c r="S120" s="6">
        <f t="shared" si="33"/>
        <v>6.9957505809352467</v>
      </c>
      <c r="U120" s="11"/>
      <c r="V120" s="13"/>
      <c r="W120" s="13"/>
      <c r="X120" s="4" t="s">
        <v>9</v>
      </c>
      <c r="Y120" s="5">
        <v>156.43522348248001</v>
      </c>
      <c r="Z120" s="5">
        <v>162.10059099059998</v>
      </c>
      <c r="AA120" s="5">
        <v>152.65259615399998</v>
      </c>
      <c r="AB120" s="5">
        <f t="shared" si="34"/>
        <v>157.06280354236</v>
      </c>
      <c r="AC120" s="6">
        <f t="shared" si="35"/>
        <v>4.7551597404056052</v>
      </c>
    </row>
    <row r="121" spans="1:29" x14ac:dyDescent="0.3">
      <c r="A121" s="11"/>
      <c r="B121" s="13"/>
      <c r="C121" s="13"/>
      <c r="D121" s="4" t="s">
        <v>11</v>
      </c>
      <c r="E121" s="5">
        <v>178.04298000706902</v>
      </c>
      <c r="F121" s="5">
        <v>153.6251894862751</v>
      </c>
      <c r="G121" s="5">
        <v>130.74406043996004</v>
      </c>
      <c r="H121" s="5">
        <f t="shared" si="30"/>
        <v>154.13740997776804</v>
      </c>
      <c r="I121" s="6">
        <f t="shared" si="31"/>
        <v>23.653619710900166</v>
      </c>
      <c r="K121" s="11"/>
      <c r="L121" s="13"/>
      <c r="M121" s="13"/>
      <c r="N121" s="4" t="s">
        <v>11</v>
      </c>
      <c r="O121" s="5">
        <v>119.42329626440247</v>
      </c>
      <c r="P121" s="5">
        <v>107.83815176978999</v>
      </c>
      <c r="Q121" s="5">
        <v>107.115745999875</v>
      </c>
      <c r="R121" s="5">
        <f t="shared" si="32"/>
        <v>111.45906467802247</v>
      </c>
      <c r="S121" s="6">
        <f t="shared" si="33"/>
        <v>6.9066783691743643</v>
      </c>
      <c r="U121" s="11"/>
      <c r="V121" s="13"/>
      <c r="W121" s="13"/>
      <c r="X121" s="4" t="s">
        <v>11</v>
      </c>
      <c r="Y121" s="5">
        <v>144.99904349010001</v>
      </c>
      <c r="Z121" s="5">
        <v>140.24577184200001</v>
      </c>
      <c r="AA121" s="5">
        <v>147.27231255659996</v>
      </c>
      <c r="AB121" s="5">
        <f t="shared" si="34"/>
        <v>144.17237596289999</v>
      </c>
      <c r="AC121" s="6">
        <f t="shared" si="35"/>
        <v>3.5854710992947525</v>
      </c>
    </row>
    <row r="122" spans="1:29" x14ac:dyDescent="0.3">
      <c r="A122" s="11"/>
      <c r="B122" s="13" t="s">
        <v>26</v>
      </c>
      <c r="C122" s="13" t="s">
        <v>18</v>
      </c>
      <c r="D122" s="4" t="s">
        <v>2</v>
      </c>
      <c r="E122" s="5">
        <v>69.791948530200003</v>
      </c>
      <c r="F122" s="5">
        <v>65.955558828899996</v>
      </c>
      <c r="G122" s="5">
        <v>59.272530946199993</v>
      </c>
      <c r="H122" s="5">
        <f>AVERAGE(E122:G122)</f>
        <v>65.006679435099997</v>
      </c>
      <c r="I122" s="6">
        <f>STDEV(E122:G122)</f>
        <v>5.3235153474584669</v>
      </c>
      <c r="K122" s="11"/>
      <c r="L122" s="13" t="s">
        <v>26</v>
      </c>
      <c r="M122" s="13" t="s">
        <v>18</v>
      </c>
      <c r="N122" s="4" t="s">
        <v>2</v>
      </c>
      <c r="O122" s="5">
        <v>67.582075949999989</v>
      </c>
      <c r="P122" s="5">
        <v>51.902499825000007</v>
      </c>
      <c r="Q122" s="5">
        <v>66.332871600000004</v>
      </c>
      <c r="R122" s="5">
        <f>AVERAGE(O122:Q122)</f>
        <v>61.939149125</v>
      </c>
      <c r="S122" s="6">
        <f>STDEV(O122:Q122)</f>
        <v>8.7144061619485633</v>
      </c>
      <c r="U122" s="11"/>
      <c r="V122" s="13" t="s">
        <v>26</v>
      </c>
      <c r="W122" s="13" t="s">
        <v>18</v>
      </c>
      <c r="X122" s="4" t="s">
        <v>2</v>
      </c>
      <c r="Y122" s="5">
        <v>57.463228597499992</v>
      </c>
      <c r="Z122" s="5">
        <v>79.490170800000016</v>
      </c>
      <c r="AA122" s="5">
        <v>54.213871207500006</v>
      </c>
      <c r="AB122" s="5">
        <f>AVERAGE(Y122:AA122)</f>
        <v>63.722423534999997</v>
      </c>
      <c r="AC122" s="6">
        <f>STDEV(Y122:AA122)</f>
        <v>13.751580680840796</v>
      </c>
    </row>
    <row r="123" spans="1:29" x14ac:dyDescent="0.3">
      <c r="A123" s="11"/>
      <c r="B123" s="13"/>
      <c r="C123" s="13"/>
      <c r="D123" s="4" t="s">
        <v>4</v>
      </c>
      <c r="E123" s="5">
        <v>67.91751163470002</v>
      </c>
      <c r="F123" s="5">
        <v>64.595861081699994</v>
      </c>
      <c r="G123" s="5">
        <v>65.371553500499999</v>
      </c>
      <c r="H123" s="5">
        <f t="shared" ref="H123:H139" si="36">AVERAGE(E123:G123)</f>
        <v>65.961642072299995</v>
      </c>
      <c r="I123" s="6">
        <f t="shared" ref="I123:I139" si="37">STDEV(E123:G123)</f>
        <v>1.737669125866047</v>
      </c>
      <c r="K123" s="11"/>
      <c r="L123" s="13"/>
      <c r="M123" s="13"/>
      <c r="N123" s="4" t="s">
        <v>4</v>
      </c>
      <c r="O123" s="5">
        <v>68.291177024999996</v>
      </c>
      <c r="P123" s="5">
        <v>66.025491675000012</v>
      </c>
      <c r="Q123" s="5">
        <v>65.809517099999994</v>
      </c>
      <c r="R123" s="5">
        <f t="shared" ref="R123:R139" si="38">AVERAGE(O123:Q123)</f>
        <v>66.708728600000001</v>
      </c>
      <c r="S123" s="6">
        <f t="shared" ref="S123:S139" si="39">STDEV(O123:Q123)</f>
        <v>1.3746885165739671</v>
      </c>
      <c r="U123" s="11"/>
      <c r="V123" s="13"/>
      <c r="W123" s="13"/>
      <c r="X123" s="4" t="s">
        <v>4</v>
      </c>
      <c r="Y123" s="5">
        <v>53.381807865000013</v>
      </c>
      <c r="Z123" s="5">
        <v>56.806021304999987</v>
      </c>
      <c r="AA123" s="5">
        <v>65.730802005000015</v>
      </c>
      <c r="AB123" s="5">
        <f t="shared" ref="AB123:AB139" si="40">AVERAGE(Y123:AA123)</f>
        <v>58.63954372500001</v>
      </c>
      <c r="AC123" s="6">
        <f t="shared" ref="AC123:AC139" si="41">STDEV(Y123:AA123)</f>
        <v>6.3754033139810566</v>
      </c>
    </row>
    <row r="124" spans="1:29" x14ac:dyDescent="0.3">
      <c r="A124" s="11"/>
      <c r="B124" s="13"/>
      <c r="C124" s="13"/>
      <c r="D124" s="4" t="s">
        <v>6</v>
      </c>
      <c r="E124" s="5">
        <v>64.51907217599998</v>
      </c>
      <c r="F124" s="5">
        <v>54.906875333699986</v>
      </c>
      <c r="G124" s="5">
        <v>56.076718502999995</v>
      </c>
      <c r="H124" s="5">
        <f t="shared" si="36"/>
        <v>58.50088867089999</v>
      </c>
      <c r="I124" s="6">
        <f t="shared" si="37"/>
        <v>5.2446194128823782</v>
      </c>
      <c r="K124" s="11"/>
      <c r="L124" s="13"/>
      <c r="M124" s="13"/>
      <c r="N124" s="4" t="s">
        <v>6</v>
      </c>
      <c r="O124" s="5">
        <v>187.16836402500002</v>
      </c>
      <c r="P124" s="5">
        <v>176.86257705000003</v>
      </c>
      <c r="Q124" s="5">
        <v>177.02952779999998</v>
      </c>
      <c r="R124" s="5">
        <f t="shared" si="38"/>
        <v>180.35348962499998</v>
      </c>
      <c r="S124" s="6">
        <f t="shared" si="39"/>
        <v>5.9024446591275206</v>
      </c>
      <c r="U124" s="11"/>
      <c r="V124" s="13"/>
      <c r="W124" s="13"/>
      <c r="X124" s="4" t="s">
        <v>6</v>
      </c>
      <c r="Y124" s="5">
        <v>80.282924234999996</v>
      </c>
      <c r="Z124" s="5">
        <v>43.090119427500014</v>
      </c>
      <c r="AA124" s="5">
        <v>68.170632570000038</v>
      </c>
      <c r="AB124" s="5">
        <f t="shared" si="40"/>
        <v>63.847892077500013</v>
      </c>
      <c r="AC124" s="6">
        <f t="shared" si="41"/>
        <v>18.969468795575779</v>
      </c>
    </row>
    <row r="125" spans="1:29" x14ac:dyDescent="0.3">
      <c r="A125" s="11"/>
      <c r="B125" s="13"/>
      <c r="C125" s="13"/>
      <c r="D125" s="4" t="s">
        <v>8</v>
      </c>
      <c r="E125" s="5">
        <v>49.729034823000006</v>
      </c>
      <c r="F125" s="5">
        <v>57.521980970999977</v>
      </c>
      <c r="G125" s="5">
        <v>48.342168419999979</v>
      </c>
      <c r="H125" s="5">
        <f t="shared" si="36"/>
        <v>51.864394737999987</v>
      </c>
      <c r="I125" s="6">
        <f t="shared" si="37"/>
        <v>4.9484402686923294</v>
      </c>
      <c r="K125" s="11"/>
      <c r="L125" s="13"/>
      <c r="M125" s="13"/>
      <c r="N125" s="4" t="s">
        <v>8</v>
      </c>
      <c r="O125" s="5">
        <v>185.9851506</v>
      </c>
      <c r="P125" s="5">
        <v>195.56453587500002</v>
      </c>
      <c r="Q125" s="5">
        <v>199.55220022500001</v>
      </c>
      <c r="R125" s="5">
        <f t="shared" si="38"/>
        <v>193.7006289</v>
      </c>
      <c r="S125" s="6">
        <f t="shared" si="39"/>
        <v>6.9729348763912533</v>
      </c>
      <c r="U125" s="11"/>
      <c r="V125" s="13"/>
      <c r="W125" s="13"/>
      <c r="X125" s="4" t="s">
        <v>8</v>
      </c>
      <c r="Y125" s="5">
        <v>51.666794144999983</v>
      </c>
      <c r="Z125" s="5">
        <v>77.333387557500032</v>
      </c>
      <c r="AA125" s="5">
        <v>67.732053480000019</v>
      </c>
      <c r="AB125" s="5">
        <f t="shared" si="40"/>
        <v>65.577411727500007</v>
      </c>
      <c r="AC125" s="6">
        <f t="shared" si="41"/>
        <v>12.968244490364114</v>
      </c>
    </row>
    <row r="126" spans="1:29" x14ac:dyDescent="0.3">
      <c r="A126" s="11"/>
      <c r="B126" s="13"/>
      <c r="C126" s="13"/>
      <c r="D126" s="4" t="s">
        <v>10</v>
      </c>
      <c r="E126" s="5">
        <v>50.985579917999985</v>
      </c>
      <c r="F126" s="5">
        <v>83.420625326999982</v>
      </c>
      <c r="G126" s="5">
        <v>57.032270802000028</v>
      </c>
      <c r="H126" s="5">
        <f t="shared" si="36"/>
        <v>63.812825349000001</v>
      </c>
      <c r="I126" s="6">
        <f t="shared" si="37"/>
        <v>17.247897919590212</v>
      </c>
      <c r="K126" s="11"/>
      <c r="L126" s="13"/>
      <c r="M126" s="13"/>
      <c r="N126" s="4" t="s">
        <v>10</v>
      </c>
      <c r="O126" s="5">
        <v>71.707728899999978</v>
      </c>
      <c r="P126" s="5">
        <v>74.130830474999996</v>
      </c>
      <c r="Q126" s="5">
        <v>65.092378274999987</v>
      </c>
      <c r="R126" s="5">
        <f t="shared" si="38"/>
        <v>70.310312549999992</v>
      </c>
      <c r="S126" s="6">
        <f t="shared" si="39"/>
        <v>4.6784595631849513</v>
      </c>
      <c r="U126" s="11"/>
      <c r="V126" s="13"/>
      <c r="W126" s="13"/>
      <c r="X126" s="4" t="s">
        <v>10</v>
      </c>
      <c r="Y126" s="5">
        <v>71.654948235000035</v>
      </c>
      <c r="Z126" s="5">
        <v>65.049321262499973</v>
      </c>
      <c r="AA126" s="5">
        <v>64.137707865000039</v>
      </c>
      <c r="AB126" s="5">
        <f t="shared" si="40"/>
        <v>66.94732578750002</v>
      </c>
      <c r="AC126" s="6">
        <f t="shared" si="41"/>
        <v>4.1023214864000961</v>
      </c>
    </row>
    <row r="127" spans="1:29" x14ac:dyDescent="0.3">
      <c r="A127" s="11"/>
      <c r="B127" s="13"/>
      <c r="C127" s="13"/>
      <c r="D127" s="4" t="s">
        <v>12</v>
      </c>
      <c r="E127" s="5">
        <v>52.968330518999991</v>
      </c>
      <c r="F127" s="5">
        <v>73.303808993999965</v>
      </c>
      <c r="G127" s="5">
        <v>54.290469090000016</v>
      </c>
      <c r="H127" s="5">
        <f t="shared" si="36"/>
        <v>60.187536200999993</v>
      </c>
      <c r="I127" s="6">
        <f t="shared" si="37"/>
        <v>11.378245540746853</v>
      </c>
      <c r="K127" s="11"/>
      <c r="L127" s="13"/>
      <c r="M127" s="13"/>
      <c r="N127" s="4" t="s">
        <v>12</v>
      </c>
      <c r="O127" s="5">
        <v>72.041923650000001</v>
      </c>
      <c r="P127" s="5">
        <v>68.479949699999963</v>
      </c>
      <c r="Q127" s="5">
        <v>73.360994774999995</v>
      </c>
      <c r="R127" s="5">
        <f t="shared" si="38"/>
        <v>71.294289374999991</v>
      </c>
      <c r="S127" s="6">
        <f t="shared" si="39"/>
        <v>2.5249491109548354</v>
      </c>
      <c r="U127" s="11"/>
      <c r="V127" s="13"/>
      <c r="W127" s="13"/>
      <c r="X127" s="4" t="s">
        <v>12</v>
      </c>
      <c r="Y127" s="5">
        <v>72.504242820000002</v>
      </c>
      <c r="Z127" s="5">
        <v>52.175461004999988</v>
      </c>
      <c r="AA127" s="5">
        <v>53.401589999999999</v>
      </c>
      <c r="AB127" s="5">
        <f t="shared" si="40"/>
        <v>59.360431274999996</v>
      </c>
      <c r="AC127" s="6">
        <f t="shared" si="41"/>
        <v>11.399372111039758</v>
      </c>
    </row>
    <row r="128" spans="1:29" x14ac:dyDescent="0.3">
      <c r="A128" s="11"/>
      <c r="B128" s="13"/>
      <c r="C128" s="13" t="s">
        <v>19</v>
      </c>
      <c r="D128" s="4" t="s">
        <v>1</v>
      </c>
      <c r="E128" s="5">
        <v>77.091976790601535</v>
      </c>
      <c r="F128" s="5">
        <v>72.519158080896815</v>
      </c>
      <c r="G128" s="5">
        <v>69.106954005089008</v>
      </c>
      <c r="H128" s="5">
        <f t="shared" si="36"/>
        <v>72.906029625529115</v>
      </c>
      <c r="I128" s="6">
        <f t="shared" si="37"/>
        <v>4.0065445729859537</v>
      </c>
      <c r="K128" s="11"/>
      <c r="L128" s="13"/>
      <c r="M128" s="13" t="s">
        <v>19</v>
      </c>
      <c r="N128" s="4" t="s">
        <v>1</v>
      </c>
      <c r="O128" s="5">
        <v>42.192235565922019</v>
      </c>
      <c r="P128" s="5">
        <v>39.017249586353984</v>
      </c>
      <c r="Q128" s="5">
        <v>44.062462260414009</v>
      </c>
      <c r="R128" s="5">
        <f t="shared" si="38"/>
        <v>41.757315804230004</v>
      </c>
      <c r="S128" s="6">
        <f t="shared" si="39"/>
        <v>2.550570354049591</v>
      </c>
      <c r="U128" s="11"/>
      <c r="V128" s="13"/>
      <c r="W128" s="13" t="s">
        <v>19</v>
      </c>
      <c r="X128" s="4" t="s">
        <v>1</v>
      </c>
      <c r="Y128" s="5">
        <v>67.644590913000002</v>
      </c>
      <c r="Z128" s="5">
        <v>49.727210714999984</v>
      </c>
      <c r="AA128" s="5">
        <v>61.763231646000008</v>
      </c>
      <c r="AB128" s="5">
        <f t="shared" si="40"/>
        <v>59.711677758</v>
      </c>
      <c r="AC128" s="6">
        <f t="shared" si="41"/>
        <v>9.1331694009498765</v>
      </c>
    </row>
    <row r="129" spans="1:29" x14ac:dyDescent="0.3">
      <c r="A129" s="11"/>
      <c r="B129" s="13"/>
      <c r="C129" s="13"/>
      <c r="D129" s="4" t="s">
        <v>3</v>
      </c>
      <c r="E129" s="5">
        <v>95.986056411244988</v>
      </c>
      <c r="F129" s="5">
        <v>93.730610504894997</v>
      </c>
      <c r="G129" s="5">
        <v>89.750697265775045</v>
      </c>
      <c r="H129" s="5">
        <f t="shared" si="36"/>
        <v>93.155788060638358</v>
      </c>
      <c r="I129" s="6">
        <f t="shared" si="37"/>
        <v>3.1571730313786746</v>
      </c>
      <c r="K129" s="11"/>
      <c r="L129" s="13"/>
      <c r="M129" s="13"/>
      <c r="N129" s="4" t="s">
        <v>3</v>
      </c>
      <c r="O129" s="5">
        <v>65.390175748950014</v>
      </c>
      <c r="P129" s="5">
        <v>67.308684370824025</v>
      </c>
      <c r="Q129" s="5">
        <v>61.408265483915983</v>
      </c>
      <c r="R129" s="5">
        <f t="shared" si="38"/>
        <v>64.702375201230012</v>
      </c>
      <c r="S129" s="6">
        <f t="shared" si="39"/>
        <v>3.0097405129559327</v>
      </c>
      <c r="U129" s="11"/>
      <c r="V129" s="13"/>
      <c r="W129" s="13"/>
      <c r="X129" s="4" t="s">
        <v>3</v>
      </c>
      <c r="Y129" s="5">
        <v>76.578891939000016</v>
      </c>
      <c r="Z129" s="5">
        <v>78.134850449999959</v>
      </c>
      <c r="AA129" s="5">
        <v>66.414037508999996</v>
      </c>
      <c r="AB129" s="5">
        <f t="shared" si="40"/>
        <v>73.709259965999991</v>
      </c>
      <c r="AC129" s="6">
        <f t="shared" si="41"/>
        <v>6.3655679043449114</v>
      </c>
    </row>
    <row r="130" spans="1:29" x14ac:dyDescent="0.3">
      <c r="A130" s="11"/>
      <c r="B130" s="13"/>
      <c r="C130" s="13"/>
      <c r="D130" s="4" t="s">
        <v>5</v>
      </c>
      <c r="E130" s="5">
        <v>76.140762092303987</v>
      </c>
      <c r="F130" s="5">
        <v>95.698530184802962</v>
      </c>
      <c r="G130" s="5">
        <v>65.683466177420001</v>
      </c>
      <c r="H130" s="5">
        <f t="shared" si="36"/>
        <v>79.174252818175646</v>
      </c>
      <c r="I130" s="6">
        <f t="shared" si="37"/>
        <v>15.235733206176441</v>
      </c>
      <c r="K130" s="11"/>
      <c r="L130" s="13"/>
      <c r="M130" s="13"/>
      <c r="N130" s="4" t="s">
        <v>5</v>
      </c>
      <c r="O130" s="5">
        <v>62.666138126124011</v>
      </c>
      <c r="P130" s="5">
        <v>59.223907823184021</v>
      </c>
      <c r="Q130" s="5">
        <v>69.853191172361988</v>
      </c>
      <c r="R130" s="5">
        <f t="shared" si="38"/>
        <v>63.914412373890002</v>
      </c>
      <c r="S130" s="6">
        <f t="shared" si="39"/>
        <v>5.4234728336652358</v>
      </c>
      <c r="U130" s="11"/>
      <c r="V130" s="13"/>
      <c r="W130" s="13"/>
      <c r="X130" s="4" t="s">
        <v>5</v>
      </c>
      <c r="Y130" s="5">
        <v>63.95196550499999</v>
      </c>
      <c r="Z130" s="5">
        <v>85.510905092999963</v>
      </c>
      <c r="AA130" s="5">
        <v>69.479517879000014</v>
      </c>
      <c r="AB130" s="5">
        <f t="shared" si="40"/>
        <v>72.980796158999979</v>
      </c>
      <c r="AC130" s="6">
        <f t="shared" si="41"/>
        <v>11.19782037877274</v>
      </c>
    </row>
    <row r="131" spans="1:29" x14ac:dyDescent="0.3">
      <c r="A131" s="11"/>
      <c r="B131" s="13"/>
      <c r="C131" s="13"/>
      <c r="D131" s="4" t="s">
        <v>7</v>
      </c>
      <c r="E131" s="5">
        <v>75.606185631121633</v>
      </c>
      <c r="F131" s="5">
        <v>80.734269509111385</v>
      </c>
      <c r="G131" s="5">
        <v>66.06265734386497</v>
      </c>
      <c r="H131" s="5">
        <f t="shared" si="36"/>
        <v>74.134370828032658</v>
      </c>
      <c r="I131" s="6">
        <f t="shared" si="37"/>
        <v>7.4457189036919411</v>
      </c>
      <c r="K131" s="11"/>
      <c r="L131" s="13"/>
      <c r="M131" s="13"/>
      <c r="N131" s="4" t="s">
        <v>7</v>
      </c>
      <c r="O131" s="5">
        <v>62.027150447105996</v>
      </c>
      <c r="P131" s="5">
        <v>52.91793266916001</v>
      </c>
      <c r="Q131" s="5">
        <v>66.326257365498037</v>
      </c>
      <c r="R131" s="5">
        <f t="shared" si="38"/>
        <v>60.423780160588016</v>
      </c>
      <c r="S131" s="6">
        <f t="shared" si="39"/>
        <v>6.8464509052043621</v>
      </c>
      <c r="U131" s="11"/>
      <c r="V131" s="13"/>
      <c r="W131" s="13"/>
      <c r="X131" s="4" t="s">
        <v>7</v>
      </c>
      <c r="Y131" s="5">
        <v>91.858597019999934</v>
      </c>
      <c r="Z131" s="5">
        <v>56.785983983999927</v>
      </c>
      <c r="AA131" s="5">
        <v>66.11998339799996</v>
      </c>
      <c r="AB131" s="5">
        <f t="shared" si="40"/>
        <v>71.588188133999935</v>
      </c>
      <c r="AC131" s="6">
        <f t="shared" si="41"/>
        <v>18.164470638291636</v>
      </c>
    </row>
    <row r="132" spans="1:29" x14ac:dyDescent="0.3">
      <c r="A132" s="11"/>
      <c r="B132" s="13"/>
      <c r="C132" s="13"/>
      <c r="D132" s="4" t="s">
        <v>9</v>
      </c>
      <c r="E132" s="5">
        <v>93.471428859290285</v>
      </c>
      <c r="F132" s="5">
        <v>39.320821688885104</v>
      </c>
      <c r="G132" s="5">
        <v>91.422230104205028</v>
      </c>
      <c r="H132" s="5">
        <f t="shared" si="36"/>
        <v>74.738160217460134</v>
      </c>
      <c r="I132" s="6">
        <f t="shared" si="37"/>
        <v>30.689423344537182</v>
      </c>
      <c r="K132" s="11"/>
      <c r="L132" s="13"/>
      <c r="M132" s="13"/>
      <c r="N132" s="4" t="s">
        <v>9</v>
      </c>
      <c r="O132" s="5">
        <v>60.644712317825991</v>
      </c>
      <c r="P132" s="5">
        <v>66.312826213451984</v>
      </c>
      <c r="Q132" s="5">
        <v>62.872213218984001</v>
      </c>
      <c r="R132" s="5">
        <f t="shared" si="38"/>
        <v>63.276583916753992</v>
      </c>
      <c r="S132" s="6">
        <f t="shared" si="39"/>
        <v>2.8556112356828898</v>
      </c>
      <c r="U132" s="11"/>
      <c r="V132" s="13"/>
      <c r="W132" s="13"/>
      <c r="X132" s="4" t="s">
        <v>9</v>
      </c>
      <c r="Y132" s="5">
        <v>77.785717607999999</v>
      </c>
      <c r="Z132" s="5">
        <v>69.26471708400004</v>
      </c>
      <c r="AA132" s="5">
        <v>62.945328636000028</v>
      </c>
      <c r="AB132" s="5">
        <f t="shared" si="40"/>
        <v>69.998587776000022</v>
      </c>
      <c r="AC132" s="6">
        <f t="shared" si="41"/>
        <v>7.44736267778715</v>
      </c>
    </row>
    <row r="133" spans="1:29" x14ac:dyDescent="0.3">
      <c r="A133" s="11"/>
      <c r="B133" s="13"/>
      <c r="C133" s="13"/>
      <c r="D133" s="4" t="s">
        <v>11</v>
      </c>
      <c r="E133" s="5">
        <v>75.104606853753751</v>
      </c>
      <c r="F133" s="5">
        <v>72.537002869490266</v>
      </c>
      <c r="G133" s="5">
        <v>89.132913192414009</v>
      </c>
      <c r="H133" s="5">
        <f t="shared" si="36"/>
        <v>78.924840971886013</v>
      </c>
      <c r="I133" s="6">
        <f t="shared" si="37"/>
        <v>8.9331798033868104</v>
      </c>
      <c r="K133" s="11"/>
      <c r="L133" s="13"/>
      <c r="M133" s="13"/>
      <c r="N133" s="4" t="s">
        <v>11</v>
      </c>
      <c r="O133" s="5">
        <v>66.589679310570006</v>
      </c>
      <c r="P133" s="5">
        <v>73.991529325194023</v>
      </c>
      <c r="Q133" s="5">
        <v>66.102889753368032</v>
      </c>
      <c r="R133" s="5">
        <f t="shared" si="38"/>
        <v>68.89469946304402</v>
      </c>
      <c r="S133" s="6">
        <f t="shared" si="39"/>
        <v>4.4206896521954846</v>
      </c>
      <c r="U133" s="11"/>
      <c r="V133" s="13"/>
      <c r="W133" s="13"/>
      <c r="X133" s="4" t="s">
        <v>11</v>
      </c>
      <c r="Y133" s="5">
        <v>58.462609868999976</v>
      </c>
      <c r="Z133" s="5">
        <v>77.062794741000005</v>
      </c>
      <c r="AA133" s="5">
        <v>85.582830069000011</v>
      </c>
      <c r="AB133" s="5">
        <f t="shared" si="40"/>
        <v>73.702744893000002</v>
      </c>
      <c r="AC133" s="6">
        <f t="shared" si="41"/>
        <v>13.868815276003437</v>
      </c>
    </row>
    <row r="134" spans="1:29" x14ac:dyDescent="0.3">
      <c r="A134" s="11"/>
      <c r="B134" s="13"/>
      <c r="C134" s="13" t="s">
        <v>20</v>
      </c>
      <c r="D134" s="4" t="s">
        <v>1</v>
      </c>
      <c r="E134" s="5">
        <v>52.667732121166623</v>
      </c>
      <c r="F134" s="5">
        <v>60.342348909569893</v>
      </c>
      <c r="G134" s="5">
        <v>61.830265406819493</v>
      </c>
      <c r="H134" s="5">
        <f t="shared" si="36"/>
        <v>58.280115479185334</v>
      </c>
      <c r="I134" s="6">
        <f t="shared" si="37"/>
        <v>4.9170732243602941</v>
      </c>
      <c r="K134" s="11"/>
      <c r="L134" s="13"/>
      <c r="M134" s="13" t="s">
        <v>20</v>
      </c>
      <c r="N134" s="4" t="s">
        <v>1</v>
      </c>
      <c r="O134" s="5">
        <v>53.955245742344999</v>
      </c>
      <c r="P134" s="5">
        <v>54.824211766087487</v>
      </c>
      <c r="Q134" s="5">
        <v>46.52330373844498</v>
      </c>
      <c r="R134" s="5">
        <f t="shared" si="38"/>
        <v>51.767587082292494</v>
      </c>
      <c r="S134" s="6">
        <f t="shared" si="39"/>
        <v>4.5624178163033262</v>
      </c>
      <c r="U134" s="11"/>
      <c r="V134" s="13"/>
      <c r="W134" s="13" t="s">
        <v>20</v>
      </c>
      <c r="X134" s="4" t="s">
        <v>1</v>
      </c>
      <c r="Y134" s="5">
        <v>39.561715372200013</v>
      </c>
      <c r="Z134" s="5">
        <v>80.119998379199998</v>
      </c>
      <c r="AA134" s="5">
        <v>50.751127082100041</v>
      </c>
      <c r="AB134" s="5">
        <f t="shared" si="40"/>
        <v>56.810946944500017</v>
      </c>
      <c r="AC134" s="6">
        <f t="shared" si="41"/>
        <v>20.947186987577329</v>
      </c>
    </row>
    <row r="135" spans="1:29" x14ac:dyDescent="0.3">
      <c r="A135" s="11"/>
      <c r="B135" s="13"/>
      <c r="C135" s="13"/>
      <c r="D135" s="4" t="s">
        <v>3</v>
      </c>
      <c r="E135" s="5">
        <v>57.458060072613023</v>
      </c>
      <c r="F135" s="5">
        <v>64.366349905527855</v>
      </c>
      <c r="G135" s="5">
        <v>79.184651622266017</v>
      </c>
      <c r="H135" s="5">
        <f t="shared" si="36"/>
        <v>67.003020533468955</v>
      </c>
      <c r="I135" s="6">
        <f t="shared" si="37"/>
        <v>11.100685523495779</v>
      </c>
      <c r="K135" s="11"/>
      <c r="L135" s="13"/>
      <c r="M135" s="13"/>
      <c r="N135" s="4" t="s">
        <v>3</v>
      </c>
      <c r="O135" s="5">
        <v>49.56733692822749</v>
      </c>
      <c r="P135" s="5">
        <v>51.54604633686003</v>
      </c>
      <c r="Q135" s="5">
        <v>36.815947859459982</v>
      </c>
      <c r="R135" s="5">
        <f t="shared" si="38"/>
        <v>45.976443708182501</v>
      </c>
      <c r="S135" s="6">
        <f t="shared" si="39"/>
        <v>7.9946754703865102</v>
      </c>
      <c r="U135" s="11"/>
      <c r="V135" s="13"/>
      <c r="W135" s="13"/>
      <c r="X135" s="4" t="s">
        <v>3</v>
      </c>
      <c r="Y135" s="5">
        <v>60.623161432499984</v>
      </c>
      <c r="Z135" s="5">
        <v>70.033138269599988</v>
      </c>
      <c r="AA135" s="5">
        <v>70.493603987399979</v>
      </c>
      <c r="AB135" s="5">
        <f t="shared" si="40"/>
        <v>67.049967896499979</v>
      </c>
      <c r="AC135" s="6">
        <f t="shared" si="41"/>
        <v>5.5705375111923807</v>
      </c>
    </row>
    <row r="136" spans="1:29" x14ac:dyDescent="0.3">
      <c r="A136" s="11"/>
      <c r="B136" s="13"/>
      <c r="C136" s="13"/>
      <c r="D136" s="4" t="s">
        <v>5</v>
      </c>
      <c r="E136" s="5">
        <v>69.179144925973446</v>
      </c>
      <c r="F136" s="5">
        <v>80.380501612231029</v>
      </c>
      <c r="G136" s="5">
        <v>58.363686676247426</v>
      </c>
      <c r="H136" s="5">
        <f t="shared" si="36"/>
        <v>69.307777738150634</v>
      </c>
      <c r="I136" s="6">
        <f t="shared" si="37"/>
        <v>11.008971104586193</v>
      </c>
      <c r="K136" s="11"/>
      <c r="L136" s="13"/>
      <c r="M136" s="13"/>
      <c r="N136" s="4" t="s">
        <v>5</v>
      </c>
      <c r="O136" s="5">
        <v>51.018008932260003</v>
      </c>
      <c r="P136" s="5">
        <v>42.738136502204981</v>
      </c>
      <c r="Q136" s="5">
        <v>44.097094813005015</v>
      </c>
      <c r="R136" s="5">
        <f t="shared" si="38"/>
        <v>45.951080082490002</v>
      </c>
      <c r="S136" s="6">
        <f t="shared" si="39"/>
        <v>4.4403848818651745</v>
      </c>
      <c r="U136" s="11"/>
      <c r="V136" s="13"/>
      <c r="W136" s="13"/>
      <c r="X136" s="4" t="s">
        <v>5</v>
      </c>
      <c r="Y136" s="5">
        <v>57.686498634900033</v>
      </c>
      <c r="Z136" s="5">
        <v>85.445450174400008</v>
      </c>
      <c r="AA136" s="5">
        <v>48.688878272999972</v>
      </c>
      <c r="AB136" s="5">
        <f t="shared" si="40"/>
        <v>63.940275694100002</v>
      </c>
      <c r="AC136" s="6">
        <f t="shared" si="41"/>
        <v>19.159689196730984</v>
      </c>
    </row>
    <row r="137" spans="1:29" x14ac:dyDescent="0.3">
      <c r="A137" s="11"/>
      <c r="B137" s="13"/>
      <c r="C137" s="13"/>
      <c r="D137" s="4" t="s">
        <v>7</v>
      </c>
      <c r="E137" s="5">
        <v>56.299929940555586</v>
      </c>
      <c r="F137" s="5">
        <v>72.902832371760979</v>
      </c>
      <c r="G137" s="5">
        <v>68.394574053230542</v>
      </c>
      <c r="H137" s="5">
        <f t="shared" si="36"/>
        <v>65.865778788515698</v>
      </c>
      <c r="I137" s="6">
        <f t="shared" si="37"/>
        <v>8.5854642508815129</v>
      </c>
      <c r="K137" s="11"/>
      <c r="L137" s="13"/>
      <c r="M137" s="13"/>
      <c r="N137" s="4" t="s">
        <v>7</v>
      </c>
      <c r="O137" s="5">
        <v>44.337102639142529</v>
      </c>
      <c r="P137" s="5">
        <v>49.369707669007482</v>
      </c>
      <c r="Q137" s="5">
        <v>44.381105161755016</v>
      </c>
      <c r="R137" s="5">
        <f t="shared" si="38"/>
        <v>46.029305156635012</v>
      </c>
      <c r="S137" s="6">
        <f t="shared" si="39"/>
        <v>2.8929570968124145</v>
      </c>
      <c r="U137" s="11"/>
      <c r="V137" s="13"/>
      <c r="W137" s="13"/>
      <c r="X137" s="4" t="s">
        <v>7</v>
      </c>
      <c r="Y137" s="5">
        <v>43.998552882300004</v>
      </c>
      <c r="Z137" s="5">
        <v>73.062658272599975</v>
      </c>
      <c r="AA137" s="5">
        <v>87.788691609600022</v>
      </c>
      <c r="AB137" s="5">
        <f t="shared" si="40"/>
        <v>68.2833009215</v>
      </c>
      <c r="AC137" s="6">
        <f t="shared" si="41"/>
        <v>22.282857872278846</v>
      </c>
    </row>
    <row r="138" spans="1:29" x14ac:dyDescent="0.3">
      <c r="A138" s="11"/>
      <c r="B138" s="13"/>
      <c r="C138" s="13"/>
      <c r="D138" s="4" t="s">
        <v>9</v>
      </c>
      <c r="E138" s="5">
        <v>57.860497931855463</v>
      </c>
      <c r="F138" s="5">
        <v>76.93085250323702</v>
      </c>
      <c r="G138" s="5">
        <v>76.0447612062828</v>
      </c>
      <c r="H138" s="5">
        <f t="shared" si="36"/>
        <v>70.278703880458423</v>
      </c>
      <c r="I138" s="6">
        <f t="shared" si="37"/>
        <v>10.763603889175471</v>
      </c>
      <c r="K138" s="11"/>
      <c r="L138" s="13"/>
      <c r="M138" s="13"/>
      <c r="N138" s="4" t="s">
        <v>9</v>
      </c>
      <c r="O138" s="5">
        <v>48.501726961087513</v>
      </c>
      <c r="P138" s="5">
        <v>55.50497811644999</v>
      </c>
      <c r="Q138" s="5">
        <v>51.433109227567485</v>
      </c>
      <c r="R138" s="5">
        <f t="shared" si="38"/>
        <v>51.813271435034999</v>
      </c>
      <c r="S138" s="6">
        <f t="shared" si="39"/>
        <v>3.5170689734865022</v>
      </c>
      <c r="U138" s="11"/>
      <c r="V138" s="13"/>
      <c r="W138" s="13"/>
      <c r="X138" s="4" t="s">
        <v>9</v>
      </c>
      <c r="Y138" s="5">
        <v>49.991230563719995</v>
      </c>
      <c r="Z138" s="5">
        <v>69.327321337500024</v>
      </c>
      <c r="AA138" s="5">
        <v>75.420670089300017</v>
      </c>
      <c r="AB138" s="5">
        <f t="shared" si="40"/>
        <v>64.913073996840012</v>
      </c>
      <c r="AC138" s="6">
        <f t="shared" si="41"/>
        <v>13.276983216630031</v>
      </c>
    </row>
    <row r="139" spans="1:29" x14ac:dyDescent="0.3">
      <c r="A139" s="12"/>
      <c r="B139" s="13"/>
      <c r="C139" s="13"/>
      <c r="D139" s="4" t="s">
        <v>11</v>
      </c>
      <c r="E139" s="5">
        <v>63.785458799157709</v>
      </c>
      <c r="F139" s="5">
        <v>87.605562621311634</v>
      </c>
      <c r="G139" s="5">
        <v>61.338619906874982</v>
      </c>
      <c r="H139" s="5">
        <f t="shared" si="36"/>
        <v>70.909880442448113</v>
      </c>
      <c r="I139" s="6">
        <f t="shared" si="37"/>
        <v>14.510551598902509</v>
      </c>
      <c r="K139" s="12"/>
      <c r="L139" s="13"/>
      <c r="M139" s="13"/>
      <c r="N139" s="4" t="s">
        <v>11</v>
      </c>
      <c r="O139" s="5">
        <v>46.806563954625034</v>
      </c>
      <c r="P139" s="5">
        <v>49.355880505875007</v>
      </c>
      <c r="Q139" s="5">
        <v>59.395204429350002</v>
      </c>
      <c r="R139" s="5">
        <f t="shared" si="38"/>
        <v>51.852549629950012</v>
      </c>
      <c r="S139" s="6">
        <f t="shared" si="39"/>
        <v>6.6553350619486293</v>
      </c>
      <c r="U139" s="12"/>
      <c r="V139" s="13"/>
      <c r="W139" s="13"/>
      <c r="X139" s="4" t="s">
        <v>11</v>
      </c>
      <c r="Y139" s="5">
        <v>70.615276393199991</v>
      </c>
      <c r="Z139" s="5">
        <v>60.571283706599957</v>
      </c>
      <c r="AA139" s="5">
        <v>51.810737222400036</v>
      </c>
      <c r="AB139" s="5">
        <f t="shared" si="40"/>
        <v>60.999099107399992</v>
      </c>
      <c r="AC139" s="6">
        <f t="shared" si="41"/>
        <v>9.4095665611869794</v>
      </c>
    </row>
    <row r="140" spans="1:29" x14ac:dyDescent="0.3">
      <c r="X140" s="9" t="s">
        <v>28</v>
      </c>
    </row>
  </sheetData>
  <mergeCells count="99">
    <mergeCell ref="A23:A40"/>
    <mergeCell ref="B23:B40"/>
    <mergeCell ref="C23:C28"/>
    <mergeCell ref="C29:C34"/>
    <mergeCell ref="C35:C40"/>
    <mergeCell ref="K3:K20"/>
    <mergeCell ref="L3:L20"/>
    <mergeCell ref="M3:M8"/>
    <mergeCell ref="M9:M14"/>
    <mergeCell ref="M15:M20"/>
    <mergeCell ref="A3:A20"/>
    <mergeCell ref="B3:B20"/>
    <mergeCell ref="C3:C8"/>
    <mergeCell ref="C9:C14"/>
    <mergeCell ref="C15:C20"/>
    <mergeCell ref="A43:A60"/>
    <mergeCell ref="B43:B60"/>
    <mergeCell ref="C43:C48"/>
    <mergeCell ref="C49:C54"/>
    <mergeCell ref="C55:C60"/>
    <mergeCell ref="K23:K40"/>
    <mergeCell ref="L23:L40"/>
    <mergeCell ref="M23:M28"/>
    <mergeCell ref="M29:M34"/>
    <mergeCell ref="M35:M40"/>
    <mergeCell ref="K43:K60"/>
    <mergeCell ref="L43:L60"/>
    <mergeCell ref="M43:M48"/>
    <mergeCell ref="M49:M54"/>
    <mergeCell ref="M55:M60"/>
    <mergeCell ref="U3:U20"/>
    <mergeCell ref="V3:V20"/>
    <mergeCell ref="W3:W8"/>
    <mergeCell ref="W9:W14"/>
    <mergeCell ref="W15:W20"/>
    <mergeCell ref="U23:U40"/>
    <mergeCell ref="V23:V40"/>
    <mergeCell ref="W23:W28"/>
    <mergeCell ref="W29:W34"/>
    <mergeCell ref="W35:W40"/>
    <mergeCell ref="U43:U60"/>
    <mergeCell ref="V43:V60"/>
    <mergeCell ref="W43:W48"/>
    <mergeCell ref="W49:W54"/>
    <mergeCell ref="W55:W60"/>
    <mergeCell ref="B83:B100"/>
    <mergeCell ref="C83:C88"/>
    <mergeCell ref="C89:C94"/>
    <mergeCell ref="C95:C100"/>
    <mergeCell ref="A65:A100"/>
    <mergeCell ref="B65:B82"/>
    <mergeCell ref="C65:C70"/>
    <mergeCell ref="C71:C76"/>
    <mergeCell ref="C77:C82"/>
    <mergeCell ref="K65:K100"/>
    <mergeCell ref="L65:L82"/>
    <mergeCell ref="M65:M70"/>
    <mergeCell ref="M71:M76"/>
    <mergeCell ref="M77:M82"/>
    <mergeCell ref="L83:L100"/>
    <mergeCell ref="M83:M88"/>
    <mergeCell ref="M89:M94"/>
    <mergeCell ref="M95:M100"/>
    <mergeCell ref="U65:U100"/>
    <mergeCell ref="V65:V82"/>
    <mergeCell ref="W65:W70"/>
    <mergeCell ref="W71:W76"/>
    <mergeCell ref="W77:W82"/>
    <mergeCell ref="V83:V100"/>
    <mergeCell ref="W83:W88"/>
    <mergeCell ref="W89:W94"/>
    <mergeCell ref="W95:W100"/>
    <mergeCell ref="A104:A139"/>
    <mergeCell ref="B104:B121"/>
    <mergeCell ref="C104:C109"/>
    <mergeCell ref="C110:C115"/>
    <mergeCell ref="C116:C121"/>
    <mergeCell ref="B122:B139"/>
    <mergeCell ref="C122:C127"/>
    <mergeCell ref="C128:C133"/>
    <mergeCell ref="C134:C139"/>
    <mergeCell ref="K104:K139"/>
    <mergeCell ref="L104:L121"/>
    <mergeCell ref="M104:M109"/>
    <mergeCell ref="M110:M115"/>
    <mergeCell ref="M116:M121"/>
    <mergeCell ref="L122:L139"/>
    <mergeCell ref="M122:M127"/>
    <mergeCell ref="M128:M133"/>
    <mergeCell ref="M134:M139"/>
    <mergeCell ref="U104:U139"/>
    <mergeCell ref="V104:V121"/>
    <mergeCell ref="W104:W109"/>
    <mergeCell ref="W110:W115"/>
    <mergeCell ref="W116:W121"/>
    <mergeCell ref="V122:V139"/>
    <mergeCell ref="W122:W127"/>
    <mergeCell ref="W128:W133"/>
    <mergeCell ref="W134:W13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3325E-8DAC-46F5-9AF7-CC29878DCBF1}">
  <dimension ref="A1:S164"/>
  <sheetViews>
    <sheetView workbookViewId="0">
      <selection activeCell="B2" sqref="B2"/>
    </sheetView>
  </sheetViews>
  <sheetFormatPr defaultRowHeight="14" x14ac:dyDescent="0.3"/>
  <cols>
    <col min="1" max="1" width="6.83203125" bestFit="1" customWidth="1"/>
    <col min="4" max="4" width="9.1640625" bestFit="1" customWidth="1"/>
    <col min="5" max="5" width="24.08203125" bestFit="1" customWidth="1"/>
    <col min="6" max="6" width="10.25" customWidth="1"/>
    <col min="7" max="7" width="9.58203125" customWidth="1"/>
    <col min="8" max="8" width="13.83203125" bestFit="1" customWidth="1"/>
    <col min="9" max="9" width="11.5" customWidth="1"/>
    <col min="10" max="10" width="12.33203125" customWidth="1"/>
    <col min="11" max="11" width="24" bestFit="1" customWidth="1"/>
    <col min="12" max="12" width="14.75" customWidth="1"/>
    <col min="13" max="13" width="15.4140625" customWidth="1"/>
    <col min="14" max="14" width="13" bestFit="1" customWidth="1"/>
    <col min="15" max="15" width="12.5" customWidth="1"/>
    <col min="16" max="16" width="13" customWidth="1"/>
    <col min="17" max="17" width="13.33203125" bestFit="1" customWidth="1"/>
  </cols>
  <sheetData>
    <row r="1" spans="1:19" x14ac:dyDescent="0.3">
      <c r="A1" s="14" t="s">
        <v>29</v>
      </c>
    </row>
    <row r="2" spans="1:19" ht="16" x14ac:dyDescent="0.3">
      <c r="A2" s="7" t="s">
        <v>30</v>
      </c>
      <c r="B2" s="7" t="s">
        <v>47</v>
      </c>
      <c r="C2" s="7" t="s">
        <v>31</v>
      </c>
      <c r="D2" s="7" t="s">
        <v>37</v>
      </c>
      <c r="E2" s="7" t="s">
        <v>34</v>
      </c>
      <c r="F2" s="7" t="s">
        <v>21</v>
      </c>
      <c r="G2" s="7" t="s">
        <v>16</v>
      </c>
      <c r="H2" s="7" t="s">
        <v>35</v>
      </c>
      <c r="I2" s="7" t="s">
        <v>21</v>
      </c>
      <c r="J2" s="7" t="s">
        <v>16</v>
      </c>
      <c r="K2" s="7" t="s">
        <v>36</v>
      </c>
      <c r="L2" s="7" t="s">
        <v>21</v>
      </c>
      <c r="M2" s="7" t="s">
        <v>16</v>
      </c>
      <c r="N2" s="7" t="s">
        <v>32</v>
      </c>
      <c r="O2" s="7" t="s">
        <v>21</v>
      </c>
      <c r="P2" s="7" t="s">
        <v>16</v>
      </c>
      <c r="Q2" s="7" t="s">
        <v>33</v>
      </c>
      <c r="R2" s="7" t="s">
        <v>21</v>
      </c>
      <c r="S2" s="7" t="s">
        <v>16</v>
      </c>
    </row>
    <row r="3" spans="1:19" x14ac:dyDescent="0.3">
      <c r="A3" s="10">
        <v>2019</v>
      </c>
      <c r="B3" s="10" t="s">
        <v>18</v>
      </c>
      <c r="C3" s="7" t="s">
        <v>38</v>
      </c>
      <c r="D3" s="7">
        <v>1</v>
      </c>
      <c r="E3" s="15">
        <v>937.65033483333264</v>
      </c>
      <c r="F3" s="15"/>
      <c r="G3" s="15"/>
      <c r="H3" s="15">
        <v>191.01752383333337</v>
      </c>
      <c r="I3" s="15"/>
      <c r="J3" s="15"/>
      <c r="K3" s="15">
        <v>1128.667858666666</v>
      </c>
      <c r="L3" s="15"/>
      <c r="M3" s="15"/>
      <c r="N3" s="15">
        <v>15.160225699989342</v>
      </c>
      <c r="O3" s="15"/>
      <c r="P3" s="15"/>
      <c r="Q3" s="15">
        <v>12.430167597765351</v>
      </c>
      <c r="R3" s="16"/>
      <c r="S3" s="2"/>
    </row>
    <row r="4" spans="1:19" x14ac:dyDescent="0.3">
      <c r="A4" s="11"/>
      <c r="B4" s="11"/>
      <c r="C4" s="7"/>
      <c r="D4" s="7">
        <v>2</v>
      </c>
      <c r="E4" s="15">
        <v>896.43493550000039</v>
      </c>
      <c r="F4" s="15"/>
      <c r="G4" s="15"/>
      <c r="H4" s="15">
        <v>339.23444066666616</v>
      </c>
      <c r="I4" s="15"/>
      <c r="J4" s="15"/>
      <c r="K4" s="15">
        <v>1235.6693761666666</v>
      </c>
      <c r="L4" s="15"/>
      <c r="M4" s="15"/>
      <c r="N4" s="15">
        <v>15.557329607823563</v>
      </c>
      <c r="O4" s="15"/>
      <c r="P4" s="15"/>
      <c r="Q4" s="15">
        <v>14.11626222383194</v>
      </c>
      <c r="R4" s="2"/>
      <c r="S4" s="2"/>
    </row>
    <row r="5" spans="1:19" x14ac:dyDescent="0.3">
      <c r="A5" s="11"/>
      <c r="B5" s="11"/>
      <c r="C5" s="7"/>
      <c r="D5" s="7">
        <v>3</v>
      </c>
      <c r="E5" s="15">
        <v>402.64274733333241</v>
      </c>
      <c r="F5" s="15">
        <f>AVERAGE(E3:E5)</f>
        <v>745.57600588888852</v>
      </c>
      <c r="G5" s="15">
        <f>STDEV(E3:E5)</f>
        <v>297.70302677870177</v>
      </c>
      <c r="H5" s="15">
        <v>180.71367400000031</v>
      </c>
      <c r="I5" s="15">
        <f>AVERAGE(H3:H5)</f>
        <v>236.98854616666662</v>
      </c>
      <c r="J5" s="15">
        <f>STDEV(H3:H5)</f>
        <v>88.6972915985924</v>
      </c>
      <c r="K5" s="15">
        <v>583.35642133333272</v>
      </c>
      <c r="L5" s="15">
        <f>AVERAGE(K3:K5)</f>
        <v>982.56455205555505</v>
      </c>
      <c r="M5" s="15">
        <f>STDEV(K3:K5)</f>
        <v>349.83950593504193</v>
      </c>
      <c r="N5" s="15">
        <v>7.7678100263852148</v>
      </c>
      <c r="O5" s="15">
        <f>AVERAGE(N3:N5)</f>
        <v>12.828455111399373</v>
      </c>
      <c r="P5" s="15">
        <f>STDEV(N3:N5)</f>
        <v>4.3871425080298838</v>
      </c>
      <c r="Q5" s="15">
        <v>6.920545369064401</v>
      </c>
      <c r="R5" s="15">
        <f>AVERAGE(Q3:Q5)</f>
        <v>11.155658396887231</v>
      </c>
      <c r="S5" s="15">
        <f>STDEV(Q3:Q5)</f>
        <v>3.7633582796272069</v>
      </c>
    </row>
    <row r="6" spans="1:19" x14ac:dyDescent="0.3">
      <c r="A6" s="11"/>
      <c r="B6" s="11"/>
      <c r="C6" s="7" t="s">
        <v>4</v>
      </c>
      <c r="D6" s="7">
        <v>1</v>
      </c>
      <c r="E6" s="15">
        <v>822.72277900000063</v>
      </c>
      <c r="F6" s="15"/>
      <c r="G6" s="15"/>
      <c r="H6" s="15">
        <v>303.56726816666696</v>
      </c>
      <c r="I6" s="15"/>
      <c r="J6" s="15"/>
      <c r="K6" s="15">
        <v>1126.2900471666676</v>
      </c>
      <c r="L6" s="15"/>
      <c r="M6" s="15"/>
      <c r="N6" s="15">
        <v>14.105618423664886</v>
      </c>
      <c r="O6" s="15"/>
      <c r="P6" s="15"/>
      <c r="Q6" s="15">
        <v>11.349840255591062</v>
      </c>
      <c r="R6" s="2"/>
      <c r="S6" s="2"/>
    </row>
    <row r="7" spans="1:19" x14ac:dyDescent="0.3">
      <c r="A7" s="11"/>
      <c r="B7" s="11"/>
      <c r="C7" s="7"/>
      <c r="D7" s="7">
        <v>2</v>
      </c>
      <c r="E7" s="15">
        <v>744.25499950000085</v>
      </c>
      <c r="F7" s="15"/>
      <c r="G7" s="15"/>
      <c r="H7" s="15">
        <v>294.05602216666648</v>
      </c>
      <c r="I7" s="15"/>
      <c r="J7" s="15"/>
      <c r="K7" s="15">
        <v>1038.3110216666673</v>
      </c>
      <c r="L7" s="15"/>
      <c r="M7" s="15"/>
      <c r="N7" s="15">
        <v>13.139418254764298</v>
      </c>
      <c r="O7" s="15"/>
      <c r="P7" s="15"/>
      <c r="Q7" s="15">
        <v>11.09511306851868</v>
      </c>
      <c r="R7" s="2"/>
      <c r="S7" s="2"/>
    </row>
    <row r="8" spans="1:19" x14ac:dyDescent="0.3">
      <c r="A8" s="11"/>
      <c r="B8" s="11"/>
      <c r="C8" s="7"/>
      <c r="D8" s="7">
        <v>3</v>
      </c>
      <c r="E8" s="15">
        <v>688.77273116666674</v>
      </c>
      <c r="F8" s="15">
        <f>AVERAGE(E6:E8)</f>
        <v>751.91683655555607</v>
      </c>
      <c r="G8" s="15">
        <f>STDEV(E6:E8)</f>
        <v>67.302909587457791</v>
      </c>
      <c r="H8" s="15">
        <v>226.68469633333348</v>
      </c>
      <c r="I8" s="15">
        <f>AVERAGE(H6:H8)</f>
        <v>274.76932888888899</v>
      </c>
      <c r="J8" s="15">
        <f>STDEV(H6:H8)</f>
        <v>41.913182486184731</v>
      </c>
      <c r="K8" s="15">
        <v>915.45742750000022</v>
      </c>
      <c r="L8" s="15">
        <f>AVERAGE(K6:K8)</f>
        <v>1026.6861654444449</v>
      </c>
      <c r="M8" s="15">
        <f>STDEV(K6:K8)</f>
        <v>105.89594581719317</v>
      </c>
      <c r="N8" s="15">
        <v>11.489107729036109</v>
      </c>
      <c r="O8" s="15">
        <f>AVERAGE(N6:N8)</f>
        <v>12.911381469155097</v>
      </c>
      <c r="P8" s="15">
        <f>STDEV(N6:N8)</f>
        <v>1.3230769575009325</v>
      </c>
      <c r="Q8" s="15">
        <v>11.306901615271659</v>
      </c>
      <c r="R8" s="15">
        <f>AVERAGE(Q6:Q8)</f>
        <v>11.250618313127134</v>
      </c>
      <c r="S8" s="15">
        <f>STDEV(Q6:Q8)</f>
        <v>0.13637207387757577</v>
      </c>
    </row>
    <row r="9" spans="1:19" x14ac:dyDescent="0.3">
      <c r="A9" s="11"/>
      <c r="B9" s="11"/>
      <c r="C9" s="7" t="s">
        <v>6</v>
      </c>
      <c r="D9" s="7">
        <v>1</v>
      </c>
      <c r="E9" s="15">
        <v>742.66979183333387</v>
      </c>
      <c r="F9" s="15"/>
      <c r="G9" s="15"/>
      <c r="H9" s="15">
        <v>301.18945666666696</v>
      </c>
      <c r="I9" s="15"/>
      <c r="J9" s="15"/>
      <c r="K9" s="15">
        <v>1043.8592485000008</v>
      </c>
      <c r="L9" s="15"/>
      <c r="M9" s="15"/>
      <c r="N9" s="15">
        <v>12.511875356260695</v>
      </c>
      <c r="O9" s="15"/>
      <c r="P9" s="15"/>
      <c r="Q9" s="15">
        <v>10.842183255124729</v>
      </c>
      <c r="R9" s="2"/>
      <c r="S9" s="2"/>
    </row>
    <row r="10" spans="1:19" x14ac:dyDescent="0.3">
      <c r="A10" s="11"/>
      <c r="B10" s="11"/>
      <c r="C10" s="7"/>
      <c r="D10" s="7">
        <v>2</v>
      </c>
      <c r="E10" s="15">
        <v>743.46239566666736</v>
      </c>
      <c r="F10" s="15"/>
      <c r="G10" s="15"/>
      <c r="H10" s="15">
        <v>449.40637350000043</v>
      </c>
      <c r="I10" s="15"/>
      <c r="J10" s="15"/>
      <c r="K10" s="15">
        <v>1192.8687691666678</v>
      </c>
      <c r="L10" s="15"/>
      <c r="M10" s="15"/>
      <c r="N10" s="15">
        <v>14.47811447811449</v>
      </c>
      <c r="O10" s="15"/>
      <c r="P10" s="15"/>
      <c r="Q10" s="15">
        <v>13.171713635568013</v>
      </c>
      <c r="R10" s="2"/>
      <c r="S10" s="2"/>
    </row>
    <row r="11" spans="1:19" x14ac:dyDescent="0.3">
      <c r="A11" s="11"/>
      <c r="B11" s="11"/>
      <c r="C11" s="7"/>
      <c r="D11" s="7">
        <v>3</v>
      </c>
      <c r="E11" s="15">
        <v>771.99613366666745</v>
      </c>
      <c r="F11" s="15">
        <f>AVERAGE(E9:E11)</f>
        <v>752.70944038888956</v>
      </c>
      <c r="G11" s="15">
        <f>STDEV(E9:E11)</f>
        <v>16.707467145036251</v>
      </c>
      <c r="H11" s="15">
        <v>135.53525550000018</v>
      </c>
      <c r="I11" s="15">
        <f>AVERAGE(H9:H11)</f>
        <v>295.37702855555585</v>
      </c>
      <c r="J11" s="15">
        <f>STDEV(H9:H11)</f>
        <v>157.01626641546613</v>
      </c>
      <c r="K11" s="15">
        <v>907.53138916666762</v>
      </c>
      <c r="L11" s="15">
        <f>AVERAGE(K9:K11)</f>
        <v>1048.0864689444454</v>
      </c>
      <c r="M11" s="15">
        <f>STDEV(K9:K11)</f>
        <v>142.71565138705168</v>
      </c>
      <c r="N11" s="15">
        <v>12.184739810577854</v>
      </c>
      <c r="O11" s="15">
        <f>AVERAGE(N9:N11)</f>
        <v>13.058243214984346</v>
      </c>
      <c r="P11" s="15">
        <f>STDEV(N9:N11)</f>
        <v>1.2404758035566008</v>
      </c>
      <c r="Q11" s="15">
        <v>9.557595993322213</v>
      </c>
      <c r="R11" s="15">
        <f>AVERAGE(Q9:Q11)</f>
        <v>11.190497628004985</v>
      </c>
      <c r="S11" s="15">
        <f>STDEV(Q9:Q11)</f>
        <v>1.8320627062860924</v>
      </c>
    </row>
    <row r="12" spans="1:19" x14ac:dyDescent="0.3">
      <c r="A12" s="11"/>
      <c r="B12" s="11"/>
      <c r="C12" s="7" t="s">
        <v>8</v>
      </c>
      <c r="D12" s="7">
        <v>1</v>
      </c>
      <c r="E12" s="15">
        <v>844.91568633333372</v>
      </c>
      <c r="F12" s="15"/>
      <c r="G12" s="15"/>
      <c r="H12" s="15">
        <v>379.65723616666673</v>
      </c>
      <c r="I12" s="15"/>
      <c r="J12" s="15"/>
      <c r="K12" s="15">
        <v>1224.5729225000005</v>
      </c>
      <c r="L12" s="15"/>
      <c r="M12" s="15"/>
      <c r="N12" s="15">
        <v>16.051948051948052</v>
      </c>
      <c r="O12" s="15"/>
      <c r="P12" s="15"/>
      <c r="Q12" s="15">
        <v>12.454655380894804</v>
      </c>
      <c r="R12" s="2"/>
      <c r="S12" s="2"/>
    </row>
    <row r="13" spans="1:19" x14ac:dyDescent="0.3">
      <c r="A13" s="11"/>
      <c r="B13" s="11"/>
      <c r="C13" s="7"/>
      <c r="D13" s="7">
        <v>2</v>
      </c>
      <c r="E13" s="15">
        <v>728.40292283333383</v>
      </c>
      <c r="F13" s="15"/>
      <c r="G13" s="15"/>
      <c r="H13" s="15">
        <v>232.23292316666698</v>
      </c>
      <c r="I13" s="15"/>
      <c r="J13" s="15"/>
      <c r="K13" s="15">
        <v>960.63584600000081</v>
      </c>
      <c r="L13" s="15"/>
      <c r="M13" s="15"/>
      <c r="N13" s="15">
        <v>12.338389494044597</v>
      </c>
      <c r="O13" s="15"/>
      <c r="P13" s="15"/>
      <c r="Q13" s="15">
        <v>9.8979175173540277</v>
      </c>
      <c r="R13" s="2"/>
      <c r="S13" s="2"/>
    </row>
    <row r="14" spans="1:19" x14ac:dyDescent="0.3">
      <c r="A14" s="11"/>
      <c r="B14" s="11"/>
      <c r="C14" s="7"/>
      <c r="D14" s="7">
        <v>3</v>
      </c>
      <c r="E14" s="15">
        <v>1008.1920760000003</v>
      </c>
      <c r="F14" s="15">
        <f>AVERAGE(E12:E14)</f>
        <v>860.50356172222257</v>
      </c>
      <c r="G14" s="15">
        <f>STDEV(E12:E14)</f>
        <v>140.54440206491523</v>
      </c>
      <c r="H14" s="15">
        <v>238.57375383333306</v>
      </c>
      <c r="I14" s="15">
        <f>AVERAGE(H12:H14)</f>
        <v>283.48797105555559</v>
      </c>
      <c r="J14" s="15">
        <f>STDEV(H12:H14)</f>
        <v>83.345348984776663</v>
      </c>
      <c r="K14" s="15">
        <v>1246.7658298333333</v>
      </c>
      <c r="L14" s="15">
        <f>AVERAGE(K12:K14)</f>
        <v>1143.9915327777783</v>
      </c>
      <c r="M14" s="15">
        <f>STDEV(K12:K14)</f>
        <v>159.17792619986275</v>
      </c>
      <c r="N14" s="15">
        <v>14.044642857142852</v>
      </c>
      <c r="O14" s="15">
        <f>AVERAGE(N12:N14)</f>
        <v>14.144993467711835</v>
      </c>
      <c r="P14" s="15">
        <f>STDEV(N12:N14)</f>
        <v>1.8588119793367102</v>
      </c>
      <c r="Q14" s="15">
        <v>12.175865005031346</v>
      </c>
      <c r="R14" s="15">
        <f>AVERAGE(Q12:Q14)</f>
        <v>11.509479301093393</v>
      </c>
      <c r="S14" s="15">
        <f>STDEV(Q12:Q14)</f>
        <v>1.4025974317406349</v>
      </c>
    </row>
    <row r="15" spans="1:19" x14ac:dyDescent="0.3">
      <c r="A15" s="11"/>
      <c r="B15" s="11"/>
      <c r="C15" s="7" t="s">
        <v>10</v>
      </c>
      <c r="D15" s="7">
        <v>1</v>
      </c>
      <c r="E15" s="15">
        <v>780.7147758333349</v>
      </c>
      <c r="F15" s="15"/>
      <c r="G15" s="15"/>
      <c r="H15" s="15">
        <v>425.62825850000036</v>
      </c>
      <c r="I15" s="15"/>
      <c r="J15" s="15"/>
      <c r="K15" s="15">
        <v>1206.3430343333353</v>
      </c>
      <c r="L15" s="15"/>
      <c r="M15" s="15"/>
      <c r="N15" s="15">
        <v>14.105653382761835</v>
      </c>
      <c r="O15" s="15"/>
      <c r="P15" s="15"/>
      <c r="Q15" s="15">
        <v>11.652120655336107</v>
      </c>
      <c r="R15" s="2"/>
      <c r="S15" s="2"/>
    </row>
    <row r="16" spans="1:19" x14ac:dyDescent="0.3">
      <c r="A16" s="11"/>
      <c r="B16" s="11"/>
      <c r="C16" s="7"/>
      <c r="D16" s="7">
        <v>2</v>
      </c>
      <c r="E16" s="15">
        <v>913.87221983333347</v>
      </c>
      <c r="F16" s="15"/>
      <c r="G16" s="15"/>
      <c r="H16" s="15">
        <v>565.91913700000055</v>
      </c>
      <c r="I16" s="15"/>
      <c r="J16" s="15"/>
      <c r="K16" s="15">
        <v>1479.791356833334</v>
      </c>
      <c r="L16" s="15"/>
      <c r="M16" s="15"/>
      <c r="N16" s="15">
        <v>14.785776510651779</v>
      </c>
      <c r="O16" s="15"/>
      <c r="P16" s="15"/>
      <c r="Q16" s="15">
        <v>11.245633056258285</v>
      </c>
      <c r="R16" s="2"/>
      <c r="S16" s="2"/>
    </row>
    <row r="17" spans="1:19" x14ac:dyDescent="0.3">
      <c r="A17" s="11"/>
      <c r="B17" s="11"/>
      <c r="C17" s="7"/>
      <c r="D17" s="7">
        <v>3</v>
      </c>
      <c r="E17" s="15">
        <v>918.6278428333344</v>
      </c>
      <c r="F17" s="15">
        <f>AVERAGE(E15:E17)</f>
        <v>871.07161283333426</v>
      </c>
      <c r="G17" s="15">
        <f>STDEV(E15:E17)</f>
        <v>78.287435020013746</v>
      </c>
      <c r="H17" s="15">
        <v>386.7906706666663</v>
      </c>
      <c r="I17" s="15">
        <f>AVERAGE(H15:H17)</f>
        <v>459.44602205555572</v>
      </c>
      <c r="J17" s="15">
        <f>STDEV(H15:H17)</f>
        <v>94.231007166737356</v>
      </c>
      <c r="K17" s="15">
        <v>1305.4185135000007</v>
      </c>
      <c r="L17" s="15">
        <f>AVERAGE(K15:K17)</f>
        <v>1330.5176348888899</v>
      </c>
      <c r="M17" s="15">
        <f>STDEV(K15:K17)</f>
        <v>138.44121745486956</v>
      </c>
      <c r="N17" s="15">
        <v>14.014635806671208</v>
      </c>
      <c r="O17" s="15">
        <f>AVERAGE(N15:N17)</f>
        <v>14.302021900028274</v>
      </c>
      <c r="P17" s="15">
        <f>STDEV(N15:N17)</f>
        <v>0.42140828452224022</v>
      </c>
      <c r="Q17" s="15">
        <v>11.718249733191039</v>
      </c>
      <c r="R17" s="15">
        <f>AVERAGE(Q15:Q17)</f>
        <v>11.538667814928475</v>
      </c>
      <c r="S17" s="15">
        <f>STDEV(Q15:Q17)</f>
        <v>0.25592047803206203</v>
      </c>
    </row>
    <row r="18" spans="1:19" x14ac:dyDescent="0.3">
      <c r="A18" s="11"/>
      <c r="B18" s="11"/>
      <c r="C18" s="7" t="s">
        <v>12</v>
      </c>
      <c r="D18" s="7">
        <v>1</v>
      </c>
      <c r="E18" s="15">
        <v>822.72277899999881</v>
      </c>
      <c r="F18" s="15"/>
      <c r="G18" s="15"/>
      <c r="H18" s="15">
        <v>301.18945666666627</v>
      </c>
      <c r="I18" s="15"/>
      <c r="J18" s="15"/>
      <c r="K18" s="15">
        <v>1123.9122356666651</v>
      </c>
      <c r="L18" s="15"/>
      <c r="M18" s="15"/>
      <c r="N18" s="15">
        <v>12.996059023004289</v>
      </c>
      <c r="O18" s="15"/>
      <c r="P18" s="15"/>
      <c r="Q18" s="15">
        <v>10.954036307454597</v>
      </c>
      <c r="R18" s="2"/>
      <c r="S18" s="2"/>
    </row>
    <row r="19" spans="1:19" x14ac:dyDescent="0.3">
      <c r="A19" s="11"/>
      <c r="B19" s="11"/>
      <c r="C19" s="7"/>
      <c r="D19" s="7">
        <v>2</v>
      </c>
      <c r="E19" s="15">
        <v>859.97515916666543</v>
      </c>
      <c r="F19" s="15"/>
      <c r="G19" s="15"/>
      <c r="H19" s="15">
        <v>267.90009566666686</v>
      </c>
      <c r="I19" s="15"/>
      <c r="J19" s="15"/>
      <c r="K19" s="15">
        <v>1127.8752548333323</v>
      </c>
      <c r="L19" s="15"/>
      <c r="M19" s="15"/>
      <c r="N19" s="15">
        <v>14.138102334823632</v>
      </c>
      <c r="O19" s="15"/>
      <c r="P19" s="15"/>
      <c r="Q19" s="15">
        <v>11.075653798256527</v>
      </c>
      <c r="R19" s="2"/>
      <c r="S19" s="2"/>
    </row>
    <row r="20" spans="1:19" x14ac:dyDescent="0.3">
      <c r="A20" s="11"/>
      <c r="B20" s="12"/>
      <c r="C20" s="7"/>
      <c r="D20" s="7">
        <v>3</v>
      </c>
      <c r="E20" s="15">
        <v>852.0491208333342</v>
      </c>
      <c r="F20" s="15">
        <f>AVERAGE(E18:E20)</f>
        <v>844.91568633333281</v>
      </c>
      <c r="G20" s="15">
        <f>STDEV(E18:E20)</f>
        <v>19.623948961532225</v>
      </c>
      <c r="H20" s="15">
        <v>319.41934483333353</v>
      </c>
      <c r="I20" s="15">
        <f>AVERAGE(H18:H20)</f>
        <v>296.16963238888889</v>
      </c>
      <c r="J20" s="15">
        <f>STDEV(H18:H20)</f>
        <v>26.123882473879981</v>
      </c>
      <c r="K20" s="15">
        <v>1171.4684656666677</v>
      </c>
      <c r="L20" s="15">
        <f>AVERAGE(K18:K20)</f>
        <v>1141.0853187222217</v>
      </c>
      <c r="M20" s="15">
        <f>STDEV(K18:K20)</f>
        <v>26.387081951490824</v>
      </c>
      <c r="N20" s="15">
        <v>13.642237400775347</v>
      </c>
      <c r="O20" s="15">
        <f>AVERAGE(N18:N20)</f>
        <v>13.592132919534421</v>
      </c>
      <c r="P20" s="15">
        <f>STDEV(N18:N20)</f>
        <v>0.57266794549558975</v>
      </c>
      <c r="Q20" s="15">
        <v>11.564945226917066</v>
      </c>
      <c r="R20" s="15">
        <f>AVERAGE(Q18:Q20)</f>
        <v>11.198211777542731</v>
      </c>
      <c r="S20" s="15">
        <f>STDEV(Q18:Q20)</f>
        <v>0.32336940282707399</v>
      </c>
    </row>
    <row r="21" spans="1:19" x14ac:dyDescent="0.3">
      <c r="A21" s="11"/>
      <c r="B21" s="10" t="s">
        <v>19</v>
      </c>
      <c r="C21" s="7" t="s">
        <v>38</v>
      </c>
      <c r="D21" s="7">
        <v>1</v>
      </c>
      <c r="E21" s="17">
        <v>774.14613888888834</v>
      </c>
      <c r="F21" s="17"/>
      <c r="G21" s="17"/>
      <c r="H21" s="17">
        <v>371.22440833333326</v>
      </c>
      <c r="I21" s="17"/>
      <c r="J21" s="17"/>
      <c r="K21" s="17">
        <v>1145.3705472222216</v>
      </c>
      <c r="L21" s="17"/>
      <c r="M21" s="17"/>
      <c r="N21" s="17">
        <v>15.743611227482186</v>
      </c>
      <c r="O21" s="17"/>
      <c r="P21" s="17"/>
      <c r="Q21" s="17">
        <v>10.46505151768309</v>
      </c>
      <c r="R21" s="2"/>
      <c r="S21" s="2"/>
    </row>
    <row r="22" spans="1:19" x14ac:dyDescent="0.3">
      <c r="A22" s="11"/>
      <c r="B22" s="11"/>
      <c r="C22" s="7"/>
      <c r="D22" s="7">
        <v>2</v>
      </c>
      <c r="E22" s="17">
        <v>989.93175555555536</v>
      </c>
      <c r="F22" s="17"/>
      <c r="G22" s="17"/>
      <c r="H22" s="17">
        <v>185.9169861111111</v>
      </c>
      <c r="I22" s="17"/>
      <c r="J22" s="17"/>
      <c r="K22" s="17">
        <v>1175.8487416666665</v>
      </c>
      <c r="L22" s="17"/>
      <c r="M22" s="17"/>
      <c r="N22" s="17">
        <v>16.393303305855351</v>
      </c>
      <c r="O22" s="17"/>
      <c r="P22" s="17"/>
      <c r="Q22" s="17">
        <v>11.755027422303472</v>
      </c>
      <c r="R22" s="2"/>
      <c r="S22" s="2"/>
    </row>
    <row r="23" spans="1:19" x14ac:dyDescent="0.3">
      <c r="A23" s="11"/>
      <c r="B23" s="11"/>
      <c r="C23" s="7"/>
      <c r="D23" s="7">
        <v>3</v>
      </c>
      <c r="E23" s="17">
        <v>433.39992499999971</v>
      </c>
      <c r="F23" s="15">
        <f>AVERAGE(E21:E23)</f>
        <v>732.49260648148118</v>
      </c>
      <c r="G23" s="15">
        <f>STDEV(E21:E23)</f>
        <v>280.5943373927754</v>
      </c>
      <c r="H23" s="17">
        <v>383.41568611111165</v>
      </c>
      <c r="I23" s="15">
        <f>AVERAGE(H21:H23)</f>
        <v>313.519026851852</v>
      </c>
      <c r="J23" s="15">
        <f>STDEV(H21:H23)</f>
        <v>110.67460148726549</v>
      </c>
      <c r="K23" s="17">
        <v>816.81561111111137</v>
      </c>
      <c r="L23" s="15">
        <f>AVERAGE(K21:K23)</f>
        <v>1046.0116333333333</v>
      </c>
      <c r="M23" s="15">
        <f>STDEV(K21:K23)</f>
        <v>199.07371131320923</v>
      </c>
      <c r="N23" s="17">
        <v>11.775043936731109</v>
      </c>
      <c r="O23" s="15">
        <f>AVERAGE(N21:N23)</f>
        <v>14.637319490022882</v>
      </c>
      <c r="P23" s="15">
        <f>STDEV(N21:N23)</f>
        <v>2.4999981912801381</v>
      </c>
      <c r="Q23" s="17">
        <v>8.1857055589493015</v>
      </c>
      <c r="R23" s="15">
        <f>AVERAGE(Q21:Q23)</f>
        <v>10.135261499645289</v>
      </c>
      <c r="S23" s="15">
        <f>STDEV(Q21:Q23)</f>
        <v>1.8073698384814667</v>
      </c>
    </row>
    <row r="24" spans="1:19" x14ac:dyDescent="0.3">
      <c r="A24" s="11"/>
      <c r="B24" s="11"/>
      <c r="C24" s="7" t="s">
        <v>4</v>
      </c>
      <c r="D24" s="7">
        <v>1</v>
      </c>
      <c r="E24" s="17">
        <v>682.10199166666825</v>
      </c>
      <c r="F24" s="17"/>
      <c r="G24" s="17"/>
      <c r="H24" s="17">
        <v>159.09617500000013</v>
      </c>
      <c r="I24" s="17"/>
      <c r="J24" s="17"/>
      <c r="K24" s="17">
        <v>841.19816666666839</v>
      </c>
      <c r="L24" s="17"/>
      <c r="M24" s="17"/>
      <c r="N24" s="17">
        <v>10.729280049759</v>
      </c>
      <c r="O24" s="15"/>
      <c r="P24" s="17"/>
      <c r="Q24" s="17">
        <v>7.4574439340718861</v>
      </c>
      <c r="R24" s="18"/>
      <c r="S24" s="2"/>
    </row>
    <row r="25" spans="1:19" x14ac:dyDescent="0.3">
      <c r="A25" s="11"/>
      <c r="B25" s="11"/>
      <c r="C25" s="7"/>
      <c r="D25" s="7">
        <v>2</v>
      </c>
      <c r="E25" s="17">
        <v>873.50505277777665</v>
      </c>
      <c r="F25" s="17"/>
      <c r="G25" s="17"/>
      <c r="H25" s="17">
        <v>490.69893055555576</v>
      </c>
      <c r="I25" s="17"/>
      <c r="J25" s="17"/>
      <c r="K25" s="17">
        <v>1364.2039833333324</v>
      </c>
      <c r="L25" s="17"/>
      <c r="M25" s="17"/>
      <c r="N25" s="17">
        <v>18.511166253101727</v>
      </c>
      <c r="O25" s="17"/>
      <c r="P25" s="17"/>
      <c r="Q25" s="17">
        <v>13.553779069767433</v>
      </c>
      <c r="R25" s="2"/>
      <c r="S25" s="2"/>
    </row>
    <row r="26" spans="1:19" x14ac:dyDescent="0.3">
      <c r="A26" s="11"/>
      <c r="B26" s="11"/>
      <c r="C26" s="7"/>
      <c r="D26" s="7">
        <v>3</v>
      </c>
      <c r="E26" s="17">
        <v>1206.9365000000007</v>
      </c>
      <c r="F26" s="15">
        <f>AVERAGE(E24:E26)</f>
        <v>920.8478481481485</v>
      </c>
      <c r="G26" s="15">
        <f>STDEV(E24:E26)</f>
        <v>265.600866883908</v>
      </c>
      <c r="H26" s="17">
        <v>278.57069722222241</v>
      </c>
      <c r="I26" s="15">
        <f>AVERAGE(H24:H26)</f>
        <v>309.45526759259275</v>
      </c>
      <c r="J26" s="15">
        <f>STDEV(H24:H26)</f>
        <v>167.94489985775451</v>
      </c>
      <c r="K26" s="17">
        <v>1485.5071972222231</v>
      </c>
      <c r="L26" s="15">
        <f>AVERAGE(K24:K26)</f>
        <v>1230.3031157407413</v>
      </c>
      <c r="M26" s="15">
        <f>STDEV(K24:K26)</f>
        <v>342.38956390403609</v>
      </c>
      <c r="N26" s="17">
        <v>17.91648287016616</v>
      </c>
      <c r="O26" s="15">
        <f>AVERAGE(N24:N26)</f>
        <v>15.71897639100896</v>
      </c>
      <c r="P26" s="15">
        <f>STDEV(N24:N26)</f>
        <v>4.3314217371317438</v>
      </c>
      <c r="Q26" s="17">
        <v>14.531035716415246</v>
      </c>
      <c r="R26" s="15">
        <f>AVERAGE(Q24:Q26)</f>
        <v>11.847419573418188</v>
      </c>
      <c r="S26" s="15">
        <f>STDEV(Q24:Q26)</f>
        <v>3.8331021671610603</v>
      </c>
    </row>
    <row r="27" spans="1:19" x14ac:dyDescent="0.3">
      <c r="A27" s="11"/>
      <c r="B27" s="11"/>
      <c r="C27" s="7" t="s">
        <v>6</v>
      </c>
      <c r="D27" s="7">
        <v>1</v>
      </c>
      <c r="E27" s="17">
        <v>1201.4504249999991</v>
      </c>
      <c r="F27" s="17"/>
      <c r="G27" s="17"/>
      <c r="H27" s="17">
        <v>208.47085000000015</v>
      </c>
      <c r="I27" s="17"/>
      <c r="J27" s="17"/>
      <c r="K27" s="17">
        <v>1409.9212749999992</v>
      </c>
      <c r="L27" s="17"/>
      <c r="M27" s="17"/>
      <c r="N27" s="17">
        <v>17.80463397736894</v>
      </c>
      <c r="O27" s="17"/>
      <c r="P27" s="17"/>
      <c r="Q27" s="17">
        <v>14.14938520829509</v>
      </c>
      <c r="R27" s="2"/>
      <c r="S27" s="2"/>
    </row>
    <row r="28" spans="1:19" x14ac:dyDescent="0.3">
      <c r="A28" s="11"/>
      <c r="B28" s="11"/>
      <c r="C28" s="7"/>
      <c r="D28" s="7">
        <v>2</v>
      </c>
      <c r="E28" s="17">
        <v>970.42571111111192</v>
      </c>
      <c r="F28" s="17"/>
      <c r="G28" s="17"/>
      <c r="H28" s="17">
        <v>290.15241111111118</v>
      </c>
      <c r="I28" s="17"/>
      <c r="J28" s="17"/>
      <c r="K28" s="17">
        <v>1260.5781222222231</v>
      </c>
      <c r="L28" s="17"/>
      <c r="M28" s="17"/>
      <c r="N28" s="17">
        <v>15.27439249575302</v>
      </c>
      <c r="O28" s="17"/>
      <c r="P28" s="17"/>
      <c r="Q28" s="17">
        <v>11.627122455864169</v>
      </c>
      <c r="R28" s="2"/>
      <c r="S28" s="2"/>
    </row>
    <row r="29" spans="1:19" x14ac:dyDescent="0.3">
      <c r="A29" s="11"/>
      <c r="B29" s="11"/>
      <c r="C29" s="7"/>
      <c r="D29" s="7">
        <v>3</v>
      </c>
      <c r="E29" s="17">
        <v>594.3247916666669</v>
      </c>
      <c r="F29" s="15">
        <f>AVERAGE(E27:E29)</f>
        <v>922.06697592592593</v>
      </c>
      <c r="G29" s="15">
        <f>STDEV(E27:E29)</f>
        <v>306.43809997148367</v>
      </c>
      <c r="H29" s="17">
        <v>483.99372777777808</v>
      </c>
      <c r="I29" s="15">
        <f>AVERAGE(H27:H29)</f>
        <v>327.53899629629649</v>
      </c>
      <c r="J29" s="15">
        <f>STDEV(H27:H29)</f>
        <v>141.51512855025055</v>
      </c>
      <c r="K29" s="17">
        <v>1078.318519444445</v>
      </c>
      <c r="L29" s="15">
        <f>AVERAGE(K27:K29)</f>
        <v>1249.6059722222224</v>
      </c>
      <c r="M29" s="15">
        <f>STDEV(K27:K29)</f>
        <v>166.07344137376671</v>
      </c>
      <c r="N29" s="17">
        <v>13.615023474178409</v>
      </c>
      <c r="O29" s="15">
        <f>AVERAGE(N27:N29)</f>
        <v>15.564683315766787</v>
      </c>
      <c r="P29" s="15">
        <f>STDEV(N27:N29)</f>
        <v>2.1098366316493298</v>
      </c>
      <c r="Q29" s="17">
        <v>10.084368943107975</v>
      </c>
      <c r="R29" s="15">
        <f>AVERAGE(Q27:Q29)</f>
        <v>11.953625535755746</v>
      </c>
      <c r="S29" s="15">
        <f>STDEV(Q27:Q29)</f>
        <v>2.0520824800536044</v>
      </c>
    </row>
    <row r="30" spans="1:19" x14ac:dyDescent="0.3">
      <c r="A30" s="11"/>
      <c r="B30" s="11"/>
      <c r="C30" s="7" t="s">
        <v>8</v>
      </c>
      <c r="D30" s="7">
        <v>1</v>
      </c>
      <c r="E30" s="17">
        <v>931.41362222222233</v>
      </c>
      <c r="F30" s="17"/>
      <c r="G30" s="17"/>
      <c r="H30" s="17">
        <v>513.25279444444436</v>
      </c>
      <c r="I30" s="17"/>
      <c r="J30" s="17"/>
      <c r="K30" s="17">
        <v>1444.6664166666667</v>
      </c>
      <c r="L30" s="17"/>
      <c r="M30" s="17"/>
      <c r="N30" s="17">
        <v>18.40062111801242</v>
      </c>
      <c r="O30" s="17"/>
      <c r="P30" s="17"/>
      <c r="Q30" s="17">
        <v>14.566687154271667</v>
      </c>
      <c r="R30" s="2"/>
      <c r="S30" s="2"/>
    </row>
    <row r="31" spans="1:19" x14ac:dyDescent="0.3">
      <c r="A31" s="11"/>
      <c r="B31" s="11"/>
      <c r="C31" s="7"/>
      <c r="D31" s="7">
        <v>2</v>
      </c>
      <c r="E31" s="17">
        <v>704.65585555555663</v>
      </c>
      <c r="F31" s="17"/>
      <c r="G31" s="17"/>
      <c r="H31" s="17">
        <v>468.14506666666693</v>
      </c>
      <c r="I31" s="17"/>
      <c r="J31" s="17"/>
      <c r="K31" s="17">
        <v>1172.8009222222236</v>
      </c>
      <c r="L31" s="17"/>
      <c r="M31" s="17"/>
      <c r="N31" s="17">
        <v>13.857677902621738</v>
      </c>
      <c r="O31" s="17"/>
      <c r="P31" s="17"/>
      <c r="Q31" s="17">
        <v>11.22520420070013</v>
      </c>
      <c r="R31" s="2"/>
      <c r="S31" s="2"/>
    </row>
    <row r="32" spans="1:19" x14ac:dyDescent="0.3">
      <c r="A32" s="11"/>
      <c r="B32" s="11"/>
      <c r="C32" s="7"/>
      <c r="D32" s="7">
        <v>3</v>
      </c>
      <c r="E32" s="17">
        <v>1183.163508333334</v>
      </c>
      <c r="F32" s="15">
        <f>AVERAGE(E30:E32)</f>
        <v>939.74432870370435</v>
      </c>
      <c r="G32" s="15">
        <f>STDEV(E30:E32)</f>
        <v>239.36257841313676</v>
      </c>
      <c r="H32" s="17">
        <v>235.90122500000007</v>
      </c>
      <c r="I32" s="15">
        <f>AVERAGE(H30:H32)</f>
        <v>405.76636203703714</v>
      </c>
      <c r="J32" s="15">
        <f>STDEV(H30:H32)</f>
        <v>148.82641016223243</v>
      </c>
      <c r="K32" s="17">
        <v>1419.0647333333341</v>
      </c>
      <c r="L32" s="15">
        <f>AVERAGE(K30:K32)</f>
        <v>1345.5106907407414</v>
      </c>
      <c r="M32" s="15">
        <f>STDEV(K30:K32)</f>
        <v>150.11781924097181</v>
      </c>
      <c r="N32" s="17">
        <v>18.161959744109854</v>
      </c>
      <c r="O32" s="15">
        <f>AVERAGE(N30:N32)</f>
        <v>16.806752921581335</v>
      </c>
      <c r="P32" s="15">
        <f>STDEV(N30:N32)</f>
        <v>2.5567601399890951</v>
      </c>
      <c r="Q32" s="17">
        <v>13.832442067736189</v>
      </c>
      <c r="R32" s="15">
        <f>AVERAGE(Q30:Q32)</f>
        <v>13.208111140902661</v>
      </c>
      <c r="S32" s="15">
        <f>STDEV(Q30:Q32)</f>
        <v>1.7560520812045712</v>
      </c>
    </row>
    <row r="33" spans="1:19" x14ac:dyDescent="0.3">
      <c r="A33" s="11"/>
      <c r="B33" s="11"/>
      <c r="C33" s="7" t="s">
        <v>10</v>
      </c>
      <c r="D33" s="7">
        <v>1</v>
      </c>
      <c r="E33" s="17">
        <v>1090.509797222222</v>
      </c>
      <c r="F33" s="17"/>
      <c r="G33" s="17"/>
      <c r="H33" s="17">
        <v>382.80612222222203</v>
      </c>
      <c r="I33" s="17"/>
      <c r="J33" s="17"/>
      <c r="K33" s="17">
        <v>1473.315919444444</v>
      </c>
      <c r="L33" s="17"/>
      <c r="M33" s="17"/>
      <c r="N33" s="17">
        <v>17.424843198039071</v>
      </c>
      <c r="O33" s="17"/>
      <c r="P33" s="17"/>
      <c r="Q33" s="17">
        <v>11.525989508822123</v>
      </c>
      <c r="R33" s="2"/>
      <c r="S33" s="2"/>
    </row>
    <row r="34" spans="1:19" x14ac:dyDescent="0.3">
      <c r="A34" s="11"/>
      <c r="B34" s="11"/>
      <c r="C34" s="7"/>
      <c r="D34" s="7">
        <v>2</v>
      </c>
      <c r="E34" s="17">
        <v>1061.2507305555555</v>
      </c>
      <c r="F34" s="17"/>
      <c r="G34" s="17"/>
      <c r="H34" s="17">
        <v>409.62693333333391</v>
      </c>
      <c r="I34" s="17"/>
      <c r="J34" s="17"/>
      <c r="K34" s="17">
        <v>1470.8776638888894</v>
      </c>
      <c r="L34" s="17"/>
      <c r="M34" s="17"/>
      <c r="N34" s="17">
        <v>16.952367570605595</v>
      </c>
      <c r="O34" s="17"/>
      <c r="P34" s="17"/>
      <c r="Q34" s="17">
        <v>13.584417046670049</v>
      </c>
      <c r="R34" s="2"/>
      <c r="S34" s="2"/>
    </row>
    <row r="35" spans="1:19" x14ac:dyDescent="0.3">
      <c r="A35" s="11"/>
      <c r="B35" s="11"/>
      <c r="C35" s="7"/>
      <c r="D35" s="7">
        <v>3</v>
      </c>
      <c r="E35" s="17">
        <v>1351.4031416666676</v>
      </c>
      <c r="F35" s="15">
        <f>AVERAGE(E33:E35)</f>
        <v>1167.7212231481483</v>
      </c>
      <c r="G35" s="15">
        <f>STDEV(E33:E35)</f>
        <v>159.7445105114227</v>
      </c>
      <c r="H35" s="17">
        <v>506.54759166666668</v>
      </c>
      <c r="I35" s="15">
        <f>AVERAGE(H33:H35)</f>
        <v>432.99354907407422</v>
      </c>
      <c r="J35" s="15">
        <f>STDEV(H33:H35)</f>
        <v>65.09598193014034</v>
      </c>
      <c r="K35" s="17">
        <v>1857.9507333333343</v>
      </c>
      <c r="L35" s="15">
        <f>AVERAGE(K33:K35)</f>
        <v>1600.7147722222226</v>
      </c>
      <c r="M35" s="15">
        <f>STDEV(K33:K35)</f>
        <v>222.77621291131186</v>
      </c>
      <c r="N35" s="17">
        <v>21.956490419247952</v>
      </c>
      <c r="O35" s="15">
        <f>AVERAGE(N33:N35)</f>
        <v>18.777900395964206</v>
      </c>
      <c r="P35" s="15">
        <f>STDEV(N33:N35)</f>
        <v>2.7628579780218581</v>
      </c>
      <c r="Q35" s="17">
        <v>15.559752922558587</v>
      </c>
      <c r="R35" s="15">
        <f>AVERAGE(Q33:Q35)</f>
        <v>13.556719826016922</v>
      </c>
      <c r="S35" s="15">
        <f>STDEV(Q33:Q35)</f>
        <v>2.0170243358778857</v>
      </c>
    </row>
    <row r="36" spans="1:19" x14ac:dyDescent="0.3">
      <c r="A36" s="11"/>
      <c r="B36" s="11"/>
      <c r="C36" s="7" t="s">
        <v>12</v>
      </c>
      <c r="D36" s="7">
        <v>1</v>
      </c>
      <c r="E36" s="17">
        <v>1283.7415499999997</v>
      </c>
      <c r="F36" s="17"/>
      <c r="G36" s="17"/>
      <c r="H36" s="17">
        <v>373.05310000000009</v>
      </c>
      <c r="I36" s="17"/>
      <c r="J36" s="17"/>
      <c r="K36" s="17">
        <v>1656.7946499999998</v>
      </c>
      <c r="L36" s="17"/>
      <c r="M36" s="17"/>
      <c r="N36" s="17">
        <v>20.516304347826082</v>
      </c>
      <c r="O36" s="17"/>
      <c r="P36" s="17"/>
      <c r="Q36" s="17">
        <v>14.416803691720148</v>
      </c>
      <c r="R36" s="2"/>
      <c r="S36" s="2"/>
    </row>
    <row r="37" spans="1:19" x14ac:dyDescent="0.3">
      <c r="A37" s="11"/>
      <c r="B37" s="11"/>
      <c r="C37" s="7"/>
      <c r="D37" s="7">
        <v>2</v>
      </c>
      <c r="E37" s="17">
        <v>1057.5933472222214</v>
      </c>
      <c r="F37" s="17"/>
      <c r="G37" s="17"/>
      <c r="H37" s="17">
        <v>269.42723888888918</v>
      </c>
      <c r="I37" s="17"/>
      <c r="J37" s="17"/>
      <c r="K37" s="17">
        <v>1327.0205861111106</v>
      </c>
      <c r="L37" s="17"/>
      <c r="M37" s="17"/>
      <c r="N37" s="17">
        <v>15.75139280804572</v>
      </c>
      <c r="O37" s="17"/>
      <c r="P37" s="17"/>
      <c r="Q37" s="17">
        <v>13.847719610711776</v>
      </c>
      <c r="R37" s="2"/>
      <c r="S37" s="2"/>
    </row>
    <row r="38" spans="1:19" x14ac:dyDescent="0.3">
      <c r="A38" s="11"/>
      <c r="B38" s="12"/>
      <c r="C38" s="7"/>
      <c r="D38" s="7">
        <v>3</v>
      </c>
      <c r="E38" s="17">
        <v>697.95065277777849</v>
      </c>
      <c r="F38" s="15">
        <f>AVERAGE(E36:E38)</f>
        <v>1013.0951833333332</v>
      </c>
      <c r="G38" s="15">
        <f t="shared" ref="G38:G39" si="0">STDEV(E36:E38)</f>
        <v>295.41971626689968</v>
      </c>
      <c r="H38" s="17">
        <v>394.9974000000002</v>
      </c>
      <c r="I38" s="15">
        <f>AVERAGE(H36:H38)</f>
        <v>345.82591296296317</v>
      </c>
      <c r="J38" s="15">
        <f>STDEV(H36:H38)</f>
        <v>67.066803456180324</v>
      </c>
      <c r="K38" s="17">
        <v>1092.9480527777787</v>
      </c>
      <c r="L38" s="15">
        <f>AVERAGE(K36:K38)</f>
        <v>1358.9210962962964</v>
      </c>
      <c r="M38" s="15">
        <f>STDEV(K36:K38)</f>
        <v>283.27368076177822</v>
      </c>
      <c r="N38" s="17">
        <v>13.990324594257189</v>
      </c>
      <c r="O38" s="15">
        <f>AVERAGE(N36:N38)</f>
        <v>16.752673916709664</v>
      </c>
      <c r="P38" s="15">
        <f>STDEV(N36:N38)</f>
        <v>3.3762443380068379</v>
      </c>
      <c r="Q38" s="17">
        <v>9.6361584349975899</v>
      </c>
      <c r="R38" s="15">
        <f>AVERAGE(Q36:Q38)</f>
        <v>12.633560579143172</v>
      </c>
      <c r="S38" s="15">
        <f>STDEV(Q36:Q38)</f>
        <v>2.6113749028262263</v>
      </c>
    </row>
    <row r="39" spans="1:19" x14ac:dyDescent="0.3">
      <c r="A39" s="11"/>
      <c r="B39" s="10" t="s">
        <v>20</v>
      </c>
      <c r="C39" s="7" t="s">
        <v>38</v>
      </c>
      <c r="D39" s="7">
        <v>1</v>
      </c>
      <c r="E39" s="17">
        <v>741.8771880000013</v>
      </c>
      <c r="F39" s="17"/>
      <c r="G39" s="15"/>
      <c r="H39" s="17">
        <v>253.63322666666681</v>
      </c>
      <c r="I39" s="17"/>
      <c r="J39" s="17"/>
      <c r="K39" s="17">
        <v>995.51041466666811</v>
      </c>
      <c r="L39" s="17"/>
      <c r="M39" s="17"/>
      <c r="N39" s="17">
        <v>12.196543018061773</v>
      </c>
      <c r="O39" s="17"/>
      <c r="P39" s="17"/>
      <c r="Q39" s="17">
        <v>12.609175785563714</v>
      </c>
      <c r="R39" s="2"/>
      <c r="S39" s="2"/>
    </row>
    <row r="40" spans="1:19" x14ac:dyDescent="0.3">
      <c r="A40" s="11"/>
      <c r="B40" s="11"/>
      <c r="C40" s="7"/>
      <c r="D40" s="7">
        <v>2</v>
      </c>
      <c r="E40" s="17">
        <v>673.71325833333412</v>
      </c>
      <c r="F40" s="17"/>
      <c r="G40" s="17"/>
      <c r="H40" s="17">
        <v>336.85662916666615</v>
      </c>
      <c r="I40" s="17"/>
      <c r="J40" s="17"/>
      <c r="K40" s="17">
        <v>1010.5698875000003</v>
      </c>
      <c r="L40" s="17"/>
      <c r="M40" s="17"/>
      <c r="N40" s="17">
        <v>13.213804539330502</v>
      </c>
      <c r="O40" s="17"/>
      <c r="P40" s="17"/>
      <c r="Q40" s="17">
        <v>12.552919169045978</v>
      </c>
      <c r="R40" s="2"/>
      <c r="S40" s="2"/>
    </row>
    <row r="41" spans="1:19" x14ac:dyDescent="0.3">
      <c r="A41" s="11"/>
      <c r="B41" s="11"/>
      <c r="C41" s="7"/>
      <c r="D41" s="7">
        <v>3</v>
      </c>
      <c r="E41" s="17">
        <v>791.81122950000008</v>
      </c>
      <c r="F41" s="15">
        <f>AVERAGE(E39:E41)</f>
        <v>735.8005586111118</v>
      </c>
      <c r="G41" s="15">
        <f t="shared" ref="G41:G42" si="1">STDEV(E39:E41)</f>
        <v>59.28302258630292</v>
      </c>
      <c r="H41" s="17">
        <v>108.58672516666729</v>
      </c>
      <c r="I41" s="15">
        <f>AVERAGE(H39:H41)</f>
        <v>233.0255270000001</v>
      </c>
      <c r="J41" s="15">
        <f>STDEV(H39:H41)</f>
        <v>115.52183876742019</v>
      </c>
      <c r="K41" s="17">
        <v>900.39795466666737</v>
      </c>
      <c r="L41" s="15">
        <f>AVERAGE(K39:K41)</f>
        <v>968.82608561111192</v>
      </c>
      <c r="M41" s="15">
        <f>STDEV(K39:K41)</f>
        <v>59.736954717469523</v>
      </c>
      <c r="N41" s="17">
        <v>10.827296988181478</v>
      </c>
      <c r="O41" s="15">
        <f>AVERAGE(N39:N41)</f>
        <v>12.079214848524584</v>
      </c>
      <c r="P41" s="15">
        <f>STDEV(N39:N41)</f>
        <v>1.1975721261986843</v>
      </c>
      <c r="Q41" s="17">
        <v>10.48260588723817</v>
      </c>
      <c r="R41" s="15">
        <f>AVERAGE(Q39:Q41)</f>
        <v>11.881566947282622</v>
      </c>
      <c r="S41" s="15">
        <f>STDEV(Q39:Q41)</f>
        <v>1.2118623013222358</v>
      </c>
    </row>
    <row r="42" spans="1:19" x14ac:dyDescent="0.3">
      <c r="A42" s="11"/>
      <c r="B42" s="11"/>
      <c r="C42" s="7" t="s">
        <v>4</v>
      </c>
      <c r="D42" s="7">
        <v>1</v>
      </c>
      <c r="E42" s="17">
        <v>832.23402500000066</v>
      </c>
      <c r="F42" s="17"/>
      <c r="G42" s="15"/>
      <c r="H42" s="17">
        <v>267.90009566666686</v>
      </c>
      <c r="I42" s="17"/>
      <c r="J42" s="17"/>
      <c r="K42" s="17">
        <v>1100.1341206666675</v>
      </c>
      <c r="L42" s="17"/>
      <c r="M42" s="17"/>
      <c r="N42" s="17">
        <v>12.912829100381437</v>
      </c>
      <c r="O42" s="17"/>
      <c r="P42" s="17"/>
      <c r="Q42" s="17">
        <v>12.577020659659302</v>
      </c>
      <c r="R42" s="2"/>
      <c r="S42" s="2"/>
    </row>
    <row r="43" spans="1:19" x14ac:dyDescent="0.3">
      <c r="A43" s="11"/>
      <c r="B43" s="11"/>
      <c r="C43" s="7"/>
      <c r="D43" s="7">
        <v>2</v>
      </c>
      <c r="E43" s="17">
        <v>592.0750635000004</v>
      </c>
      <c r="F43" s="17"/>
      <c r="G43" s="17"/>
      <c r="H43" s="17">
        <v>312.2859103333335</v>
      </c>
      <c r="I43" s="17"/>
      <c r="J43" s="17"/>
      <c r="K43" s="17">
        <v>904.3609738333339</v>
      </c>
      <c r="L43" s="17"/>
      <c r="M43" s="17"/>
      <c r="N43" s="17">
        <v>10.95430107526882</v>
      </c>
      <c r="O43" s="17"/>
      <c r="P43" s="17"/>
      <c r="Q43" s="17">
        <v>10.237774786899958</v>
      </c>
      <c r="R43" s="2"/>
      <c r="S43" s="15"/>
    </row>
    <row r="44" spans="1:19" x14ac:dyDescent="0.3">
      <c r="A44" s="11"/>
      <c r="B44" s="11"/>
      <c r="C44" s="7"/>
      <c r="D44" s="7">
        <v>3</v>
      </c>
      <c r="E44" s="17">
        <v>718.8916768333338</v>
      </c>
      <c r="F44" s="15">
        <f>AVERAGE(E42:E44)</f>
        <v>714.40025511111162</v>
      </c>
      <c r="G44" s="15">
        <f>STDEV(E42:E44)</f>
        <v>120.14246272240619</v>
      </c>
      <c r="H44" s="17">
        <v>236.98854616666699</v>
      </c>
      <c r="I44" s="15">
        <f>AVERAGE(H42:H44)</f>
        <v>272.3915173888891</v>
      </c>
      <c r="J44" s="15">
        <f>STDEV(H42:H44)</f>
        <v>37.849080760661025</v>
      </c>
      <c r="K44" s="17">
        <v>955.8802230000008</v>
      </c>
      <c r="L44" s="15">
        <f>AVERAGE(K42:K44)</f>
        <v>986.79177250000066</v>
      </c>
      <c r="M44" s="15">
        <f>STDEV(K42:K44)</f>
        <v>101.48115181956061</v>
      </c>
      <c r="N44" s="17">
        <v>12.680054673535915</v>
      </c>
      <c r="O44" s="15">
        <f>AVERAGE(N42:N44)</f>
        <v>12.182394949728724</v>
      </c>
      <c r="P44" s="15">
        <f>STDEV(N42:N44)</f>
        <v>1.0699097657339003</v>
      </c>
      <c r="Q44" s="17">
        <v>10.625550660792957</v>
      </c>
      <c r="R44" s="15">
        <f t="shared" ref="R44:R45" si="2">AVERAGE(Q42:Q44)</f>
        <v>11.146782035784071</v>
      </c>
      <c r="S44" s="15">
        <f>STDEV(Q42:Q44)</f>
        <v>1.2537062746160892</v>
      </c>
    </row>
    <row r="45" spans="1:19" x14ac:dyDescent="0.3">
      <c r="A45" s="11"/>
      <c r="B45" s="11"/>
      <c r="C45" s="7" t="s">
        <v>6</v>
      </c>
      <c r="D45" s="7">
        <v>1</v>
      </c>
      <c r="E45" s="17">
        <v>992.33999933333507</v>
      </c>
      <c r="F45" s="17"/>
      <c r="G45" s="17"/>
      <c r="H45" s="17">
        <v>255.21843433333356</v>
      </c>
      <c r="I45" s="17"/>
      <c r="J45" s="17"/>
      <c r="K45" s="17">
        <v>1247.5584336666686</v>
      </c>
      <c r="L45" s="17"/>
      <c r="M45" s="17"/>
      <c r="N45" s="17">
        <v>14.361313868613157</v>
      </c>
      <c r="O45" s="17"/>
      <c r="P45" s="17"/>
      <c r="Q45" s="17">
        <v>14.391515040687592</v>
      </c>
      <c r="R45" s="15"/>
      <c r="S45" s="2"/>
    </row>
    <row r="46" spans="1:19" x14ac:dyDescent="0.3">
      <c r="A46" s="11"/>
      <c r="B46" s="11"/>
      <c r="C46" s="7"/>
      <c r="D46" s="7">
        <v>2</v>
      </c>
      <c r="E46" s="17">
        <v>792.60383333333266</v>
      </c>
      <c r="F46" s="17"/>
      <c r="G46" s="17"/>
      <c r="H46" s="17">
        <v>179.9210701666666</v>
      </c>
      <c r="I46" s="17"/>
      <c r="J46" s="17"/>
      <c r="K46" s="17">
        <v>972.52490349999925</v>
      </c>
      <c r="L46" s="17"/>
      <c r="M46" s="17"/>
      <c r="N46" s="17">
        <v>11.790141251080993</v>
      </c>
      <c r="O46" s="17"/>
      <c r="P46" s="17"/>
      <c r="Q46" s="17">
        <v>10.802958267300571</v>
      </c>
      <c r="R46" s="2"/>
      <c r="S46" s="2"/>
    </row>
    <row r="47" spans="1:19" x14ac:dyDescent="0.3">
      <c r="A47" s="11"/>
      <c r="B47" s="11"/>
      <c r="C47" s="7"/>
      <c r="D47" s="7">
        <v>3</v>
      </c>
      <c r="E47" s="17">
        <v>597.62329033333299</v>
      </c>
      <c r="F47" s="15">
        <f>AVERAGE(E45:E47)</f>
        <v>794.1890410000002</v>
      </c>
      <c r="G47" s="15">
        <f>STDEV(E45:E47)</f>
        <v>197.36312916413186</v>
      </c>
      <c r="H47" s="17">
        <v>485.86614983333311</v>
      </c>
      <c r="I47" s="15">
        <f>AVERAGE(H45:H47)</f>
        <v>307.00188477777778</v>
      </c>
      <c r="J47" s="15">
        <f>STDEV(H45:H47)</f>
        <v>159.41060895690072</v>
      </c>
      <c r="K47" s="17">
        <v>1083.4894401666661</v>
      </c>
      <c r="L47" s="15">
        <f>AVERAGE(K45:K47)</f>
        <v>1101.1909257777779</v>
      </c>
      <c r="M47" s="15">
        <f>STDEV(K45:K47)</f>
        <v>138.36859334262158</v>
      </c>
      <c r="N47" s="17">
        <v>11.863230061615893</v>
      </c>
      <c r="O47" s="15">
        <f>AVERAGE(N45:N47)</f>
        <v>12.671561727103347</v>
      </c>
      <c r="P47" s="15">
        <f>STDEV(N45:N47)</f>
        <v>1.4638245176110054</v>
      </c>
      <c r="Q47" s="17">
        <v>13.340489899482765</v>
      </c>
      <c r="R47" s="15">
        <f>AVERAGE(Q45:Q47)</f>
        <v>12.844987735823642</v>
      </c>
      <c r="S47" s="15">
        <f>STDEV(Q45:Q47)</f>
        <v>1.8448785121516094</v>
      </c>
    </row>
    <row r="48" spans="1:19" x14ac:dyDescent="0.3">
      <c r="A48" s="11"/>
      <c r="B48" s="11"/>
      <c r="C48" s="7" t="s">
        <v>8</v>
      </c>
      <c r="D48" s="7">
        <v>1</v>
      </c>
      <c r="E48" s="17">
        <v>853.63432850000027</v>
      </c>
      <c r="F48" s="17"/>
      <c r="G48" s="17"/>
      <c r="H48" s="17">
        <v>492.20698050000055</v>
      </c>
      <c r="I48" s="17"/>
      <c r="J48" s="17"/>
      <c r="K48" s="17">
        <v>1345.8413090000008</v>
      </c>
      <c r="L48" s="17"/>
      <c r="M48" s="17"/>
      <c r="N48" s="17">
        <v>14.33516251582947</v>
      </c>
      <c r="O48" s="17"/>
      <c r="P48" s="17"/>
      <c r="Q48" s="17">
        <v>16.24258656973408</v>
      </c>
      <c r="R48" s="2"/>
      <c r="S48" s="2"/>
    </row>
    <row r="49" spans="1:19" x14ac:dyDescent="0.3">
      <c r="A49" s="11"/>
      <c r="B49" s="11"/>
      <c r="C49" s="7"/>
      <c r="D49" s="7">
        <v>2</v>
      </c>
      <c r="E49" s="17">
        <v>1169.8832580000008</v>
      </c>
      <c r="F49" s="17"/>
      <c r="G49" s="17"/>
      <c r="H49" s="17">
        <v>141.87608616666625</v>
      </c>
      <c r="I49" s="17"/>
      <c r="J49" s="17"/>
      <c r="K49" s="17">
        <v>1311.759344166667</v>
      </c>
      <c r="L49" s="17"/>
      <c r="M49" s="17"/>
      <c r="N49" s="17">
        <v>15.610262214676476</v>
      </c>
      <c r="O49" s="17"/>
      <c r="P49" s="17"/>
      <c r="Q49" s="17">
        <v>14.017108494960617</v>
      </c>
      <c r="R49" s="2"/>
      <c r="S49" s="2"/>
    </row>
    <row r="50" spans="1:19" x14ac:dyDescent="0.3">
      <c r="A50" s="11"/>
      <c r="B50" s="11"/>
      <c r="C50" s="7"/>
      <c r="D50" s="7">
        <v>3</v>
      </c>
      <c r="E50" s="17">
        <v>421.66523933333337</v>
      </c>
      <c r="F50" s="15">
        <f>AVERAGE(E48:E50)</f>
        <v>815.06094194444483</v>
      </c>
      <c r="G50" s="15">
        <f>STDEV(E48:E50)</f>
        <v>375.59749796443208</v>
      </c>
      <c r="H50" s="17">
        <v>375.69421699999975</v>
      </c>
      <c r="I50" s="15">
        <f>AVERAGE(H48:H50)</f>
        <v>336.59242788888884</v>
      </c>
      <c r="J50" s="15">
        <f>STDEV(H48:H50)</f>
        <v>178.40864977591687</v>
      </c>
      <c r="K50" s="17">
        <v>797.35945633333313</v>
      </c>
      <c r="L50" s="15">
        <f>AVERAGE(K48:K50)</f>
        <v>1151.6533698333337</v>
      </c>
      <c r="M50" s="15">
        <f>STDEV(K48:K50)</f>
        <v>307.300387144377</v>
      </c>
      <c r="N50" s="17">
        <v>9.1197534221738685</v>
      </c>
      <c r="O50" s="15">
        <f>AVERAGE(N48:N50)</f>
        <v>13.021726050893273</v>
      </c>
      <c r="P50" s="15">
        <f>STDEV(N48:N50)</f>
        <v>3.4388243059156687</v>
      </c>
      <c r="Q50" s="17">
        <v>8.518926242696244</v>
      </c>
      <c r="R50" s="15">
        <f>AVERAGE(Q48:Q50)</f>
        <v>12.926207102463648</v>
      </c>
      <c r="S50" s="15">
        <f>STDEV(Q48:Q50)</f>
        <v>3.9757114580887816</v>
      </c>
    </row>
    <row r="51" spans="1:19" x14ac:dyDescent="0.3">
      <c r="A51" s="11"/>
      <c r="B51" s="11"/>
      <c r="C51" s="7" t="s">
        <v>10</v>
      </c>
      <c r="D51" s="7">
        <v>1</v>
      </c>
      <c r="E51" s="17">
        <v>1273.7143601666667</v>
      </c>
      <c r="F51" s="17"/>
      <c r="G51" s="17"/>
      <c r="H51" s="17">
        <v>454.16199649999976</v>
      </c>
      <c r="I51" s="17"/>
      <c r="J51" s="17"/>
      <c r="K51" s="17">
        <v>1727.8763566666664</v>
      </c>
      <c r="L51" s="17"/>
      <c r="M51" s="17"/>
      <c r="N51" s="17">
        <v>18.287056454995376</v>
      </c>
      <c r="O51" s="17"/>
      <c r="P51" s="17"/>
      <c r="Q51" s="17">
        <v>21.702339472374309</v>
      </c>
      <c r="R51" s="2"/>
      <c r="S51" s="2"/>
    </row>
    <row r="52" spans="1:19" x14ac:dyDescent="0.3">
      <c r="A52" s="11"/>
      <c r="B52" s="11"/>
      <c r="C52" s="7"/>
      <c r="D52" s="7">
        <v>2</v>
      </c>
      <c r="E52" s="17">
        <v>1824.5740243333339</v>
      </c>
      <c r="F52" s="17"/>
      <c r="G52" s="17"/>
      <c r="H52" s="17">
        <v>419.28742783333337</v>
      </c>
      <c r="I52" s="17"/>
      <c r="J52" s="17"/>
      <c r="K52" s="17">
        <v>2243.8614521666673</v>
      </c>
      <c r="L52" s="17"/>
      <c r="M52" s="17"/>
      <c r="N52" s="17">
        <v>23.924617594861829</v>
      </c>
      <c r="O52" s="17"/>
      <c r="P52" s="17"/>
      <c r="Q52" s="17">
        <v>17.163817145628713</v>
      </c>
      <c r="R52" s="2"/>
      <c r="S52" s="2"/>
    </row>
    <row r="53" spans="1:19" x14ac:dyDescent="0.3">
      <c r="A53" s="11"/>
      <c r="B53" s="11"/>
      <c r="C53" s="7"/>
      <c r="D53" s="7">
        <v>3</v>
      </c>
      <c r="E53" s="17">
        <v>985.2065648333346</v>
      </c>
      <c r="F53" s="15">
        <f>AVERAGE(E51:E53)</f>
        <v>1361.1649831111117</v>
      </c>
      <c r="G53" s="15">
        <f>STDEV(E51:E53)</f>
        <v>426.46235661181043</v>
      </c>
      <c r="H53" s="17">
        <v>225.89209249999999</v>
      </c>
      <c r="I53" s="15">
        <f>AVERAGE(H51:H53)</f>
        <v>366.44717227777772</v>
      </c>
      <c r="J53" s="15">
        <f>STDEV(H51:H53)</f>
        <v>122.96689279405494</v>
      </c>
      <c r="K53" s="17">
        <v>1211.0986573333346</v>
      </c>
      <c r="L53" s="15">
        <f>AVERAGE(K51:K53)</f>
        <v>1727.6121553888895</v>
      </c>
      <c r="M53" s="15">
        <f>STDEV(K51:K53)</f>
        <v>516.38144810762333</v>
      </c>
      <c r="N53" s="17">
        <v>13.986270022883303</v>
      </c>
      <c r="O53" s="15">
        <f t="shared" ref="O53:O54" si="3">AVERAGE(N51:N53)</f>
        <v>18.732648024246839</v>
      </c>
      <c r="P53" s="15">
        <f t="shared" ref="P53:P54" si="4">STDEV(N51:N53)</f>
        <v>4.9841350303040279</v>
      </c>
      <c r="Q53" s="17">
        <v>11.165509682133733</v>
      </c>
      <c r="R53" s="15">
        <f>AVERAGE(Q51:Q53)</f>
        <v>16.677222100045583</v>
      </c>
      <c r="S53" s="15">
        <f>STDEV(Q51:Q53)</f>
        <v>5.2852413909787419</v>
      </c>
    </row>
    <row r="54" spans="1:19" x14ac:dyDescent="0.3">
      <c r="A54" s="11"/>
      <c r="B54" s="11"/>
      <c r="C54" s="7" t="s">
        <v>12</v>
      </c>
      <c r="D54" s="7">
        <v>1</v>
      </c>
      <c r="E54" s="17">
        <v>572.25996766666685</v>
      </c>
      <c r="F54" s="17"/>
      <c r="G54" s="17"/>
      <c r="H54" s="17">
        <v>360.63474416666668</v>
      </c>
      <c r="I54" s="17"/>
      <c r="J54" s="17"/>
      <c r="K54" s="17">
        <v>932.89471183333353</v>
      </c>
      <c r="L54" s="17"/>
      <c r="M54" s="17"/>
      <c r="N54" s="17">
        <v>10.079643744112357</v>
      </c>
      <c r="O54" s="15"/>
      <c r="P54" s="15"/>
      <c r="Q54" s="17">
        <v>10.400282760448881</v>
      </c>
      <c r="R54" s="2"/>
      <c r="S54" s="2"/>
    </row>
    <row r="55" spans="1:19" x14ac:dyDescent="0.3">
      <c r="A55" s="11"/>
      <c r="B55" s="11"/>
      <c r="C55" s="7"/>
      <c r="D55" s="7">
        <v>2</v>
      </c>
      <c r="E55" s="17">
        <v>1034.3480024999999</v>
      </c>
      <c r="F55" s="17"/>
      <c r="G55" s="17"/>
      <c r="H55" s="17">
        <v>246.49979216666725</v>
      </c>
      <c r="I55" s="17"/>
      <c r="J55" s="17"/>
      <c r="K55" s="17">
        <v>1280.8477946666671</v>
      </c>
      <c r="L55" s="17"/>
      <c r="M55" s="17"/>
      <c r="N55" s="17">
        <v>14.922892233816604</v>
      </c>
      <c r="O55" s="17"/>
      <c r="P55" s="17"/>
      <c r="Q55" s="17">
        <v>13.483521068001671</v>
      </c>
      <c r="R55" s="2"/>
      <c r="S55" s="2"/>
    </row>
    <row r="56" spans="1:19" x14ac:dyDescent="0.3">
      <c r="A56" s="12"/>
      <c r="B56" s="12"/>
      <c r="C56" s="7"/>
      <c r="D56" s="7">
        <v>3</v>
      </c>
      <c r="E56" s="17">
        <v>1082.6968363333326</v>
      </c>
      <c r="F56" s="15">
        <f>AVERAGE(E54:E56)</f>
        <v>896.43493549999982</v>
      </c>
      <c r="G56" s="15">
        <f>STDEV(E54:E56)</f>
        <v>281.78264630840494</v>
      </c>
      <c r="H56" s="17">
        <v>187.8471085000001</v>
      </c>
      <c r="I56" s="15">
        <f>AVERAGE(H54:H56)</f>
        <v>264.99388161111136</v>
      </c>
      <c r="J56" s="15">
        <f>STDEV(H54:H56)</f>
        <v>87.865893656773935</v>
      </c>
      <c r="K56" s="17">
        <v>1270.5439448333327</v>
      </c>
      <c r="L56" s="15">
        <f>AVERAGE(K54:K56)</f>
        <v>1161.4288171111111</v>
      </c>
      <c r="M56" s="15">
        <f>STDEV(K54:K56)</f>
        <v>197.98338386511801</v>
      </c>
      <c r="N56" s="17">
        <v>15.868144921797652</v>
      </c>
      <c r="O56" s="15">
        <f>AVERAGE(N54:N56)</f>
        <v>13.623560299908872</v>
      </c>
      <c r="P56" s="15">
        <f>STDEV(N54:N56)</f>
        <v>3.1052993538256897</v>
      </c>
      <c r="Q56" s="17">
        <v>18.659061808869733</v>
      </c>
      <c r="R56" s="15">
        <f>AVERAGE(Q54:Q56)</f>
        <v>14.180955212440097</v>
      </c>
      <c r="S56" s="15">
        <f>STDEV(Q54:Q56)</f>
        <v>4.1733282439834714</v>
      </c>
    </row>
    <row r="57" spans="1:19" x14ac:dyDescent="0.3">
      <c r="A57" s="10">
        <v>2021</v>
      </c>
      <c r="B57" s="10" t="s">
        <v>18</v>
      </c>
      <c r="C57" s="7" t="s">
        <v>38</v>
      </c>
      <c r="D57" s="7">
        <v>1</v>
      </c>
      <c r="E57" s="15">
        <v>501</v>
      </c>
      <c r="F57" s="15"/>
      <c r="G57" s="15"/>
      <c r="H57" s="15">
        <v>198.75000000000023</v>
      </c>
      <c r="I57" s="15"/>
      <c r="J57" s="15"/>
      <c r="K57" s="15">
        <v>699.75000000000023</v>
      </c>
      <c r="L57" s="15"/>
      <c r="M57" s="15"/>
      <c r="N57" s="15">
        <v>11.704930372600682</v>
      </c>
      <c r="O57" s="15"/>
      <c r="P57" s="15"/>
      <c r="Q57" s="15">
        <v>9.6424142207523804</v>
      </c>
      <c r="R57" s="16"/>
      <c r="S57" s="2"/>
    </row>
    <row r="58" spans="1:19" x14ac:dyDescent="0.3">
      <c r="A58" s="11"/>
      <c r="B58" s="11"/>
      <c r="C58" s="7"/>
      <c r="D58" s="7">
        <v>2</v>
      </c>
      <c r="E58" s="15">
        <v>751.5</v>
      </c>
      <c r="F58" s="15"/>
      <c r="G58" s="15"/>
      <c r="H58" s="15">
        <v>285.75</v>
      </c>
      <c r="I58" s="15"/>
      <c r="J58" s="15"/>
      <c r="K58" s="15">
        <v>1037.25</v>
      </c>
      <c r="L58" s="15"/>
      <c r="M58" s="15"/>
      <c r="N58" s="15">
        <v>16.464285714285715</v>
      </c>
      <c r="O58" s="15"/>
      <c r="P58" s="15"/>
      <c r="Q58" s="15">
        <v>15.068642405752888</v>
      </c>
      <c r="R58" s="2"/>
      <c r="S58" s="2"/>
    </row>
    <row r="59" spans="1:19" x14ac:dyDescent="0.3">
      <c r="A59" s="11"/>
      <c r="B59" s="11"/>
      <c r="C59" s="7"/>
      <c r="D59" s="7">
        <v>3</v>
      </c>
      <c r="E59" s="15">
        <v>741.75</v>
      </c>
      <c r="F59" s="15">
        <f>AVERAGE(E57:E59)</f>
        <v>664.75</v>
      </c>
      <c r="G59" s="15">
        <f>STDEV(E57:E59)</f>
        <v>141.89542804474004</v>
      </c>
      <c r="H59" s="15">
        <v>285.75</v>
      </c>
      <c r="I59" s="15">
        <f>AVERAGE(H57:H59)</f>
        <v>256.75000000000006</v>
      </c>
      <c r="J59" s="15">
        <f>STDEV(H57:H59)</f>
        <v>50.229473419497296</v>
      </c>
      <c r="K59" s="15">
        <v>1027.5</v>
      </c>
      <c r="L59" s="15">
        <f>AVERAGE(K57:K59)</f>
        <v>921.5</v>
      </c>
      <c r="M59" s="15">
        <f>STDEV(K57:K59)</f>
        <v>192.10299971629803</v>
      </c>
      <c r="N59" s="15">
        <v>16.30952380952381</v>
      </c>
      <c r="O59" s="15">
        <f>AVERAGE(N57:N59)</f>
        <v>14.826246632136735</v>
      </c>
      <c r="P59" s="15">
        <f>STDEV(N57:N59)</f>
        <v>2.7042465135088016</v>
      </c>
      <c r="Q59" s="15">
        <v>13.717833183138078</v>
      </c>
      <c r="R59" s="15">
        <f>AVERAGE(Q57:Q59)</f>
        <v>12.809629936547781</v>
      </c>
      <c r="S59" s="15">
        <f>STDEV(Q57:Q59)</f>
        <v>2.8248208671987292</v>
      </c>
    </row>
    <row r="60" spans="1:19" x14ac:dyDescent="0.3">
      <c r="A60" s="11"/>
      <c r="B60" s="11"/>
      <c r="C60" s="7" t="s">
        <v>4</v>
      </c>
      <c r="D60" s="7">
        <v>1</v>
      </c>
      <c r="E60" s="15">
        <v>738</v>
      </c>
      <c r="F60" s="15"/>
      <c r="G60" s="15"/>
      <c r="H60" s="15">
        <v>510.75</v>
      </c>
      <c r="I60" s="15"/>
      <c r="J60" s="15"/>
      <c r="K60" s="15">
        <v>1248.75</v>
      </c>
      <c r="L60" s="15"/>
      <c r="M60" s="15"/>
      <c r="N60" s="15">
        <v>15.562202074960277</v>
      </c>
      <c r="O60" s="15"/>
      <c r="P60" s="15"/>
      <c r="Q60" s="15">
        <v>14.288166137475327</v>
      </c>
      <c r="R60" s="2"/>
      <c r="S60" s="2"/>
    </row>
    <row r="61" spans="1:19" x14ac:dyDescent="0.3">
      <c r="A61" s="11"/>
      <c r="B61" s="11"/>
      <c r="C61" s="7"/>
      <c r="D61" s="7">
        <v>2</v>
      </c>
      <c r="E61" s="15">
        <v>724.5</v>
      </c>
      <c r="F61" s="15"/>
      <c r="G61" s="15"/>
      <c r="H61" s="15">
        <v>308.25</v>
      </c>
      <c r="I61" s="15"/>
      <c r="J61" s="15"/>
      <c r="K61" s="15">
        <v>1032.75</v>
      </c>
      <c r="L61" s="15"/>
      <c r="M61" s="15"/>
      <c r="N61" s="15">
        <v>12.742920599666851</v>
      </c>
      <c r="O61" s="15"/>
      <c r="P61" s="15"/>
      <c r="Q61" s="15">
        <v>12.120411935569052</v>
      </c>
      <c r="R61" s="2"/>
      <c r="S61" s="2"/>
    </row>
    <row r="62" spans="1:19" x14ac:dyDescent="0.3">
      <c r="A62" s="11"/>
      <c r="B62" s="11"/>
      <c r="C62" s="7"/>
      <c r="D62" s="7">
        <v>3</v>
      </c>
      <c r="E62" s="15">
        <v>769.50000000000091</v>
      </c>
      <c r="F62" s="15">
        <f>AVERAGE(E60:E62)</f>
        <v>744.00000000000034</v>
      </c>
      <c r="G62" s="15">
        <f>STDEV(E60:E62)</f>
        <v>23.092206477511482</v>
      </c>
      <c r="H62" s="15">
        <v>442.5</v>
      </c>
      <c r="I62" s="15">
        <f>AVERAGE(H60:H62)</f>
        <v>420.5</v>
      </c>
      <c r="J62" s="15">
        <f>STDEV(H60:H62)</f>
        <v>103.02699888864083</v>
      </c>
      <c r="K62" s="15">
        <v>1212.0000000000009</v>
      </c>
      <c r="L62" s="15">
        <f>AVERAGE(K60:K62)</f>
        <v>1164.5000000000002</v>
      </c>
      <c r="M62" s="15">
        <f>STDEV(K60:K62)</f>
        <v>115.56897291228319</v>
      </c>
      <c r="N62" s="15">
        <v>15.736683221345807</v>
      </c>
      <c r="O62" s="15">
        <f>AVERAGE(N60:N62)</f>
        <v>14.680601965324312</v>
      </c>
      <c r="P62" s="15">
        <f>STDEV(N60:N62)</f>
        <v>1.6803475008828153</v>
      </c>
      <c r="Q62" s="15">
        <v>13.721660864396714</v>
      </c>
      <c r="R62" s="15">
        <f>AVERAGE(Q60:Q62)</f>
        <v>13.376746312480364</v>
      </c>
      <c r="S62" s="15">
        <f>STDEV(Q60:Q62)</f>
        <v>1.1242838191770439</v>
      </c>
    </row>
    <row r="63" spans="1:19" x14ac:dyDescent="0.3">
      <c r="A63" s="11"/>
      <c r="B63" s="11"/>
      <c r="C63" s="7" t="s">
        <v>6</v>
      </c>
      <c r="D63" s="7">
        <v>1</v>
      </c>
      <c r="E63" s="15">
        <v>797.25</v>
      </c>
      <c r="F63" s="15"/>
      <c r="G63" s="15"/>
      <c r="H63" s="15">
        <v>423</v>
      </c>
      <c r="I63" s="15"/>
      <c r="J63" s="15"/>
      <c r="K63" s="15">
        <v>1220.25</v>
      </c>
      <c r="L63" s="15"/>
      <c r="M63" s="15"/>
      <c r="N63" s="15">
        <v>14.445529610228181</v>
      </c>
      <c r="O63" s="15"/>
      <c r="P63" s="15"/>
      <c r="Q63" s="15">
        <v>13.597994149603011</v>
      </c>
      <c r="R63" s="2"/>
      <c r="S63" s="2"/>
    </row>
    <row r="64" spans="1:19" x14ac:dyDescent="0.3">
      <c r="A64" s="11"/>
      <c r="B64" s="11"/>
      <c r="C64" s="7"/>
      <c r="D64" s="7">
        <v>2</v>
      </c>
      <c r="E64" s="15">
        <v>897</v>
      </c>
      <c r="F64" s="15"/>
      <c r="G64" s="15"/>
      <c r="H64" s="15">
        <v>298.5</v>
      </c>
      <c r="I64" s="15"/>
      <c r="J64" s="15"/>
      <c r="K64" s="15">
        <v>1195.5</v>
      </c>
      <c r="L64" s="15"/>
      <c r="M64" s="15"/>
      <c r="N64" s="15">
        <v>15.249210752893905</v>
      </c>
      <c r="O64" s="15"/>
      <c r="P64" s="15"/>
      <c r="Q64" s="15">
        <v>14.256327698774706</v>
      </c>
      <c r="R64" s="2"/>
      <c r="S64" s="2"/>
    </row>
    <row r="65" spans="1:19" x14ac:dyDescent="0.3">
      <c r="A65" s="11"/>
      <c r="B65" s="11"/>
      <c r="C65" s="7"/>
      <c r="D65" s="7">
        <v>3</v>
      </c>
      <c r="E65" s="15">
        <v>996</v>
      </c>
      <c r="F65" s="15">
        <f>AVERAGE(E63:E65)</f>
        <v>896.75</v>
      </c>
      <c r="G65" s="15">
        <f>STDEV(E63:E65)</f>
        <v>99.375235848776725</v>
      </c>
      <c r="H65" s="15">
        <v>192.75</v>
      </c>
      <c r="I65" s="15">
        <f>AVERAGE(H63:H65)</f>
        <v>304.75</v>
      </c>
      <c r="J65" s="15">
        <f>STDEV(H63:H65)</f>
        <v>115.25216917698339</v>
      </c>
      <c r="K65" s="15">
        <v>1188.75</v>
      </c>
      <c r="L65" s="15">
        <f>AVERAGE(K63:K65)</f>
        <v>1201.5</v>
      </c>
      <c r="M65" s="15">
        <f>STDEV(K63:K65)</f>
        <v>16.585008290621985</v>
      </c>
      <c r="N65" s="15">
        <v>15.098113926462183</v>
      </c>
      <c r="O65" s="15">
        <f>AVERAGE(N63:N65)</f>
        <v>14.930951429861423</v>
      </c>
      <c r="P65" s="15">
        <f>STDEV(N63:N65)</f>
        <v>0.42712213706558239</v>
      </c>
      <c r="Q65" s="15">
        <v>14.146733309532312</v>
      </c>
      <c r="R65" s="15">
        <f>AVERAGE(Q63:Q65)</f>
        <v>14.000351719303344</v>
      </c>
      <c r="S65" s="15">
        <f>STDEV(Q63:Q65)</f>
        <v>0.35273423842848267</v>
      </c>
    </row>
    <row r="66" spans="1:19" x14ac:dyDescent="0.3">
      <c r="A66" s="11"/>
      <c r="B66" s="11"/>
      <c r="C66" s="7" t="s">
        <v>8</v>
      </c>
      <c r="D66" s="7">
        <v>1</v>
      </c>
      <c r="E66" s="15">
        <v>846.75</v>
      </c>
      <c r="F66" s="15"/>
      <c r="G66" s="15"/>
      <c r="H66" s="15">
        <v>477</v>
      </c>
      <c r="I66" s="15"/>
      <c r="J66" s="15"/>
      <c r="K66" s="15">
        <v>1323.75</v>
      </c>
      <c r="L66" s="15"/>
      <c r="M66" s="15"/>
      <c r="N66" s="15">
        <v>15.661047027506655</v>
      </c>
      <c r="O66" s="15"/>
      <c r="P66" s="15"/>
      <c r="Q66" s="15">
        <v>16.011974961444253</v>
      </c>
      <c r="R66" s="2"/>
      <c r="S66" s="2"/>
    </row>
    <row r="67" spans="1:19" x14ac:dyDescent="0.3">
      <c r="A67" s="11"/>
      <c r="B67" s="11"/>
      <c r="C67" s="7"/>
      <c r="D67" s="7">
        <v>2</v>
      </c>
      <c r="E67" s="15">
        <v>1014.75</v>
      </c>
      <c r="F67" s="15"/>
      <c r="G67" s="15"/>
      <c r="H67" s="15">
        <v>384.75</v>
      </c>
      <c r="I67" s="15"/>
      <c r="J67" s="15"/>
      <c r="K67" s="15">
        <v>1399.5</v>
      </c>
      <c r="L67" s="15"/>
      <c r="M67" s="15"/>
      <c r="N67" s="15">
        <v>17.12397907681013</v>
      </c>
      <c r="O67" s="15"/>
      <c r="P67" s="15"/>
      <c r="Q67" s="15">
        <v>16.139076284379865</v>
      </c>
      <c r="R67" s="2"/>
      <c r="S67" s="2"/>
    </row>
    <row r="68" spans="1:19" x14ac:dyDescent="0.3">
      <c r="A68" s="11"/>
      <c r="B68" s="11"/>
      <c r="C68" s="7"/>
      <c r="D68" s="7">
        <v>3</v>
      </c>
      <c r="E68" s="15">
        <v>854.25000000000091</v>
      </c>
      <c r="F68" s="15">
        <f>AVERAGE(E66:E68)</f>
        <v>905.25000000000034</v>
      </c>
      <c r="G68" s="15">
        <f>STDEV(E66:E68)</f>
        <v>94.903898760798825</v>
      </c>
      <c r="H68" s="15">
        <v>230.25</v>
      </c>
      <c r="I68" s="15">
        <f>AVERAGE(H66:H68)</f>
        <v>364</v>
      </c>
      <c r="J68" s="15">
        <f>STDEV(H66:H68)</f>
        <v>124.67683225042254</v>
      </c>
      <c r="K68" s="15">
        <v>1084.5000000000009</v>
      </c>
      <c r="L68" s="15">
        <f>AVERAGE(K66:K68)</f>
        <v>1269.2500000000002</v>
      </c>
      <c r="M68" s="15">
        <f>STDEV(K66:K68)</f>
        <v>164.42000334509038</v>
      </c>
      <c r="N68" s="15">
        <v>13.539325842696639</v>
      </c>
      <c r="O68" s="15">
        <f>AVERAGE(N66:N68)</f>
        <v>15.441450649004475</v>
      </c>
      <c r="P68" s="15">
        <f>STDEV(N66:N68)</f>
        <v>1.8023877577531788</v>
      </c>
      <c r="Q68" s="15">
        <v>12.091311982607252</v>
      </c>
      <c r="R68" s="15">
        <f>AVERAGE(Q66:Q68)</f>
        <v>14.747454409477124</v>
      </c>
      <c r="S68" s="15">
        <f>STDEV(Q66:Q68)</f>
        <v>2.3011645161605827</v>
      </c>
    </row>
    <row r="69" spans="1:19" x14ac:dyDescent="0.3">
      <c r="A69" s="11"/>
      <c r="B69" s="11"/>
      <c r="C69" s="7" t="s">
        <v>10</v>
      </c>
      <c r="D69" s="7">
        <v>1</v>
      </c>
      <c r="E69" s="15">
        <v>1151.2500000000009</v>
      </c>
      <c r="F69" s="15"/>
      <c r="G69" s="15"/>
      <c r="H69" s="15">
        <v>633.75</v>
      </c>
      <c r="I69" s="15"/>
      <c r="J69" s="15"/>
      <c r="K69" s="15">
        <v>1785.0000000000009</v>
      </c>
      <c r="L69" s="15"/>
      <c r="M69" s="15"/>
      <c r="N69" s="15">
        <v>21.784897025171635</v>
      </c>
      <c r="O69" s="15"/>
      <c r="P69" s="15"/>
      <c r="Q69" s="15">
        <v>19.059822215103715</v>
      </c>
      <c r="R69" s="2"/>
      <c r="S69" s="2"/>
    </row>
    <row r="70" spans="1:19" x14ac:dyDescent="0.3">
      <c r="A70" s="11"/>
      <c r="B70" s="11"/>
      <c r="C70" s="7"/>
      <c r="D70" s="7">
        <v>2</v>
      </c>
      <c r="E70" s="15">
        <v>923.25</v>
      </c>
      <c r="F70" s="15"/>
      <c r="G70" s="15"/>
      <c r="H70" s="15">
        <v>361.5</v>
      </c>
      <c r="I70" s="15"/>
      <c r="J70" s="15"/>
      <c r="K70" s="15">
        <v>1284.75</v>
      </c>
      <c r="L70" s="15"/>
      <c r="M70" s="15"/>
      <c r="N70" s="15">
        <v>15.770576321119501</v>
      </c>
      <c r="O70" s="15"/>
      <c r="P70" s="15"/>
      <c r="Q70" s="15">
        <v>13.649402390438247</v>
      </c>
      <c r="R70" s="2"/>
      <c r="S70" s="2"/>
    </row>
    <row r="71" spans="1:19" x14ac:dyDescent="0.3">
      <c r="A71" s="11"/>
      <c r="B71" s="11"/>
      <c r="C71" s="7"/>
      <c r="D71" s="7">
        <v>3</v>
      </c>
      <c r="E71" s="15">
        <v>809.25</v>
      </c>
      <c r="F71" s="15">
        <f>AVERAGE(E69:E71)</f>
        <v>961.25000000000034</v>
      </c>
      <c r="G71" s="15">
        <f>STDEV(E69:E71)</f>
        <v>174.13787640832192</v>
      </c>
      <c r="H71" s="15">
        <v>495</v>
      </c>
      <c r="I71" s="15">
        <f>AVERAGE(H69:H71)</f>
        <v>496.75</v>
      </c>
      <c r="J71" s="15">
        <f>STDEV(H69:H71)</f>
        <v>136.13343637769526</v>
      </c>
      <c r="K71" s="15">
        <v>1304.25</v>
      </c>
      <c r="L71" s="15">
        <f>AVERAGE(K69:K71)</f>
        <v>1458.0000000000002</v>
      </c>
      <c r="M71" s="15">
        <f>STDEV(K69:K71)</f>
        <v>283.35809940779967</v>
      </c>
      <c r="N71" s="15">
        <v>14.733542319749215</v>
      </c>
      <c r="O71" s="15">
        <f>AVERAGE(N69:N71)</f>
        <v>17.429671888680119</v>
      </c>
      <c r="P71" s="15">
        <f>STDEV(N69:N71)</f>
        <v>3.8072101822916342</v>
      </c>
      <c r="Q71" s="15">
        <v>14.380219961961465</v>
      </c>
      <c r="R71" s="15">
        <f>AVERAGE(Q69:Q71)</f>
        <v>15.696481522501143</v>
      </c>
      <c r="S71" s="15">
        <f>STDEV(Q69:Q71)</f>
        <v>2.9355696281299548</v>
      </c>
    </row>
    <row r="72" spans="1:19" x14ac:dyDescent="0.3">
      <c r="A72" s="11"/>
      <c r="B72" s="11"/>
      <c r="C72" s="7" t="s">
        <v>12</v>
      </c>
      <c r="D72" s="7">
        <v>1</v>
      </c>
      <c r="E72" s="15">
        <v>894</v>
      </c>
      <c r="F72" s="15"/>
      <c r="G72" s="15"/>
      <c r="H72" s="15">
        <v>241.5</v>
      </c>
      <c r="I72" s="15"/>
      <c r="J72" s="15"/>
      <c r="K72" s="15">
        <v>1135.5</v>
      </c>
      <c r="L72" s="15"/>
      <c r="M72" s="15"/>
      <c r="N72" s="15">
        <v>13.526311087286697</v>
      </c>
      <c r="O72" s="15"/>
      <c r="P72" s="15"/>
      <c r="Q72" s="15">
        <v>12.77313760229478</v>
      </c>
      <c r="R72" s="2"/>
      <c r="S72" s="2"/>
    </row>
    <row r="73" spans="1:19" x14ac:dyDescent="0.3">
      <c r="A73" s="11"/>
      <c r="B73" s="11"/>
      <c r="C73" s="7"/>
      <c r="D73" s="7">
        <v>2</v>
      </c>
      <c r="E73" s="15">
        <v>974.25000000000091</v>
      </c>
      <c r="F73" s="15"/>
      <c r="G73" s="15"/>
      <c r="H73" s="15">
        <v>405</v>
      </c>
      <c r="I73" s="15"/>
      <c r="J73" s="15"/>
      <c r="K73" s="15">
        <v>1379.2500000000009</v>
      </c>
      <c r="L73" s="15"/>
      <c r="M73" s="15"/>
      <c r="N73" s="15">
        <v>16.67724675795775</v>
      </c>
      <c r="O73" s="15"/>
      <c r="P73" s="15"/>
      <c r="Q73" s="15">
        <v>16.297412265154211</v>
      </c>
      <c r="R73" s="2"/>
      <c r="S73" s="2"/>
    </row>
    <row r="74" spans="1:19" x14ac:dyDescent="0.3">
      <c r="A74" s="11"/>
      <c r="B74" s="12"/>
      <c r="C74" s="7"/>
      <c r="D74" s="7">
        <v>3</v>
      </c>
      <c r="E74" s="15">
        <v>976.50000000000091</v>
      </c>
      <c r="F74" s="15">
        <f>AVERAGE(E72:E74)</f>
        <v>948.25000000000057</v>
      </c>
      <c r="G74" s="15">
        <f>STDEV(E72:E74)</f>
        <v>46.995345514210761</v>
      </c>
      <c r="H74" s="15">
        <v>289.50000000000023</v>
      </c>
      <c r="I74" s="15">
        <f>AVERAGE(H72:H74)</f>
        <v>312.00000000000006</v>
      </c>
      <c r="J74" s="15">
        <f>STDEV(H72:H74)</f>
        <v>84.04016896698846</v>
      </c>
      <c r="K74" s="15">
        <v>1266.0000000000011</v>
      </c>
      <c r="L74" s="15">
        <f>AVERAGE(K72:K74)</f>
        <v>1260.2500000000007</v>
      </c>
      <c r="M74" s="15">
        <f>STDEV(K72:K74)</f>
        <v>121.97668834658577</v>
      </c>
      <c r="N74" s="15">
        <v>14.874867818117743</v>
      </c>
      <c r="O74" s="15">
        <f>AVERAGE(N72:N74)</f>
        <v>15.026141887787396</v>
      </c>
      <c r="P74" s="15">
        <f>STDEV(N72:N74)</f>
        <v>1.5809053682281635</v>
      </c>
      <c r="Q74" s="15">
        <v>14.98845675723674</v>
      </c>
      <c r="R74" s="15">
        <f>AVERAGE(Q72:Q74)</f>
        <v>14.68633554156191</v>
      </c>
      <c r="S74" s="15">
        <f>STDEV(Q72:Q74)</f>
        <v>1.7814561169276295</v>
      </c>
    </row>
    <row r="75" spans="1:19" x14ac:dyDescent="0.3">
      <c r="A75" s="11"/>
      <c r="B75" s="10" t="s">
        <v>19</v>
      </c>
      <c r="C75" s="7" t="s">
        <v>38</v>
      </c>
      <c r="D75" s="7">
        <v>1</v>
      </c>
      <c r="E75" s="17">
        <v>369.26369999999952</v>
      </c>
      <c r="F75" s="17"/>
      <c r="G75" s="17"/>
      <c r="H75" s="17">
        <v>253.49453999999992</v>
      </c>
      <c r="I75" s="17"/>
      <c r="J75" s="17"/>
      <c r="K75" s="17">
        <v>622.75823999999943</v>
      </c>
      <c r="L75" s="17"/>
      <c r="M75" s="17"/>
      <c r="N75" s="17">
        <v>12.168486739469566</v>
      </c>
      <c r="O75" s="17"/>
      <c r="P75" s="17"/>
      <c r="Q75" s="17">
        <v>11.766184789440592</v>
      </c>
      <c r="R75" s="2"/>
      <c r="S75" s="2"/>
    </row>
    <row r="76" spans="1:19" x14ac:dyDescent="0.3">
      <c r="A76" s="11"/>
      <c r="B76" s="11"/>
      <c r="C76" s="7"/>
      <c r="D76" s="7">
        <v>2</v>
      </c>
      <c r="E76" s="17">
        <v>326.68193999999949</v>
      </c>
      <c r="F76" s="17"/>
      <c r="G76" s="17"/>
      <c r="H76" s="17">
        <v>250.16784000000007</v>
      </c>
      <c r="I76" s="17"/>
      <c r="J76" s="17"/>
      <c r="K76" s="17">
        <v>576.84977999999956</v>
      </c>
      <c r="L76" s="17"/>
      <c r="M76" s="17"/>
      <c r="N76" s="17">
        <v>10.697100555212822</v>
      </c>
      <c r="O76" s="17"/>
      <c r="P76" s="17"/>
      <c r="Q76" s="17">
        <v>11.700404858299585</v>
      </c>
      <c r="R76" s="2"/>
      <c r="S76" s="2"/>
    </row>
    <row r="77" spans="1:19" x14ac:dyDescent="0.3">
      <c r="A77" s="11"/>
      <c r="B77" s="11"/>
      <c r="C77" s="7"/>
      <c r="D77" s="7">
        <v>3</v>
      </c>
      <c r="E77" s="17">
        <v>569.5310400000003</v>
      </c>
      <c r="F77" s="15">
        <f>AVERAGE(E75:E77)</f>
        <v>421.82555999999977</v>
      </c>
      <c r="G77" s="15">
        <f>STDEV(E75:E77)</f>
        <v>129.67645579555798</v>
      </c>
      <c r="H77" s="17">
        <v>102.46236000000022</v>
      </c>
      <c r="I77" s="15">
        <f>AVERAGE(H75:H77)</f>
        <v>202.04158000000007</v>
      </c>
      <c r="J77" s="15">
        <f>STDEV(H75:H77)</f>
        <v>86.254173957431064</v>
      </c>
      <c r="K77" s="17">
        <v>671.99340000000052</v>
      </c>
      <c r="L77" s="15">
        <f>AVERAGE(K75:K77)</f>
        <v>623.86713999999984</v>
      </c>
      <c r="M77" s="15">
        <f>STDEV(K75:K77)</f>
        <v>47.581502194483591</v>
      </c>
      <c r="N77" s="17">
        <v>12.546583850931684</v>
      </c>
      <c r="O77" s="15">
        <f>AVERAGE(N75:N77)</f>
        <v>11.804057048538025</v>
      </c>
      <c r="P77" s="15">
        <f>STDEV(N75:N77)</f>
        <v>0.9771150725529314</v>
      </c>
      <c r="Q77" s="17">
        <v>13.704206241519682</v>
      </c>
      <c r="R77" s="15">
        <f>AVERAGE(Q75:Q77)</f>
        <v>12.390265296419955</v>
      </c>
      <c r="S77" s="15">
        <f>STDEV(Q75:Q77)</f>
        <v>1.1383814629738158</v>
      </c>
    </row>
    <row r="78" spans="1:19" x14ac:dyDescent="0.3">
      <c r="A78" s="11"/>
      <c r="B78" s="11"/>
      <c r="C78" s="7" t="s">
        <v>4</v>
      </c>
      <c r="D78" s="7">
        <v>1</v>
      </c>
      <c r="E78" s="17">
        <v>569.53104000000167</v>
      </c>
      <c r="F78" s="17"/>
      <c r="G78" s="17"/>
      <c r="H78" s="17">
        <v>229.54230000000007</v>
      </c>
      <c r="I78" s="17"/>
      <c r="J78" s="17"/>
      <c r="K78" s="17">
        <v>799.07334000000174</v>
      </c>
      <c r="L78" s="17"/>
      <c r="M78" s="17"/>
      <c r="N78" s="17">
        <v>11.065045144647158</v>
      </c>
      <c r="O78" s="15"/>
      <c r="P78" s="17"/>
      <c r="Q78" s="17">
        <v>11.709076728088158</v>
      </c>
      <c r="R78" s="18"/>
      <c r="S78" s="2"/>
    </row>
    <row r="79" spans="1:19" x14ac:dyDescent="0.3">
      <c r="A79" s="11"/>
      <c r="B79" s="11"/>
      <c r="C79" s="7"/>
      <c r="D79" s="7">
        <v>2</v>
      </c>
      <c r="E79" s="17">
        <v>677.98145999999906</v>
      </c>
      <c r="F79" s="17"/>
      <c r="G79" s="17"/>
      <c r="H79" s="17">
        <v>106.45439999999962</v>
      </c>
      <c r="I79" s="17"/>
      <c r="J79" s="17"/>
      <c r="K79" s="17">
        <v>784.43585999999868</v>
      </c>
      <c r="L79" s="17"/>
      <c r="M79" s="17"/>
      <c r="N79" s="17">
        <v>11.025904797531076</v>
      </c>
      <c r="O79" s="17"/>
      <c r="P79" s="17"/>
      <c r="Q79" s="17">
        <v>10.494926117144365</v>
      </c>
      <c r="R79" s="2"/>
      <c r="S79" s="2"/>
    </row>
    <row r="80" spans="1:19" x14ac:dyDescent="0.3">
      <c r="A80" s="11"/>
      <c r="B80" s="11"/>
      <c r="C80" s="7"/>
      <c r="D80" s="7">
        <v>3</v>
      </c>
      <c r="E80" s="17">
        <v>842.32044000000042</v>
      </c>
      <c r="F80" s="15">
        <f>AVERAGE(E78:E80)</f>
        <v>696.61098000000038</v>
      </c>
      <c r="G80" s="15">
        <f>STDEV(E78:E80)</f>
        <v>137.34558037906658</v>
      </c>
      <c r="H80" s="17">
        <v>238.85705999999982</v>
      </c>
      <c r="I80" s="15">
        <f>AVERAGE(H78:H80)</f>
        <v>191.61791999999983</v>
      </c>
      <c r="J80" s="15">
        <f>STDEV(H78:H80)</f>
        <v>73.900676874824583</v>
      </c>
      <c r="K80" s="17">
        <v>1081.1775000000002</v>
      </c>
      <c r="L80" s="15">
        <f>AVERAGE(K78:K80)</f>
        <v>888.22890000000018</v>
      </c>
      <c r="M80" s="15">
        <f>STDEV(K78:K80)</f>
        <v>167.25858912671049</v>
      </c>
      <c r="N80" s="17">
        <v>14.834763556691621</v>
      </c>
      <c r="O80" s="15">
        <f>AVERAGE(N78:N80)</f>
        <v>12.308571166289951</v>
      </c>
      <c r="P80" s="15">
        <f>STDEV(N78:N80)</f>
        <v>2.1878343142673362</v>
      </c>
      <c r="Q80" s="17">
        <v>14.523192421127895</v>
      </c>
      <c r="R80" s="15">
        <f>AVERAGE(Q78:Q80)</f>
        <v>12.242398422120139</v>
      </c>
      <c r="S80" s="15">
        <f>STDEV(Q78:Q80)</f>
        <v>2.0664114730484164</v>
      </c>
    </row>
    <row r="81" spans="1:19" x14ac:dyDescent="0.3">
      <c r="A81" s="11"/>
      <c r="B81" s="11"/>
      <c r="C81" s="7" t="s">
        <v>6</v>
      </c>
      <c r="D81" s="7">
        <v>1</v>
      </c>
      <c r="E81" s="17">
        <v>701.93369999999959</v>
      </c>
      <c r="F81" s="17"/>
      <c r="G81" s="17"/>
      <c r="H81" s="17">
        <v>278.11212000000023</v>
      </c>
      <c r="I81" s="17"/>
      <c r="J81" s="17"/>
      <c r="K81" s="17">
        <v>980.04581999999982</v>
      </c>
      <c r="L81" s="17"/>
      <c r="M81" s="17"/>
      <c r="N81" s="17">
        <v>12.854524827646385</v>
      </c>
      <c r="O81" s="17"/>
      <c r="P81" s="17"/>
      <c r="Q81" s="17">
        <v>14.280174503150747</v>
      </c>
      <c r="R81" s="2"/>
      <c r="S81" s="2"/>
    </row>
    <row r="82" spans="1:19" x14ac:dyDescent="0.3">
      <c r="A82" s="11"/>
      <c r="B82" s="11"/>
      <c r="C82" s="7"/>
      <c r="D82" s="7">
        <v>2</v>
      </c>
      <c r="E82" s="17">
        <v>853.6312199999993</v>
      </c>
      <c r="F82" s="17"/>
      <c r="G82" s="17"/>
      <c r="H82" s="17">
        <v>273.4547399999999</v>
      </c>
      <c r="I82" s="17"/>
      <c r="J82" s="17"/>
      <c r="K82" s="17">
        <v>1127.0859599999992</v>
      </c>
      <c r="L82" s="17"/>
      <c r="M82" s="17"/>
      <c r="N82" s="17">
        <v>15.402800509183475</v>
      </c>
      <c r="O82" s="17"/>
      <c r="P82" s="17"/>
      <c r="Q82" s="17">
        <v>15.309534568459092</v>
      </c>
      <c r="R82" s="2"/>
      <c r="S82" s="2"/>
    </row>
    <row r="83" spans="1:19" x14ac:dyDescent="0.3">
      <c r="A83" s="11"/>
      <c r="B83" s="11"/>
      <c r="C83" s="7"/>
      <c r="D83" s="7">
        <v>3</v>
      </c>
      <c r="E83" s="17">
        <v>564.20831999999973</v>
      </c>
      <c r="F83" s="15">
        <f>AVERAGE(E81:E83)</f>
        <v>706.59107999999958</v>
      </c>
      <c r="G83" s="15">
        <f>STDEV(E81:E83)</f>
        <v>144.76764884617921</v>
      </c>
      <c r="H83" s="17">
        <v>259.48260000000005</v>
      </c>
      <c r="I83" s="15">
        <f>AVERAGE(H81:H83)</f>
        <v>270.34982000000008</v>
      </c>
      <c r="J83" s="15">
        <f>STDEV(H81:H83)</f>
        <v>9.6951095925936279</v>
      </c>
      <c r="K83" s="17">
        <v>823.69091999999978</v>
      </c>
      <c r="L83" s="15">
        <f>AVERAGE(K81:K83)</f>
        <v>976.9408999999996</v>
      </c>
      <c r="M83" s="15">
        <f>STDEV(K81:K83)</f>
        <v>151.72134975113104</v>
      </c>
      <c r="N83" s="17">
        <v>11.176311275616138</v>
      </c>
      <c r="O83" s="15">
        <f>AVERAGE(N81:N83)</f>
        <v>13.144545537481997</v>
      </c>
      <c r="P83" s="15">
        <f>STDEV(N81:N83)</f>
        <v>2.1281181403919653</v>
      </c>
      <c r="Q83" s="17">
        <v>11.567931227807883</v>
      </c>
      <c r="R83" s="15">
        <f>AVERAGE(Q81:Q83)</f>
        <v>13.71921343313924</v>
      </c>
      <c r="S83" s="15">
        <f>STDEV(Q81:Q83)</f>
        <v>1.9328494202198927</v>
      </c>
    </row>
    <row r="84" spans="1:19" x14ac:dyDescent="0.3">
      <c r="A84" s="11"/>
      <c r="B84" s="11"/>
      <c r="C84" s="7" t="s">
        <v>8</v>
      </c>
      <c r="D84" s="7">
        <v>1</v>
      </c>
      <c r="E84" s="17">
        <v>1011.9821400000019</v>
      </c>
      <c r="F84" s="17"/>
      <c r="G84" s="17"/>
      <c r="H84" s="17">
        <v>223.55424000000016</v>
      </c>
      <c r="I84" s="17"/>
      <c r="J84" s="17"/>
      <c r="K84" s="17">
        <v>1235.5363800000021</v>
      </c>
      <c r="L84" s="17"/>
      <c r="M84" s="17"/>
      <c r="N84" s="17">
        <v>15.739955924733028</v>
      </c>
      <c r="O84" s="17"/>
      <c r="P84" s="17"/>
      <c r="Q84" s="17">
        <v>17.395784543325554</v>
      </c>
      <c r="R84" s="2"/>
      <c r="S84" s="2"/>
    </row>
    <row r="85" spans="1:19" x14ac:dyDescent="0.3">
      <c r="A85" s="11"/>
      <c r="B85" s="11"/>
      <c r="C85" s="7"/>
      <c r="D85" s="7">
        <v>2</v>
      </c>
      <c r="E85" s="17">
        <v>773.12508000000071</v>
      </c>
      <c r="F85" s="17"/>
      <c r="G85" s="17"/>
      <c r="H85" s="17">
        <v>335.3313599999999</v>
      </c>
      <c r="I85" s="17"/>
      <c r="J85" s="17"/>
      <c r="K85" s="17">
        <v>1108.4564400000006</v>
      </c>
      <c r="L85" s="17"/>
      <c r="M85" s="17"/>
      <c r="N85" s="17">
        <v>13.664698162729666</v>
      </c>
      <c r="O85" s="17"/>
      <c r="P85" s="17"/>
      <c r="Q85" s="17">
        <v>14.937684927822117</v>
      </c>
      <c r="R85" s="2"/>
      <c r="S85" s="2"/>
    </row>
    <row r="86" spans="1:19" x14ac:dyDescent="0.3">
      <c r="A86" s="11"/>
      <c r="B86" s="11"/>
      <c r="C86" s="7"/>
      <c r="D86" s="7">
        <v>3</v>
      </c>
      <c r="E86" s="17">
        <v>589.49124000000029</v>
      </c>
      <c r="F86" s="15">
        <f>AVERAGE(E84:E86)</f>
        <v>791.53282000000092</v>
      </c>
      <c r="G86" s="15">
        <f>STDEV(E84:E86)</f>
        <v>211.84610880220009</v>
      </c>
      <c r="H86" s="17">
        <v>264.80531999999994</v>
      </c>
      <c r="I86" s="15">
        <f>AVERAGE(H84:H86)</f>
        <v>274.56364000000002</v>
      </c>
      <c r="J86" s="15">
        <f>STDEV(H84:H86)</f>
        <v>56.523886506417604</v>
      </c>
      <c r="K86" s="17">
        <v>854.29656000000023</v>
      </c>
      <c r="L86" s="15">
        <f>AVERAGE(K84:K86)</f>
        <v>1066.0964600000009</v>
      </c>
      <c r="M86" s="15">
        <f>STDEV(K84:K86)</f>
        <v>194.11781478681644</v>
      </c>
      <c r="N86" s="17">
        <v>11.099585062240665</v>
      </c>
      <c r="O86" s="15">
        <f>AVERAGE(N84:N86)</f>
        <v>13.501413049901119</v>
      </c>
      <c r="P86" s="15">
        <f>STDEV(N84:N86)</f>
        <v>2.3244906875314961</v>
      </c>
      <c r="Q86" s="17">
        <v>12.026976395653806</v>
      </c>
      <c r="R86" s="15">
        <f>AVERAGE(Q84:Q86)</f>
        <v>14.786815288933825</v>
      </c>
      <c r="S86" s="15">
        <f>STDEV(Q84:Q86)</f>
        <v>2.6875818996972574</v>
      </c>
    </row>
    <row r="87" spans="1:19" x14ac:dyDescent="0.3">
      <c r="A87" s="11"/>
      <c r="B87" s="11"/>
      <c r="C87" s="7" t="s">
        <v>10</v>
      </c>
      <c r="D87" s="7">
        <v>1</v>
      </c>
      <c r="E87" s="17">
        <v>986.69922000000042</v>
      </c>
      <c r="F87" s="17"/>
      <c r="G87" s="17"/>
      <c r="H87" s="17">
        <v>351.9648600000005</v>
      </c>
      <c r="I87" s="17"/>
      <c r="J87" s="17"/>
      <c r="K87" s="17">
        <v>1338.6640800000009</v>
      </c>
      <c r="L87" s="17"/>
      <c r="M87" s="17"/>
      <c r="N87" s="17">
        <v>16.376363340387442</v>
      </c>
      <c r="O87" s="17"/>
      <c r="P87" s="17"/>
      <c r="Q87" s="17">
        <v>17.424439248289612</v>
      </c>
      <c r="R87" s="2"/>
      <c r="S87" s="2"/>
    </row>
    <row r="88" spans="1:19" x14ac:dyDescent="0.3">
      <c r="A88" s="11"/>
      <c r="B88" s="11"/>
      <c r="C88" s="7"/>
      <c r="D88" s="7">
        <v>2</v>
      </c>
      <c r="E88" s="17">
        <v>1735.8720600000015</v>
      </c>
      <c r="F88" s="17"/>
      <c r="G88" s="17"/>
      <c r="H88" s="17">
        <v>292.08426000000009</v>
      </c>
      <c r="I88" s="17"/>
      <c r="J88" s="17"/>
      <c r="K88" s="17">
        <v>2027.9563200000016</v>
      </c>
      <c r="L88" s="17"/>
      <c r="M88" s="17"/>
      <c r="N88" s="17">
        <v>23.983004170273052</v>
      </c>
      <c r="O88" s="17"/>
      <c r="P88" s="17"/>
      <c r="Q88" s="17">
        <v>24.51540255770934</v>
      </c>
      <c r="R88" s="2"/>
      <c r="S88" s="2"/>
    </row>
    <row r="89" spans="1:19" x14ac:dyDescent="0.3">
      <c r="A89" s="11"/>
      <c r="B89" s="11"/>
      <c r="C89" s="7"/>
      <c r="D89" s="7">
        <v>3</v>
      </c>
      <c r="E89" s="17">
        <v>1355.2975799999995</v>
      </c>
      <c r="F89" s="15">
        <f>AVERAGE(E87:E89)</f>
        <v>1359.2896200000005</v>
      </c>
      <c r="G89" s="15">
        <f>STDEV(E87:E89)</f>
        <v>374.60237363895322</v>
      </c>
      <c r="H89" s="17">
        <v>335.99669999999992</v>
      </c>
      <c r="I89" s="15">
        <f>AVERAGE(H87:H89)</f>
        <v>326.68194000000017</v>
      </c>
      <c r="J89" s="15">
        <f>STDEV(H87:H89)</f>
        <v>31.007984931033633</v>
      </c>
      <c r="K89" s="17">
        <v>1691.2942799999994</v>
      </c>
      <c r="L89" s="15">
        <f>AVERAGE(K87:K89)</f>
        <v>1685.9715600000006</v>
      </c>
      <c r="M89" s="15">
        <f>STDEV(K87:K89)</f>
        <v>344.67694518520301</v>
      </c>
      <c r="N89" s="17">
        <v>20.631442253063867</v>
      </c>
      <c r="O89" s="15">
        <f>AVERAGE(N87:N89)</f>
        <v>20.330269921241452</v>
      </c>
      <c r="P89" s="15">
        <f>STDEV(N87:N89)</f>
        <v>3.8122532390716439</v>
      </c>
      <c r="Q89" s="17">
        <v>20.232410060490281</v>
      </c>
      <c r="R89" s="15">
        <f>AVERAGE(Q87:Q89)</f>
        <v>20.724083955496411</v>
      </c>
      <c r="S89" s="15">
        <f>STDEV(Q87:Q89)</f>
        <v>3.5709589157755723</v>
      </c>
    </row>
    <row r="90" spans="1:19" x14ac:dyDescent="0.3">
      <c r="A90" s="11"/>
      <c r="B90" s="11"/>
      <c r="C90" s="7" t="s">
        <v>12</v>
      </c>
      <c r="D90" s="7">
        <v>1</v>
      </c>
      <c r="E90" s="17">
        <v>807.72276000000056</v>
      </c>
      <c r="F90" s="17"/>
      <c r="G90" s="17"/>
      <c r="H90" s="17">
        <v>238.19171999999958</v>
      </c>
      <c r="I90" s="17"/>
      <c r="J90" s="17"/>
      <c r="K90" s="17">
        <v>1045.9144800000001</v>
      </c>
      <c r="L90" s="17"/>
      <c r="M90" s="17"/>
      <c r="N90" s="17">
        <v>14.054537326776934</v>
      </c>
      <c r="O90" s="17"/>
      <c r="P90" s="17"/>
      <c r="Q90" s="17">
        <v>14.228819695872557</v>
      </c>
      <c r="R90" s="2"/>
      <c r="S90" s="2"/>
    </row>
    <row r="91" spans="1:19" x14ac:dyDescent="0.3">
      <c r="A91" s="11"/>
      <c r="B91" s="11"/>
      <c r="C91" s="7"/>
      <c r="D91" s="7">
        <v>2</v>
      </c>
      <c r="E91" s="17">
        <v>703.26437999999962</v>
      </c>
      <c r="F91" s="17"/>
      <c r="G91" s="17"/>
      <c r="H91" s="17">
        <v>125.74926000000005</v>
      </c>
      <c r="I91" s="17"/>
      <c r="J91" s="17"/>
      <c r="K91" s="17">
        <v>829.01363999999967</v>
      </c>
      <c r="L91" s="17"/>
      <c r="M91" s="17"/>
      <c r="N91" s="17">
        <v>11.939440398620155</v>
      </c>
      <c r="O91" s="17"/>
      <c r="P91" s="17"/>
      <c r="Q91" s="17">
        <v>11.112102024435917</v>
      </c>
      <c r="R91" s="2"/>
      <c r="S91" s="2"/>
    </row>
    <row r="92" spans="1:19" x14ac:dyDescent="0.3">
      <c r="A92" s="11"/>
      <c r="B92" s="12"/>
      <c r="C92" s="7"/>
      <c r="D92" s="7">
        <v>3</v>
      </c>
      <c r="E92" s="17">
        <v>987.3645600000018</v>
      </c>
      <c r="F92" s="15">
        <f>AVERAGE(E90:E92)</f>
        <v>832.7839000000007</v>
      </c>
      <c r="G92" s="15">
        <f t="shared" ref="G92" si="5">STDEV(E90:E92)</f>
        <v>143.69855121949914</v>
      </c>
      <c r="H92" s="17">
        <v>261.47861999999986</v>
      </c>
      <c r="I92" s="15">
        <f>AVERAGE(H90:H92)</f>
        <v>208.47319999999982</v>
      </c>
      <c r="J92" s="15">
        <f>STDEV(H90:H92)</f>
        <v>72.581041703362018</v>
      </c>
      <c r="K92" s="17">
        <v>1248.8431800000017</v>
      </c>
      <c r="L92" s="15">
        <f>AVERAGE(K90:K92)</f>
        <v>1041.2571000000005</v>
      </c>
      <c r="M92" s="15">
        <f>STDEV(K90:K92)</f>
        <v>209.95351641613854</v>
      </c>
      <c r="N92" s="17">
        <v>16.446157890125313</v>
      </c>
      <c r="O92" s="15">
        <f>AVERAGE(N90:N92)</f>
        <v>14.1467118718408</v>
      </c>
      <c r="P92" s="15">
        <f>STDEV(N90:N92)</f>
        <v>2.2547722162400277</v>
      </c>
      <c r="Q92" s="17">
        <v>16.815982798781601</v>
      </c>
      <c r="R92" s="15">
        <f>AVERAGE(Q90:Q92)</f>
        <v>14.052301506363358</v>
      </c>
      <c r="S92" s="15">
        <f>STDEV(Q90:Q92)</f>
        <v>2.8560344842820555</v>
      </c>
    </row>
    <row r="93" spans="1:19" x14ac:dyDescent="0.3">
      <c r="A93" s="11"/>
      <c r="B93" s="10" t="s">
        <v>20</v>
      </c>
      <c r="C93" s="7" t="s">
        <v>38</v>
      </c>
      <c r="D93" s="7">
        <v>1</v>
      </c>
      <c r="E93" s="17">
        <v>468.65452500000038</v>
      </c>
      <c r="F93" s="17"/>
      <c r="G93" s="15"/>
      <c r="H93" s="17">
        <v>194.02440000000001</v>
      </c>
      <c r="I93" s="17"/>
      <c r="J93" s="17"/>
      <c r="K93" s="17">
        <v>662.67892500000039</v>
      </c>
      <c r="L93" s="17"/>
      <c r="M93" s="17"/>
      <c r="N93" s="17">
        <v>11.659136546184747</v>
      </c>
      <c r="O93" s="17"/>
      <c r="P93" s="17"/>
      <c r="Q93" s="17">
        <v>9.8619957537155045</v>
      </c>
      <c r="R93" s="2"/>
      <c r="S93" s="2"/>
    </row>
    <row r="94" spans="1:19" x14ac:dyDescent="0.3">
      <c r="A94" s="11"/>
      <c r="B94" s="11"/>
      <c r="C94" s="7"/>
      <c r="D94" s="7">
        <v>2</v>
      </c>
      <c r="E94" s="17">
        <v>375.92227500000035</v>
      </c>
      <c r="F94" s="17"/>
      <c r="G94" s="17"/>
      <c r="H94" s="17">
        <v>154.79152499999987</v>
      </c>
      <c r="I94" s="17"/>
      <c r="J94" s="17"/>
      <c r="K94" s="17">
        <v>530.71380000000022</v>
      </c>
      <c r="L94" s="17"/>
      <c r="M94" s="17"/>
      <c r="N94" s="17">
        <v>9.3891973750631035</v>
      </c>
      <c r="O94" s="17"/>
      <c r="P94" s="17"/>
      <c r="Q94" s="17">
        <v>7.9393874719880522</v>
      </c>
      <c r="R94" s="2"/>
      <c r="S94" s="2"/>
    </row>
    <row r="95" spans="1:19" x14ac:dyDescent="0.3">
      <c r="A95" s="11"/>
      <c r="B95" s="11"/>
      <c r="C95" s="7"/>
      <c r="D95" s="7">
        <v>3</v>
      </c>
      <c r="E95" s="17">
        <v>614.88615000000027</v>
      </c>
      <c r="F95" s="15">
        <f>AVERAGE(E93:E95)</f>
        <v>486.48765000000031</v>
      </c>
      <c r="G95" s="15">
        <f t="shared" ref="G95" si="6">STDEV(E93:E95)</f>
        <v>120.47592560010948</v>
      </c>
      <c r="H95" s="17">
        <v>223.9840499999998</v>
      </c>
      <c r="I95" s="15">
        <f>AVERAGE(H93:H95)</f>
        <v>190.93332499999988</v>
      </c>
      <c r="J95" s="15">
        <f>STDEV(H93:H95)</f>
        <v>34.699674889840352</v>
      </c>
      <c r="K95" s="17">
        <v>838.87020000000007</v>
      </c>
      <c r="L95" s="15">
        <f>AVERAGE(K93:K95)</f>
        <v>677.42097500000023</v>
      </c>
      <c r="M95" s="15">
        <f>STDEV(K93:K95)</f>
        <v>154.60623449231272</v>
      </c>
      <c r="N95" s="17">
        <v>13.365155131264917</v>
      </c>
      <c r="O95" s="15">
        <f>AVERAGE(N93:N95)</f>
        <v>11.471163017504258</v>
      </c>
      <c r="P95" s="15">
        <f>STDEV(N93:N95)</f>
        <v>1.9946329375072238</v>
      </c>
      <c r="Q95" s="17">
        <v>12.788168769030014</v>
      </c>
      <c r="R95" s="15">
        <f>AVERAGE(Q93:Q95)</f>
        <v>10.196517331577857</v>
      </c>
      <c r="S95" s="15">
        <f>STDEV(Q93:Q95)</f>
        <v>2.4416384931389064</v>
      </c>
    </row>
    <row r="96" spans="1:19" x14ac:dyDescent="0.3">
      <c r="A96" s="11"/>
      <c r="B96" s="11"/>
      <c r="C96" s="7" t="s">
        <v>4</v>
      </c>
      <c r="D96" s="7">
        <v>1</v>
      </c>
      <c r="E96" s="17">
        <v>1092.1005750000004</v>
      </c>
      <c r="F96" s="17"/>
      <c r="G96" s="15"/>
      <c r="H96" s="17">
        <v>186.17782499999998</v>
      </c>
      <c r="I96" s="17"/>
      <c r="J96" s="17"/>
      <c r="K96" s="17">
        <v>1278.2784000000004</v>
      </c>
      <c r="L96" s="17"/>
      <c r="M96" s="17"/>
      <c r="N96" s="17">
        <v>16.447911886186329</v>
      </c>
      <c r="O96" s="17"/>
      <c r="P96" s="17"/>
      <c r="Q96" s="17">
        <v>17.776014284297197</v>
      </c>
      <c r="R96" s="2"/>
      <c r="S96" s="2"/>
    </row>
    <row r="97" spans="1:19" x14ac:dyDescent="0.3">
      <c r="A97" s="11"/>
      <c r="B97" s="11"/>
      <c r="C97" s="7"/>
      <c r="D97" s="7">
        <v>2</v>
      </c>
      <c r="E97" s="17">
        <v>584.92650000000049</v>
      </c>
      <c r="F97" s="17"/>
      <c r="G97" s="17"/>
      <c r="H97" s="17">
        <v>198.30434999999989</v>
      </c>
      <c r="I97" s="17"/>
      <c r="J97" s="17"/>
      <c r="K97" s="17">
        <v>783.23085000000037</v>
      </c>
      <c r="L97" s="17"/>
      <c r="M97" s="17"/>
      <c r="N97" s="17">
        <v>10.781618224666149</v>
      </c>
      <c r="O97" s="17"/>
      <c r="P97" s="17"/>
      <c r="Q97" s="17">
        <v>10.744691261375873</v>
      </c>
      <c r="R97" s="2"/>
      <c r="S97" s="15"/>
    </row>
    <row r="98" spans="1:19" x14ac:dyDescent="0.3">
      <c r="A98" s="11"/>
      <c r="B98" s="11"/>
      <c r="C98" s="7"/>
      <c r="D98" s="7">
        <v>3</v>
      </c>
      <c r="E98" s="17">
        <v>551.40022500000032</v>
      </c>
      <c r="F98" s="15">
        <f>AVERAGE(E96:E98)</f>
        <v>742.8091000000004</v>
      </c>
      <c r="G98" s="15">
        <f>STDEV(E96:E98)</f>
        <v>302.95940926071376</v>
      </c>
      <c r="H98" s="17">
        <v>256.08367499999986</v>
      </c>
      <c r="I98" s="15">
        <f>AVERAGE(H96:H98)</f>
        <v>213.52194999999992</v>
      </c>
      <c r="J98" s="15">
        <f>STDEV(H96:H98)</f>
        <v>37.354898987624395</v>
      </c>
      <c r="K98" s="17">
        <v>807.48390000000018</v>
      </c>
      <c r="L98" s="15">
        <f>AVERAGE(K96:K98)</f>
        <v>956.33105000000035</v>
      </c>
      <c r="M98" s="15">
        <f>STDEV(K96:K98)</f>
        <v>279.0781695826318</v>
      </c>
      <c r="N98" s="17">
        <v>10.307776361318522</v>
      </c>
      <c r="O98" s="15">
        <f>AVERAGE(N96:N98)</f>
        <v>12.512435490723668</v>
      </c>
      <c r="P98" s="15">
        <f>STDEV(N96:N98)</f>
        <v>3.416447331995327</v>
      </c>
      <c r="Q98" s="17">
        <v>12.037430880476395</v>
      </c>
      <c r="R98" s="15">
        <f t="shared" ref="R98" si="7">AVERAGE(Q96:Q98)</f>
        <v>13.519378808716489</v>
      </c>
      <c r="S98" s="15">
        <f>STDEV(Q96:Q98)</f>
        <v>3.7425930996672823</v>
      </c>
    </row>
    <row r="99" spans="1:19" x14ac:dyDescent="0.3">
      <c r="A99" s="11"/>
      <c r="B99" s="11"/>
      <c r="C99" s="7" t="s">
        <v>6</v>
      </c>
      <c r="D99" s="7">
        <v>1</v>
      </c>
      <c r="E99" s="17">
        <v>888.80294999999842</v>
      </c>
      <c r="F99" s="17"/>
      <c r="G99" s="17"/>
      <c r="H99" s="17">
        <v>207.57757500000002</v>
      </c>
      <c r="I99" s="17"/>
      <c r="J99" s="17"/>
      <c r="K99" s="17">
        <v>1096.3805249999984</v>
      </c>
      <c r="L99" s="17"/>
      <c r="M99" s="17"/>
      <c r="N99" s="17">
        <v>13.369867780097405</v>
      </c>
      <c r="O99" s="17"/>
      <c r="P99" s="17"/>
      <c r="Q99" s="17">
        <v>14.727865082407032</v>
      </c>
      <c r="R99" s="15"/>
      <c r="S99" s="2"/>
    </row>
    <row r="100" spans="1:19" x14ac:dyDescent="0.3">
      <c r="A100" s="11"/>
      <c r="B100" s="11"/>
      <c r="C100" s="7"/>
      <c r="D100" s="7">
        <v>2</v>
      </c>
      <c r="E100" s="17">
        <v>860.9832750000005</v>
      </c>
      <c r="F100" s="17"/>
      <c r="G100" s="17"/>
      <c r="H100" s="17">
        <v>189.74445000000014</v>
      </c>
      <c r="I100" s="17"/>
      <c r="J100" s="17"/>
      <c r="K100" s="17">
        <v>1050.7277250000006</v>
      </c>
      <c r="L100" s="17"/>
      <c r="M100" s="17"/>
      <c r="N100" s="17">
        <v>13.48036972636589</v>
      </c>
      <c r="O100" s="17"/>
      <c r="P100" s="17"/>
      <c r="Q100" s="17">
        <v>15.515062144512335</v>
      </c>
      <c r="R100" s="2"/>
      <c r="S100" s="2"/>
    </row>
    <row r="101" spans="1:19" x14ac:dyDescent="0.3">
      <c r="A101" s="11"/>
      <c r="B101" s="11"/>
      <c r="C101" s="7"/>
      <c r="D101" s="7">
        <v>3</v>
      </c>
      <c r="E101" s="17">
        <v>702.62512500000139</v>
      </c>
      <c r="F101" s="15">
        <f>AVERAGE(E99:E101)</f>
        <v>817.47045000000014</v>
      </c>
      <c r="G101" s="15">
        <f>STDEV(E99:E101)</f>
        <v>100.42693904049288</v>
      </c>
      <c r="H101" s="17">
        <v>247.52377499999989</v>
      </c>
      <c r="I101" s="15">
        <f>AVERAGE(H99:H101)</f>
        <v>214.94860000000003</v>
      </c>
      <c r="J101" s="15">
        <f>STDEV(H99:H101)</f>
        <v>29.586510550027228</v>
      </c>
      <c r="K101" s="17">
        <v>950.14890000000128</v>
      </c>
      <c r="L101" s="15">
        <f>AVERAGE(K99:K101)</f>
        <v>1032.4190500000002</v>
      </c>
      <c r="M101" s="15">
        <f>STDEV(K99:K101)</f>
        <v>74.81529070134448</v>
      </c>
      <c r="N101" s="17">
        <v>11.216842105263174</v>
      </c>
      <c r="O101" s="15">
        <f>AVERAGE(N99:N101)</f>
        <v>12.689026537242157</v>
      </c>
      <c r="P101" s="15">
        <f>STDEV(N99:N101)</f>
        <v>1.2761457288857099</v>
      </c>
      <c r="Q101" s="17">
        <v>14.162679425837343</v>
      </c>
      <c r="R101" s="15">
        <f>AVERAGE(Q99:Q101)</f>
        <v>14.801868884252237</v>
      </c>
      <c r="S101" s="15">
        <f>STDEV(Q99:Q101)</f>
        <v>0.6792217432167118</v>
      </c>
    </row>
    <row r="102" spans="1:19" x14ac:dyDescent="0.3">
      <c r="A102" s="11"/>
      <c r="B102" s="11"/>
      <c r="C102" s="7" t="s">
        <v>8</v>
      </c>
      <c r="D102" s="7">
        <v>1</v>
      </c>
      <c r="E102" s="17">
        <v>643.41915000000063</v>
      </c>
      <c r="F102" s="17"/>
      <c r="G102" s="17"/>
      <c r="H102" s="17">
        <v>199.01767500000005</v>
      </c>
      <c r="I102" s="17"/>
      <c r="J102" s="17"/>
      <c r="K102" s="17">
        <v>842.43682500000068</v>
      </c>
      <c r="L102" s="17"/>
      <c r="M102" s="17"/>
      <c r="N102" s="17">
        <v>10.205668855858978</v>
      </c>
      <c r="O102" s="17"/>
      <c r="P102" s="17"/>
      <c r="Q102" s="17">
        <v>10.969719487274762</v>
      </c>
      <c r="R102" s="2"/>
      <c r="S102" s="2"/>
    </row>
    <row r="103" spans="1:19" x14ac:dyDescent="0.3">
      <c r="A103" s="11"/>
      <c r="B103" s="11"/>
      <c r="C103" s="7"/>
      <c r="D103" s="7">
        <v>2</v>
      </c>
      <c r="E103" s="17">
        <v>825.31702499999938</v>
      </c>
      <c r="F103" s="17"/>
      <c r="G103" s="17"/>
      <c r="H103" s="17">
        <v>221.84407499999998</v>
      </c>
      <c r="I103" s="17"/>
      <c r="J103" s="17"/>
      <c r="K103" s="17">
        <v>1047.1610999999994</v>
      </c>
      <c r="L103" s="17"/>
      <c r="M103" s="17"/>
      <c r="N103" s="17">
        <v>11.94564244446252</v>
      </c>
      <c r="O103" s="17"/>
      <c r="P103" s="17"/>
      <c r="Q103" s="17">
        <v>13.564960266124551</v>
      </c>
      <c r="R103" s="2"/>
      <c r="S103" s="2"/>
    </row>
    <row r="104" spans="1:19" x14ac:dyDescent="0.3">
      <c r="A104" s="11"/>
      <c r="B104" s="11"/>
      <c r="C104" s="7"/>
      <c r="D104" s="7">
        <v>3</v>
      </c>
      <c r="E104" s="17">
        <v>1347.4709249999987</v>
      </c>
      <c r="F104" s="15">
        <f>AVERAGE(E102:E104)</f>
        <v>938.73569999999961</v>
      </c>
      <c r="G104" s="15">
        <f>STDEV(E102:E104)</f>
        <v>365.47239615219735</v>
      </c>
      <c r="H104" s="17">
        <v>285.32999999999993</v>
      </c>
      <c r="I104" s="15">
        <f>AVERAGE(H102:H104)</f>
        <v>235.39724999999999</v>
      </c>
      <c r="J104" s="15">
        <f>STDEV(H102:H104)</f>
        <v>44.723827834409065</v>
      </c>
      <c r="K104" s="17">
        <v>1632.8009249999986</v>
      </c>
      <c r="L104" s="15">
        <f>AVERAGE(K102:K104)</f>
        <v>1174.1329499999995</v>
      </c>
      <c r="M104" s="15">
        <f>STDEV(K102:K104)</f>
        <v>410.19536889331027</v>
      </c>
      <c r="N104" s="17">
        <v>19.592570401437971</v>
      </c>
      <c r="O104" s="15">
        <f>AVERAGE(N102:N104)</f>
        <v>13.914627233919822</v>
      </c>
      <c r="P104" s="15">
        <f>STDEV(N102:N104)</f>
        <v>4.9936115169718658</v>
      </c>
      <c r="Q104" s="17">
        <v>21.505073280721515</v>
      </c>
      <c r="R104" s="15">
        <f>AVERAGE(Q102:Q104)</f>
        <v>15.346584344706942</v>
      </c>
      <c r="S104" s="15">
        <f>STDEV(Q102:Q104)</f>
        <v>5.4889942754854095</v>
      </c>
    </row>
    <row r="105" spans="1:19" x14ac:dyDescent="0.3">
      <c r="A105" s="11"/>
      <c r="B105" s="11"/>
      <c r="C105" s="7" t="s">
        <v>10</v>
      </c>
      <c r="D105" s="7">
        <v>1</v>
      </c>
      <c r="E105" s="17">
        <v>1413.8101499999984</v>
      </c>
      <c r="F105" s="17"/>
      <c r="G105" s="17"/>
      <c r="H105" s="17">
        <v>257.51032499999997</v>
      </c>
      <c r="I105" s="17"/>
      <c r="J105" s="17"/>
      <c r="K105" s="17">
        <v>1671.3204749999984</v>
      </c>
      <c r="L105" s="17"/>
      <c r="M105" s="17"/>
      <c r="N105" s="17">
        <v>18.270430442919508</v>
      </c>
      <c r="O105" s="17"/>
      <c r="P105" s="17"/>
      <c r="Q105" s="17">
        <v>23.104230352036264</v>
      </c>
      <c r="R105" s="2"/>
      <c r="S105" s="2"/>
    </row>
    <row r="106" spans="1:19" x14ac:dyDescent="0.3">
      <c r="A106" s="11"/>
      <c r="B106" s="11"/>
      <c r="C106" s="7"/>
      <c r="D106" s="7">
        <v>2</v>
      </c>
      <c r="E106" s="17">
        <v>957.28215000000091</v>
      </c>
      <c r="F106" s="17"/>
      <c r="G106" s="17"/>
      <c r="H106" s="17">
        <v>179.04457500000012</v>
      </c>
      <c r="I106" s="17"/>
      <c r="J106" s="17"/>
      <c r="K106" s="17">
        <v>1136.326725000001</v>
      </c>
      <c r="L106" s="17"/>
      <c r="M106" s="17"/>
      <c r="N106" s="17">
        <v>12.492158092848191</v>
      </c>
      <c r="O106" s="17"/>
      <c r="P106" s="17"/>
      <c r="Q106" s="17">
        <v>13.464626827825219</v>
      </c>
      <c r="R106" s="2"/>
      <c r="S106" s="2"/>
    </row>
    <row r="107" spans="1:19" x14ac:dyDescent="0.3">
      <c r="A107" s="11"/>
      <c r="B107" s="11"/>
      <c r="C107" s="7"/>
      <c r="D107" s="7">
        <v>3</v>
      </c>
      <c r="E107" s="17">
        <v>832.45027500000015</v>
      </c>
      <c r="F107" s="15">
        <f>AVERAGE(E105:E107)</f>
        <v>1067.8475249999999</v>
      </c>
      <c r="G107" s="15">
        <f>STDEV(E105:E107)</f>
        <v>306.0446906526418</v>
      </c>
      <c r="H107" s="17">
        <v>323.84954999999991</v>
      </c>
      <c r="I107" s="15">
        <f>AVERAGE(H105:H107)</f>
        <v>253.46815000000001</v>
      </c>
      <c r="J107" s="15">
        <f>STDEV(H105:H107)</f>
        <v>72.487064916684361</v>
      </c>
      <c r="K107" s="17">
        <v>1156.2998250000001</v>
      </c>
      <c r="L107" s="15">
        <f>AVERAGE(K105:K107)</f>
        <v>1321.3156749999998</v>
      </c>
      <c r="M107" s="15">
        <f>STDEV(K105:K107)</f>
        <v>303.2775151543251</v>
      </c>
      <c r="N107" s="17">
        <v>12.573689109525288</v>
      </c>
      <c r="O107" s="15">
        <f t="shared" ref="O107" si="8">AVERAGE(N105:N107)</f>
        <v>14.445425881764329</v>
      </c>
      <c r="P107" s="15">
        <f t="shared" ref="P107" si="9">STDEV(N105:N107)</f>
        <v>3.3128019479458084</v>
      </c>
      <c r="Q107" s="17">
        <v>14.800949598246898</v>
      </c>
      <c r="R107" s="15">
        <f>AVERAGE(Q105:Q107)</f>
        <v>17.123268926036129</v>
      </c>
      <c r="S107" s="15">
        <f>STDEV(Q105:Q107)</f>
        <v>5.222582150733774</v>
      </c>
    </row>
    <row r="108" spans="1:19" x14ac:dyDescent="0.3">
      <c r="A108" s="11"/>
      <c r="B108" s="11"/>
      <c r="C108" s="7" t="s">
        <v>12</v>
      </c>
      <c r="D108" s="7">
        <v>1</v>
      </c>
      <c r="E108" s="17">
        <v>1062.8542500000003</v>
      </c>
      <c r="F108" s="17"/>
      <c r="G108" s="17"/>
      <c r="H108" s="17">
        <v>214.71082500000011</v>
      </c>
      <c r="I108" s="17"/>
      <c r="J108" s="17"/>
      <c r="K108" s="17">
        <v>1277.5650750000004</v>
      </c>
      <c r="L108" s="17"/>
      <c r="M108" s="17"/>
      <c r="N108" s="17">
        <v>15.186975324344957</v>
      </c>
      <c r="O108" s="15"/>
      <c r="P108" s="15"/>
      <c r="Q108" s="17">
        <v>16.984352773826462</v>
      </c>
      <c r="R108" s="2"/>
      <c r="S108" s="2"/>
    </row>
    <row r="109" spans="1:19" x14ac:dyDescent="0.3">
      <c r="A109" s="11"/>
      <c r="B109" s="11"/>
      <c r="C109" s="7"/>
      <c r="D109" s="7">
        <v>2</v>
      </c>
      <c r="E109" s="17">
        <v>908.06272500000159</v>
      </c>
      <c r="F109" s="17"/>
      <c r="G109" s="17"/>
      <c r="H109" s="17">
        <v>217.56412499999965</v>
      </c>
      <c r="I109" s="17"/>
      <c r="J109" s="17"/>
      <c r="K109" s="17">
        <v>1125.6268500000012</v>
      </c>
      <c r="L109" s="17"/>
      <c r="M109" s="17"/>
      <c r="N109" s="17">
        <v>13.805774278215239</v>
      </c>
      <c r="O109" s="17"/>
      <c r="P109" s="17"/>
      <c r="Q109" s="17">
        <v>14.855959329693105</v>
      </c>
      <c r="R109" s="2"/>
      <c r="S109" s="2"/>
    </row>
    <row r="110" spans="1:19" x14ac:dyDescent="0.3">
      <c r="A110" s="12"/>
      <c r="B110" s="12"/>
      <c r="C110" s="7"/>
      <c r="D110" s="7">
        <v>3</v>
      </c>
      <c r="E110" s="17">
        <v>781.09087499999896</v>
      </c>
      <c r="F110" s="15">
        <f>AVERAGE(E108:E110)</f>
        <v>917.33595000000025</v>
      </c>
      <c r="G110" s="15">
        <f>STDEV(E108:E110)</f>
        <v>141.11039791338274</v>
      </c>
      <c r="H110" s="17">
        <v>159.78479999999968</v>
      </c>
      <c r="I110" s="15">
        <f>AVERAGE(H108:H110)</f>
        <v>197.3532499999998</v>
      </c>
      <c r="J110" s="15">
        <f>STDEV(H108:H110)</f>
        <v>32.566495924099435</v>
      </c>
      <c r="K110" s="17">
        <v>940.87567499999864</v>
      </c>
      <c r="L110" s="15">
        <f>AVERAGE(K108:K110)</f>
        <v>1114.6892</v>
      </c>
      <c r="M110" s="15">
        <f>STDEV(K108:K110)</f>
        <v>168.61097876096937</v>
      </c>
      <c r="N110" s="17">
        <v>11.26483901272524</v>
      </c>
      <c r="O110" s="15">
        <f>AVERAGE(N108:N110)</f>
        <v>13.419196205095146</v>
      </c>
      <c r="P110" s="15">
        <f>STDEV(N108:N110)</f>
        <v>1.9894396866189339</v>
      </c>
      <c r="Q110" s="17">
        <v>12.471633888048391</v>
      </c>
      <c r="R110" s="15">
        <f>AVERAGE(Q108:Q110)</f>
        <v>14.770648663855985</v>
      </c>
      <c r="S110" s="15">
        <f>STDEV(Q108:Q110)</f>
        <v>2.2575686850666994</v>
      </c>
    </row>
    <row r="111" spans="1:19" x14ac:dyDescent="0.3">
      <c r="A111" s="10">
        <v>2022</v>
      </c>
      <c r="B111" s="10" t="s">
        <v>18</v>
      </c>
      <c r="C111" s="7" t="s">
        <v>38</v>
      </c>
      <c r="D111" s="7">
        <v>1</v>
      </c>
      <c r="E111" s="15">
        <v>652.6215000000002</v>
      </c>
      <c r="F111" s="15"/>
      <c r="G111" s="15"/>
      <c r="H111" s="15">
        <v>640.99349999999981</v>
      </c>
      <c r="I111" s="15"/>
      <c r="J111" s="15"/>
      <c r="K111" s="15">
        <v>1293.615</v>
      </c>
      <c r="L111" s="15"/>
      <c r="M111" s="15"/>
      <c r="N111" s="15">
        <v>20.340532510570224</v>
      </c>
      <c r="O111" s="15"/>
      <c r="P111" s="15"/>
      <c r="Q111" s="15">
        <v>16.562761700939799</v>
      </c>
      <c r="R111" s="16"/>
      <c r="S111" s="2"/>
    </row>
    <row r="112" spans="1:19" x14ac:dyDescent="0.3">
      <c r="A112" s="11"/>
      <c r="B112" s="11"/>
      <c r="C112" s="7"/>
      <c r="D112" s="7">
        <v>2</v>
      </c>
      <c r="E112" s="15">
        <v>477.4747499999994</v>
      </c>
      <c r="F112" s="15"/>
      <c r="G112" s="15"/>
      <c r="H112" s="15">
        <v>615.55724999999961</v>
      </c>
      <c r="I112" s="15"/>
      <c r="J112" s="15"/>
      <c r="K112" s="15">
        <v>1093.031999999999</v>
      </c>
      <c r="L112" s="15"/>
      <c r="M112" s="15"/>
      <c r="N112" s="15">
        <v>14.118088801276626</v>
      </c>
      <c r="O112" s="15"/>
      <c r="P112" s="15"/>
      <c r="Q112" s="15">
        <v>12.745762711864394</v>
      </c>
      <c r="R112" s="2"/>
      <c r="S112" s="2"/>
    </row>
    <row r="113" spans="1:19" x14ac:dyDescent="0.3">
      <c r="A113" s="11"/>
      <c r="B113" s="11"/>
      <c r="C113" s="7"/>
      <c r="D113" s="7">
        <v>3</v>
      </c>
      <c r="E113" s="15">
        <v>521.80649999999969</v>
      </c>
      <c r="F113" s="15">
        <f>AVERAGE(E111:E113)</f>
        <v>550.63424999999972</v>
      </c>
      <c r="G113" s="15">
        <f>STDEV(E111:E113)</f>
        <v>91.062480673642838</v>
      </c>
      <c r="H113" s="15">
        <v>398.25900000000024</v>
      </c>
      <c r="I113" s="15">
        <f>AVERAGE(H111:H113)</f>
        <v>551.60324999999989</v>
      </c>
      <c r="J113" s="15">
        <f>STDEV(H111:H113)</f>
        <v>133.40762706667994</v>
      </c>
      <c r="K113" s="15">
        <v>920.06549999999993</v>
      </c>
      <c r="L113" s="15">
        <f>AVERAGE(K111:K113)</f>
        <v>1102.2374999999995</v>
      </c>
      <c r="M113" s="15">
        <f>STDEV(K111:K113)</f>
        <v>186.94481314080494</v>
      </c>
      <c r="N113" s="15">
        <v>12.776264002422039</v>
      </c>
      <c r="O113" s="15">
        <f>AVERAGE(N111:N113)</f>
        <v>15.744961771422963</v>
      </c>
      <c r="P113" s="15">
        <f>STDEV(N111:N113)</f>
        <v>4.0360347200668603</v>
      </c>
      <c r="Q113" s="15">
        <v>12.521016714469388</v>
      </c>
      <c r="R113" s="15">
        <f>AVERAGE(Q111:Q113)</f>
        <v>13.94318037575786</v>
      </c>
      <c r="S113" s="15">
        <f>STDEV(Q111:Q113)</f>
        <v>2.2714053865982953</v>
      </c>
    </row>
    <row r="114" spans="1:19" x14ac:dyDescent="0.3">
      <c r="A114" s="11"/>
      <c r="B114" s="11"/>
      <c r="C114" s="7" t="s">
        <v>4</v>
      </c>
      <c r="D114" s="7">
        <v>1</v>
      </c>
      <c r="E114" s="15">
        <v>991.28699999999935</v>
      </c>
      <c r="F114" s="15"/>
      <c r="G114" s="15"/>
      <c r="H114" s="15">
        <v>553.7835</v>
      </c>
      <c r="I114" s="15"/>
      <c r="J114" s="15"/>
      <c r="K114" s="15">
        <v>1545.0704999999994</v>
      </c>
      <c r="L114" s="15"/>
      <c r="M114" s="15"/>
      <c r="N114" s="15">
        <v>19.902639955064586</v>
      </c>
      <c r="O114" s="15"/>
      <c r="P114" s="15"/>
      <c r="Q114" s="15">
        <v>18.540158716316377</v>
      </c>
      <c r="R114" s="2"/>
      <c r="S114" s="2"/>
    </row>
    <row r="115" spans="1:19" x14ac:dyDescent="0.3">
      <c r="A115" s="11"/>
      <c r="B115" s="11"/>
      <c r="C115" s="7"/>
      <c r="D115" s="7">
        <v>2</v>
      </c>
      <c r="E115" s="15">
        <v>692.5927499999998</v>
      </c>
      <c r="F115" s="15"/>
      <c r="G115" s="15"/>
      <c r="H115" s="15">
        <v>943.32150000000024</v>
      </c>
      <c r="I115" s="15"/>
      <c r="J115" s="15"/>
      <c r="K115" s="15">
        <v>1635.91425</v>
      </c>
      <c r="L115" s="15"/>
      <c r="M115" s="15"/>
      <c r="N115" s="15">
        <v>21.633829889476214</v>
      </c>
      <c r="O115" s="15"/>
      <c r="P115" s="15"/>
      <c r="Q115" s="15">
        <v>19.076271186440678</v>
      </c>
      <c r="R115" s="2"/>
      <c r="S115" s="2"/>
    </row>
    <row r="116" spans="1:19" x14ac:dyDescent="0.3">
      <c r="A116" s="11"/>
      <c r="B116" s="11"/>
      <c r="C116" s="7"/>
      <c r="D116" s="7">
        <v>3</v>
      </c>
      <c r="E116" s="15">
        <v>385.90424999999959</v>
      </c>
      <c r="F116" s="15">
        <f>AVERAGE(E114:E116)</f>
        <v>689.92799999999954</v>
      </c>
      <c r="G116" s="15">
        <f>STDEV(E114:E116)</f>
        <v>302.70017206604365</v>
      </c>
      <c r="H116" s="15">
        <v>280.52549999999997</v>
      </c>
      <c r="I116" s="15">
        <f>AVERAGE(H114:H116)</f>
        <v>592.54350000000011</v>
      </c>
      <c r="J116" s="15">
        <f>STDEV(H114:H116)</f>
        <v>333.09366190907917</v>
      </c>
      <c r="K116" s="15">
        <v>666.42974999999956</v>
      </c>
      <c r="L116" s="15">
        <f>AVERAGE(K114:K116)</f>
        <v>1282.4714999999997</v>
      </c>
      <c r="M116" s="15">
        <f>STDEV(K114:K116)</f>
        <v>535.43788158460757</v>
      </c>
      <c r="N116" s="15">
        <v>8.8934147997284398</v>
      </c>
      <c r="O116" s="15">
        <f>AVERAGE(N114:N116)</f>
        <v>16.809961548089749</v>
      </c>
      <c r="P116" s="15">
        <f>STDEV(N114:N116)</f>
        <v>6.9103573685804731</v>
      </c>
      <c r="Q116" s="15">
        <v>8.3023992756903535</v>
      </c>
      <c r="R116" s="15">
        <f>AVERAGE(Q114:Q116)</f>
        <v>15.306276392815803</v>
      </c>
      <c r="S116" s="15">
        <f>STDEV(Q114:Q116)</f>
        <v>6.0714557685122603</v>
      </c>
    </row>
    <row r="117" spans="1:19" x14ac:dyDescent="0.3">
      <c r="A117" s="11"/>
      <c r="B117" s="11"/>
      <c r="C117" s="7" t="s">
        <v>6</v>
      </c>
      <c r="D117" s="7">
        <v>1</v>
      </c>
      <c r="E117" s="15">
        <v>1112.6542500000014</v>
      </c>
      <c r="F117" s="15"/>
      <c r="G117" s="15"/>
      <c r="H117" s="15">
        <v>575.58600000000024</v>
      </c>
      <c r="I117" s="15"/>
      <c r="J117" s="15"/>
      <c r="K117" s="15">
        <v>1688.2402500000017</v>
      </c>
      <c r="L117" s="15"/>
      <c r="M117" s="15"/>
      <c r="N117" s="15">
        <v>20.73551727215926</v>
      </c>
      <c r="O117" s="15"/>
      <c r="P117" s="15"/>
      <c r="Q117" s="15">
        <v>18.397085610200385</v>
      </c>
      <c r="R117" s="2"/>
      <c r="S117" s="2"/>
    </row>
    <row r="118" spans="1:19" x14ac:dyDescent="0.3">
      <c r="A118" s="11"/>
      <c r="B118" s="11"/>
      <c r="C118" s="7"/>
      <c r="D118" s="7">
        <v>2</v>
      </c>
      <c r="E118" s="15">
        <v>885.18149999999878</v>
      </c>
      <c r="F118" s="15"/>
      <c r="G118" s="15"/>
      <c r="H118" s="15">
        <v>384.45074999999974</v>
      </c>
      <c r="I118" s="15"/>
      <c r="J118" s="15"/>
      <c r="K118" s="15">
        <v>1269.6322499999985</v>
      </c>
      <c r="L118" s="15"/>
      <c r="M118" s="15"/>
      <c r="N118" s="15">
        <v>16.740130318129534</v>
      </c>
      <c r="O118" s="15"/>
      <c r="P118" s="15"/>
      <c r="Q118" s="15">
        <v>15.645710191653217</v>
      </c>
      <c r="R118" s="2"/>
      <c r="S118" s="2"/>
    </row>
    <row r="119" spans="1:19" x14ac:dyDescent="0.3">
      <c r="A119" s="11"/>
      <c r="B119" s="11"/>
      <c r="C119" s="7"/>
      <c r="D119" s="7">
        <v>3</v>
      </c>
      <c r="E119" s="15">
        <v>542.15549999999985</v>
      </c>
      <c r="F119" s="15">
        <f>AVERAGE(E117:E119)</f>
        <v>846.66375000000005</v>
      </c>
      <c r="G119" s="15">
        <f>STDEV(E117:E119)</f>
        <v>287.19317320696859</v>
      </c>
      <c r="H119" s="15">
        <v>614.83050000000003</v>
      </c>
      <c r="I119" s="15">
        <f>AVERAGE(H117:H119)</f>
        <v>524.95574999999997</v>
      </c>
      <c r="J119" s="15">
        <f>STDEV(H117:H119)</f>
        <v>123.25288622913691</v>
      </c>
      <c r="K119" s="15">
        <v>1156.9859999999999</v>
      </c>
      <c r="L119" s="15">
        <f>AVERAGE(K117:K119)</f>
        <v>1371.6195</v>
      </c>
      <c r="M119" s="15">
        <f>STDEV(K117:K119)</f>
        <v>279.92645267585539</v>
      </c>
      <c r="N119" s="15">
        <v>15.445813524788976</v>
      </c>
      <c r="O119" s="15">
        <f>AVERAGE(N117:N119)</f>
        <v>17.640487038359257</v>
      </c>
      <c r="P119" s="15">
        <f>STDEV(N117:N119)</f>
        <v>2.757394259347576</v>
      </c>
      <c r="Q119" s="15">
        <v>12.741096438575431</v>
      </c>
      <c r="R119" s="15">
        <f>AVERAGE(Q117:Q119)</f>
        <v>15.594630746809678</v>
      </c>
      <c r="S119" s="15">
        <f>STDEV(Q117:Q119)</f>
        <v>2.828340539901244</v>
      </c>
    </row>
    <row r="120" spans="1:19" x14ac:dyDescent="0.3">
      <c r="A120" s="11"/>
      <c r="B120" s="11"/>
      <c r="C120" s="7" t="s">
        <v>8</v>
      </c>
      <c r="D120" s="7">
        <v>1</v>
      </c>
      <c r="E120" s="15">
        <v>1042.8862499999996</v>
      </c>
      <c r="F120" s="15"/>
      <c r="G120" s="15"/>
      <c r="H120" s="15">
        <v>563.95800000000031</v>
      </c>
      <c r="I120" s="15"/>
      <c r="J120" s="15"/>
      <c r="K120" s="15">
        <v>1606.8442499999999</v>
      </c>
      <c r="L120" s="15"/>
      <c r="M120" s="15"/>
      <c r="N120" s="15">
        <v>20.125614418350626</v>
      </c>
      <c r="O120" s="15"/>
      <c r="P120" s="15"/>
      <c r="Q120" s="15">
        <v>17.002460781298065</v>
      </c>
      <c r="R120" s="2"/>
      <c r="S120" s="2"/>
    </row>
    <row r="121" spans="1:19" x14ac:dyDescent="0.3">
      <c r="A121" s="11"/>
      <c r="B121" s="11"/>
      <c r="C121" s="7"/>
      <c r="D121" s="7">
        <v>2</v>
      </c>
      <c r="E121" s="15">
        <v>785.61675000000105</v>
      </c>
      <c r="F121" s="15"/>
      <c r="G121" s="15"/>
      <c r="H121" s="15">
        <v>505.8179999999993</v>
      </c>
      <c r="I121" s="15"/>
      <c r="J121" s="15"/>
      <c r="K121" s="15">
        <v>1291.4347500000003</v>
      </c>
      <c r="L121" s="15"/>
      <c r="M121" s="15"/>
      <c r="N121" s="15">
        <v>16.731004613501558</v>
      </c>
      <c r="O121" s="15"/>
      <c r="P121" s="15"/>
      <c r="Q121" s="15">
        <v>12.859107026557643</v>
      </c>
      <c r="R121" s="2"/>
      <c r="S121" s="2"/>
    </row>
    <row r="122" spans="1:19" x14ac:dyDescent="0.3">
      <c r="A122" s="11"/>
      <c r="B122" s="11"/>
      <c r="C122" s="7"/>
      <c r="D122" s="7">
        <v>3</v>
      </c>
      <c r="E122" s="15">
        <v>1208.5852499999992</v>
      </c>
      <c r="F122" s="15">
        <f>AVERAGE(E120:E122)</f>
        <v>1012.3627499999999</v>
      </c>
      <c r="G122" s="15">
        <f>STDEV(E120:E122)</f>
        <v>213.12989240660181</v>
      </c>
      <c r="H122" s="15">
        <v>677.3309999999999</v>
      </c>
      <c r="I122" s="15">
        <f>AVERAGE(H120:H122)</f>
        <v>582.3689999999998</v>
      </c>
      <c r="J122" s="15">
        <f>STDEV(H120:H122)</f>
        <v>87.226148504906817</v>
      </c>
      <c r="K122" s="15">
        <v>1885.9162499999991</v>
      </c>
      <c r="L122" s="15">
        <f>AVERAGE(K120:K122)</f>
        <v>1594.7317499999999</v>
      </c>
      <c r="M122" s="15">
        <f>STDEV(K120:K122)</f>
        <v>297.42578562180705</v>
      </c>
      <c r="N122" s="15">
        <v>22.077590607452773</v>
      </c>
      <c r="O122" s="15">
        <f>AVERAGE(N120:N122)</f>
        <v>19.644736546434984</v>
      </c>
      <c r="P122" s="15">
        <f>STDEV(N120:N122)</f>
        <v>2.7055365629487467</v>
      </c>
      <c r="Q122" s="15">
        <v>20.512212473322254</v>
      </c>
      <c r="R122" s="15">
        <f>AVERAGE(Q120:Q122)</f>
        <v>16.791260093725985</v>
      </c>
      <c r="S122" s="15">
        <f>STDEV(Q120:Q122)</f>
        <v>3.8309215657133695</v>
      </c>
    </row>
    <row r="123" spans="1:19" x14ac:dyDescent="0.3">
      <c r="A123" s="11"/>
      <c r="B123" s="11"/>
      <c r="C123" s="7" t="s">
        <v>10</v>
      </c>
      <c r="D123" s="7">
        <v>1</v>
      </c>
      <c r="E123" s="15">
        <v>1212.2189999999991</v>
      </c>
      <c r="F123" s="15"/>
      <c r="G123" s="15"/>
      <c r="H123" s="15">
        <v>650.44125000000008</v>
      </c>
      <c r="I123" s="15"/>
      <c r="J123" s="15"/>
      <c r="K123" s="15">
        <v>1862.6602499999992</v>
      </c>
      <c r="L123" s="15"/>
      <c r="M123" s="15"/>
      <c r="N123" s="15">
        <v>21.015086913742202</v>
      </c>
      <c r="O123" s="15"/>
      <c r="P123" s="15"/>
      <c r="Q123" s="15">
        <v>20.163637794036653</v>
      </c>
      <c r="R123" s="2"/>
      <c r="S123" s="2"/>
    </row>
    <row r="124" spans="1:19" x14ac:dyDescent="0.3">
      <c r="A124" s="11"/>
      <c r="B124" s="11"/>
      <c r="C124" s="7"/>
      <c r="D124" s="7">
        <v>2</v>
      </c>
      <c r="E124" s="15">
        <v>1265.9985000000015</v>
      </c>
      <c r="F124" s="15"/>
      <c r="G124" s="15"/>
      <c r="H124" s="15">
        <v>688.23225000000025</v>
      </c>
      <c r="I124" s="15"/>
      <c r="J124" s="15"/>
      <c r="K124" s="15">
        <v>1954.2307500000018</v>
      </c>
      <c r="L124" s="15"/>
      <c r="M124" s="15"/>
      <c r="N124" s="15">
        <v>21.273734177215207</v>
      </c>
      <c r="O124" s="15"/>
      <c r="P124" s="15"/>
      <c r="Q124" s="15">
        <v>22.415805268422826</v>
      </c>
      <c r="R124" s="2"/>
      <c r="S124" s="2"/>
    </row>
    <row r="125" spans="1:19" x14ac:dyDescent="0.3">
      <c r="A125" s="11"/>
      <c r="B125" s="11"/>
      <c r="C125" s="7"/>
      <c r="D125" s="7">
        <v>3</v>
      </c>
      <c r="E125" s="15">
        <v>1379.3715000000002</v>
      </c>
      <c r="F125" s="15">
        <f>AVERAGE(E123:E125)</f>
        <v>1285.8630000000003</v>
      </c>
      <c r="G125" s="15">
        <f>STDEV(E123:E125)</f>
        <v>85.328414577150397</v>
      </c>
      <c r="H125" s="15">
        <v>720.20924999999988</v>
      </c>
      <c r="I125" s="15">
        <f>AVERAGE(H123:H125)</f>
        <v>686.29425000000003</v>
      </c>
      <c r="J125" s="15">
        <f>STDEV(H123:H125)</f>
        <v>34.924351661841825</v>
      </c>
      <c r="K125" s="15">
        <v>2099.5807500000001</v>
      </c>
      <c r="L125" s="15">
        <f>AVERAGE(K123:K125)</f>
        <v>1972.1572500000002</v>
      </c>
      <c r="M125" s="15">
        <f>STDEV(K123:K125)</f>
        <v>119.4732203539775</v>
      </c>
      <c r="N125" s="15">
        <v>23.003423839477666</v>
      </c>
      <c r="O125" s="15">
        <f>AVERAGE(N123:N125)</f>
        <v>21.764081643478359</v>
      </c>
      <c r="P125" s="15">
        <f>STDEV(N123:N125)</f>
        <v>1.0810649429214731</v>
      </c>
      <c r="Q125" s="15">
        <v>21.844990548204159</v>
      </c>
      <c r="R125" s="15">
        <f>AVERAGE(Q123:Q125)</f>
        <v>21.474811203554548</v>
      </c>
      <c r="S125" s="15">
        <f>STDEV(Q123:Q125)</f>
        <v>1.170828400567163</v>
      </c>
    </row>
    <row r="126" spans="1:19" x14ac:dyDescent="0.3">
      <c r="A126" s="11"/>
      <c r="B126" s="11"/>
      <c r="C126" s="7" t="s">
        <v>12</v>
      </c>
      <c r="D126" s="7">
        <v>1</v>
      </c>
      <c r="E126" s="15">
        <v>1078.4970000000012</v>
      </c>
      <c r="F126" s="15"/>
      <c r="G126" s="15"/>
      <c r="H126" s="15">
        <v>457.12574999999993</v>
      </c>
      <c r="I126" s="15"/>
      <c r="J126" s="15"/>
      <c r="K126" s="15">
        <v>1535.6227500000011</v>
      </c>
      <c r="L126" s="15"/>
      <c r="M126" s="15"/>
      <c r="N126" s="15">
        <v>18.842518280720544</v>
      </c>
      <c r="O126" s="15"/>
      <c r="P126" s="15"/>
      <c r="Q126" s="15">
        <v>17.906779661016962</v>
      </c>
      <c r="R126" s="2"/>
      <c r="S126" s="2"/>
    </row>
    <row r="127" spans="1:19" x14ac:dyDescent="0.3">
      <c r="A127" s="11"/>
      <c r="B127" s="11"/>
      <c r="C127" s="7"/>
      <c r="D127" s="7">
        <v>2</v>
      </c>
      <c r="E127" s="15">
        <v>981.11250000000018</v>
      </c>
      <c r="F127" s="15"/>
      <c r="G127" s="15"/>
      <c r="H127" s="15">
        <v>702.04049999999984</v>
      </c>
      <c r="I127" s="15"/>
      <c r="J127" s="15"/>
      <c r="K127" s="15">
        <v>1683.153</v>
      </c>
      <c r="L127" s="15"/>
      <c r="M127" s="15"/>
      <c r="N127" s="15">
        <v>20.362229646562334</v>
      </c>
      <c r="O127" s="15"/>
      <c r="P127" s="15"/>
      <c r="Q127" s="15">
        <v>18.985162718255598</v>
      </c>
      <c r="R127" s="2"/>
      <c r="S127" s="2"/>
    </row>
    <row r="128" spans="1:19" x14ac:dyDescent="0.3">
      <c r="A128" s="11"/>
      <c r="B128" s="12"/>
      <c r="C128" s="7"/>
      <c r="D128" s="7">
        <v>3</v>
      </c>
      <c r="E128" s="15">
        <v>849.57075000000077</v>
      </c>
      <c r="F128" s="15">
        <f>AVERAGE(E126:E128)</f>
        <v>969.72675000000072</v>
      </c>
      <c r="G128" s="15">
        <f>STDEV(E126:E128)</f>
        <v>114.88704653729479</v>
      </c>
      <c r="H128" s="15">
        <v>847.39049999999975</v>
      </c>
      <c r="I128" s="15">
        <f>AVERAGE(H126:H128)</f>
        <v>668.8522499999998</v>
      </c>
      <c r="J128" s="15">
        <f>STDEV(H126:H128)</f>
        <v>197.23777205871977</v>
      </c>
      <c r="K128" s="15">
        <v>1696.9612500000005</v>
      </c>
      <c r="L128" s="15">
        <f>AVERAGE(K126:K128)</f>
        <v>1638.5790000000006</v>
      </c>
      <c r="M128" s="15">
        <f>STDEV(K126:K128)</f>
        <v>89.429631568973903</v>
      </c>
      <c r="N128" s="15">
        <v>20.118904015164578</v>
      </c>
      <c r="O128" s="15">
        <f>AVERAGE(N126:N128)</f>
        <v>19.774550647482485</v>
      </c>
      <c r="P128" s="15">
        <f>STDEV(N126:N128)</f>
        <v>0.81628125682431196</v>
      </c>
      <c r="Q128" s="15">
        <v>18.80789367700363</v>
      </c>
      <c r="R128" s="15">
        <f>AVERAGE(Q126:Q128)</f>
        <v>18.566612018758732</v>
      </c>
      <c r="S128" s="15">
        <f>STDEV(Q126:Q128)</f>
        <v>0.57826476071855981</v>
      </c>
    </row>
    <row r="129" spans="1:19" x14ac:dyDescent="0.3">
      <c r="A129" s="11"/>
      <c r="B129" s="10" t="s">
        <v>19</v>
      </c>
      <c r="C129" s="7" t="s">
        <v>38</v>
      </c>
      <c r="D129" s="7">
        <v>1</v>
      </c>
      <c r="E129" s="17">
        <v>1076.0148000000008</v>
      </c>
      <c r="F129" s="17"/>
      <c r="G129" s="17"/>
      <c r="H129" s="17">
        <v>392.33430000000044</v>
      </c>
      <c r="I129" s="17"/>
      <c r="J129" s="17"/>
      <c r="K129" s="17">
        <v>1468.3491000000013</v>
      </c>
      <c r="L129" s="17"/>
      <c r="M129" s="17"/>
      <c r="N129" s="17">
        <v>16.882449650637088</v>
      </c>
      <c r="O129" s="17"/>
      <c r="P129" s="17"/>
      <c r="Q129" s="17">
        <v>14.34934497816595</v>
      </c>
      <c r="R129" s="2"/>
      <c r="S129" s="2"/>
    </row>
    <row r="130" spans="1:19" x14ac:dyDescent="0.3">
      <c r="A130" s="11"/>
      <c r="B130" s="11"/>
      <c r="C130" s="7"/>
      <c r="D130" s="7">
        <v>2</v>
      </c>
      <c r="E130" s="17">
        <v>803.4363000000003</v>
      </c>
      <c r="F130" s="17"/>
      <c r="G130" s="17"/>
      <c r="H130" s="17">
        <v>351.22410000000036</v>
      </c>
      <c r="I130" s="17"/>
      <c r="J130" s="17"/>
      <c r="K130" s="17">
        <v>1154.6604000000007</v>
      </c>
      <c r="L130" s="17"/>
      <c r="M130" s="17"/>
      <c r="N130" s="17">
        <v>13.757853263763185</v>
      </c>
      <c r="O130" s="17"/>
      <c r="P130" s="17"/>
      <c r="Q130" s="17">
        <v>10.994808952429585</v>
      </c>
      <c r="R130" s="2"/>
      <c r="S130" s="2"/>
    </row>
    <row r="131" spans="1:19" x14ac:dyDescent="0.3">
      <c r="A131" s="11"/>
      <c r="B131" s="11"/>
      <c r="C131" s="7"/>
      <c r="D131" s="7">
        <v>3</v>
      </c>
      <c r="E131" s="17">
        <v>544.26329999999962</v>
      </c>
      <c r="F131" s="15">
        <f>AVERAGE(E129:E131)</f>
        <v>807.90480000000025</v>
      </c>
      <c r="G131" s="15">
        <f>STDEV(E129:E131)</f>
        <v>265.90391132371536</v>
      </c>
      <c r="H131" s="17">
        <v>547.83809999999949</v>
      </c>
      <c r="I131" s="15">
        <f>AVERAGE(H129:H131)</f>
        <v>430.46550000000008</v>
      </c>
      <c r="J131" s="15">
        <f>STDEV(H129:H131)</f>
        <v>103.7051472159403</v>
      </c>
      <c r="K131" s="17">
        <v>1092.1013999999991</v>
      </c>
      <c r="L131" s="15">
        <f>AVERAGE(K129:K131)</f>
        <v>1238.3703000000003</v>
      </c>
      <c r="M131" s="15">
        <f>STDEV(K129:K131)</f>
        <v>201.60876334457905</v>
      </c>
      <c r="N131" s="17">
        <v>13.07231493367564</v>
      </c>
      <c r="O131" s="15">
        <f>AVERAGE(N129:N131)</f>
        <v>14.570872616025305</v>
      </c>
      <c r="P131" s="15">
        <f>STDEV(N129:N131)</f>
        <v>2.031017476712901</v>
      </c>
      <c r="Q131" s="17">
        <v>11.850271528316515</v>
      </c>
      <c r="R131" s="15">
        <f>AVERAGE(Q129:Q131)</f>
        <v>12.398141819637351</v>
      </c>
      <c r="S131" s="15">
        <f>STDEV(Q129:Q131)</f>
        <v>1.7430861651320591</v>
      </c>
    </row>
    <row r="132" spans="1:19" x14ac:dyDescent="0.3">
      <c r="A132" s="11"/>
      <c r="B132" s="11"/>
      <c r="C132" s="7" t="s">
        <v>4</v>
      </c>
      <c r="D132" s="7">
        <v>1</v>
      </c>
      <c r="E132" s="17">
        <v>829.35359999999946</v>
      </c>
      <c r="F132" s="17"/>
      <c r="G132" s="17"/>
      <c r="H132" s="17">
        <v>710.49150000000009</v>
      </c>
      <c r="I132" s="17"/>
      <c r="J132" s="17"/>
      <c r="K132" s="17">
        <v>1539.8450999999995</v>
      </c>
      <c r="L132" s="17"/>
      <c r="M132" s="17"/>
      <c r="N132" s="17">
        <v>17.879007990038389</v>
      </c>
      <c r="O132" s="15"/>
      <c r="P132" s="17"/>
      <c r="Q132" s="17">
        <v>13.177820267686419</v>
      </c>
      <c r="R132" s="18"/>
      <c r="S132" s="2"/>
    </row>
    <row r="133" spans="1:19" x14ac:dyDescent="0.3">
      <c r="A133" s="11"/>
      <c r="B133" s="11"/>
      <c r="C133" s="7"/>
      <c r="D133" s="7">
        <v>2</v>
      </c>
      <c r="E133" s="17">
        <v>846.33389999999872</v>
      </c>
      <c r="F133" s="17"/>
      <c r="G133" s="17"/>
      <c r="H133" s="17">
        <v>557.66880000000037</v>
      </c>
      <c r="I133" s="17"/>
      <c r="J133" s="17"/>
      <c r="K133" s="17">
        <v>1404.0026999999991</v>
      </c>
      <c r="L133" s="17"/>
      <c r="M133" s="17"/>
      <c r="N133" s="17">
        <v>13.814632430531121</v>
      </c>
      <c r="O133" s="17"/>
      <c r="P133" s="17"/>
      <c r="Q133" s="17">
        <v>12.589149771616306</v>
      </c>
      <c r="R133" s="2"/>
      <c r="S133" s="2"/>
    </row>
    <row r="134" spans="1:19" x14ac:dyDescent="0.3">
      <c r="A134" s="11"/>
      <c r="B134" s="11"/>
      <c r="C134" s="7"/>
      <c r="D134" s="7">
        <v>3</v>
      </c>
      <c r="E134" s="17">
        <v>1112.656500000001</v>
      </c>
      <c r="F134" s="15">
        <f>AVERAGE(E132:E134)</f>
        <v>929.44799999999975</v>
      </c>
      <c r="G134" s="15">
        <f>STDEV(E132:E134)</f>
        <v>158.89020895325908</v>
      </c>
      <c r="H134" s="17">
        <v>602.35380000000009</v>
      </c>
      <c r="I134" s="15">
        <f>AVERAGE(H132:H134)</f>
        <v>623.50470000000018</v>
      </c>
      <c r="J134" s="15">
        <f>STDEV(H132:H134)</f>
        <v>78.576172195711095</v>
      </c>
      <c r="K134" s="17">
        <v>1715.0103000000011</v>
      </c>
      <c r="L134" s="15">
        <f>AVERAGE(K132:K134)</f>
        <v>1552.9526999999998</v>
      </c>
      <c r="M134" s="15">
        <f>STDEV(K132:K134)</f>
        <v>155.91757020220751</v>
      </c>
      <c r="N134" s="17">
        <v>18.349588831516552</v>
      </c>
      <c r="O134" s="15">
        <f>AVERAGE(N132:N134)</f>
        <v>16.681076417362021</v>
      </c>
      <c r="P134" s="15">
        <f>STDEV(N132:N134)</f>
        <v>2.4935391373148397</v>
      </c>
      <c r="Q134" s="17">
        <v>15.27622989969751</v>
      </c>
      <c r="R134" s="15">
        <f>AVERAGE(Q132:Q134)</f>
        <v>13.681066646333413</v>
      </c>
      <c r="S134" s="15">
        <f>STDEV(Q132:Q134)</f>
        <v>1.4124597664706098</v>
      </c>
    </row>
    <row r="135" spans="1:19" x14ac:dyDescent="0.3">
      <c r="A135" s="11"/>
      <c r="B135" s="11"/>
      <c r="C135" s="7" t="s">
        <v>6</v>
      </c>
      <c r="D135" s="7">
        <v>1</v>
      </c>
      <c r="E135" s="17">
        <v>937.4913000000015</v>
      </c>
      <c r="F135" s="17"/>
      <c r="G135" s="17"/>
      <c r="H135" s="17">
        <v>782.88120000000004</v>
      </c>
      <c r="I135" s="17"/>
      <c r="J135" s="17"/>
      <c r="K135" s="17">
        <v>1720.3725000000015</v>
      </c>
      <c r="L135" s="17"/>
      <c r="M135" s="17"/>
      <c r="N135" s="17">
        <v>17.522301110504294</v>
      </c>
      <c r="O135" s="17"/>
      <c r="P135" s="17"/>
      <c r="Q135" s="17">
        <v>13.194872849407101</v>
      </c>
      <c r="R135" s="2"/>
      <c r="S135" s="2"/>
    </row>
    <row r="136" spans="1:19" x14ac:dyDescent="0.3">
      <c r="A136" s="11"/>
      <c r="B136" s="11"/>
      <c r="C136" s="7"/>
      <c r="D136" s="7">
        <v>2</v>
      </c>
      <c r="E136" s="17">
        <v>1001.8377</v>
      </c>
      <c r="F136" s="17"/>
      <c r="G136" s="17"/>
      <c r="H136" s="17">
        <v>761.4324000000006</v>
      </c>
      <c r="I136" s="17"/>
      <c r="J136" s="17"/>
      <c r="K136" s="17">
        <v>1763.2701000000006</v>
      </c>
      <c r="L136" s="17"/>
      <c r="M136" s="17"/>
      <c r="N136" s="17">
        <v>15.890786082474232</v>
      </c>
      <c r="O136" s="17"/>
      <c r="P136" s="17"/>
      <c r="Q136" s="17">
        <v>13.790452226182994</v>
      </c>
      <c r="R136" s="2"/>
      <c r="S136" s="2"/>
    </row>
    <row r="137" spans="1:19" x14ac:dyDescent="0.3">
      <c r="A137" s="11"/>
      <c r="B137" s="11"/>
      <c r="C137" s="7"/>
      <c r="D137" s="7">
        <v>3</v>
      </c>
      <c r="E137" s="17">
        <v>1572.9119999999994</v>
      </c>
      <c r="F137" s="15">
        <f>AVERAGE(E135:E137)</f>
        <v>1170.7470000000003</v>
      </c>
      <c r="G137" s="15">
        <f>STDEV(E135:E137)</f>
        <v>349.7679662533277</v>
      </c>
      <c r="H137" s="17">
        <v>344.07450000000063</v>
      </c>
      <c r="I137" s="15">
        <f>AVERAGE(H135:H137)</f>
        <v>629.46270000000038</v>
      </c>
      <c r="J137" s="15">
        <f>STDEV(H135:H137)</f>
        <v>247.38599653131143</v>
      </c>
      <c r="K137" s="17">
        <v>1916.9865</v>
      </c>
      <c r="L137" s="15">
        <f>AVERAGE(K135:K137)</f>
        <v>1800.2097000000006</v>
      </c>
      <c r="M137" s="15">
        <f>STDEV(K135:K137)</f>
        <v>103.38117229515174</v>
      </c>
      <c r="N137" s="17">
        <v>18.875395987328407</v>
      </c>
      <c r="O137" s="15">
        <f>AVERAGE(N135:N137)</f>
        <v>17.429494393435643</v>
      </c>
      <c r="P137" s="15">
        <f>STDEV(N135:N137)</f>
        <v>1.4944677601367675</v>
      </c>
      <c r="Q137" s="17">
        <v>14.174321020286786</v>
      </c>
      <c r="R137" s="15">
        <f>AVERAGE(Q135:Q137)</f>
        <v>13.71988203195896</v>
      </c>
      <c r="S137" s="15">
        <f>STDEV(Q135:Q137)</f>
        <v>0.49352284049930617</v>
      </c>
    </row>
    <row r="138" spans="1:19" x14ac:dyDescent="0.3">
      <c r="A138" s="11"/>
      <c r="B138" s="11"/>
      <c r="C138" s="7" t="s">
        <v>8</v>
      </c>
      <c r="D138" s="7">
        <v>1</v>
      </c>
      <c r="E138" s="17">
        <v>1120.6998000000003</v>
      </c>
      <c r="F138" s="17"/>
      <c r="G138" s="17"/>
      <c r="H138" s="17">
        <v>881.1881999999996</v>
      </c>
      <c r="I138" s="17"/>
      <c r="J138" s="17"/>
      <c r="K138" s="17">
        <v>2001.8879999999999</v>
      </c>
      <c r="L138" s="17"/>
      <c r="M138" s="17"/>
      <c r="N138" s="17">
        <v>20.69284064665127</v>
      </c>
      <c r="O138" s="17"/>
      <c r="P138" s="17"/>
      <c r="Q138" s="17">
        <v>14.901543374135178</v>
      </c>
      <c r="R138" s="2"/>
      <c r="S138" s="2"/>
    </row>
    <row r="139" spans="1:19" x14ac:dyDescent="0.3">
      <c r="A139" s="11"/>
      <c r="B139" s="11"/>
      <c r="C139" s="7"/>
      <c r="D139" s="7">
        <v>2</v>
      </c>
      <c r="E139" s="17">
        <v>1268.1602999999996</v>
      </c>
      <c r="F139" s="17"/>
      <c r="G139" s="17"/>
      <c r="H139" s="17">
        <v>583.5861000000009</v>
      </c>
      <c r="I139" s="17"/>
      <c r="J139" s="17"/>
      <c r="K139" s="17">
        <v>1851.7464000000004</v>
      </c>
      <c r="L139" s="17"/>
      <c r="M139" s="17"/>
      <c r="N139" s="17">
        <v>16.076970825574179</v>
      </c>
      <c r="O139" s="17"/>
      <c r="P139" s="17"/>
      <c r="Q139" s="17">
        <v>14.004731328151406</v>
      </c>
      <c r="R139" s="2"/>
      <c r="S139" s="2"/>
    </row>
    <row r="140" spans="1:19" x14ac:dyDescent="0.3">
      <c r="A140" s="11"/>
      <c r="B140" s="11"/>
      <c r="C140" s="7"/>
      <c r="D140" s="7">
        <v>3</v>
      </c>
      <c r="E140" s="17">
        <v>1266.3728999999994</v>
      </c>
      <c r="F140" s="15">
        <f>AVERAGE(E138:E140)</f>
        <v>1218.4109999999998</v>
      </c>
      <c r="G140" s="15">
        <f>STDEV(E138:E140)</f>
        <v>84.625100613056389</v>
      </c>
      <c r="H140" s="17">
        <v>694.4049</v>
      </c>
      <c r="I140" s="15">
        <f>AVERAGE(H138:H140)</f>
        <v>719.72640000000013</v>
      </c>
      <c r="J140" s="15">
        <f>STDEV(H138:H140)</f>
        <v>150.408231998085</v>
      </c>
      <c r="K140" s="17">
        <v>1960.7777999999994</v>
      </c>
      <c r="L140" s="15">
        <f>AVERAGE(K138:K140)</f>
        <v>1938.1373999999998</v>
      </c>
      <c r="M140" s="15">
        <f>STDEV(K138:K140)</f>
        <v>77.5890829740882</v>
      </c>
      <c r="N140" s="17">
        <v>18.72812633376013</v>
      </c>
      <c r="O140" s="15">
        <f>AVERAGE(N138:N140)</f>
        <v>18.499312601995193</v>
      </c>
      <c r="P140" s="15">
        <f>STDEV(N138:N140)</f>
        <v>2.3164262008891692</v>
      </c>
      <c r="Q140" s="17">
        <v>15.597895634864203</v>
      </c>
      <c r="R140" s="15">
        <f>AVERAGE(Q138:Q140)</f>
        <v>14.83472344571693</v>
      </c>
      <c r="S140" s="15">
        <f>STDEV(Q138:Q140)</f>
        <v>0.7986812907357238</v>
      </c>
    </row>
    <row r="141" spans="1:19" x14ac:dyDescent="0.3">
      <c r="A141" s="11"/>
      <c r="B141" s="11"/>
      <c r="C141" s="7" t="s">
        <v>10</v>
      </c>
      <c r="D141" s="7">
        <v>1</v>
      </c>
      <c r="E141" s="17">
        <v>1531.8017999999984</v>
      </c>
      <c r="F141" s="17"/>
      <c r="G141" s="17"/>
      <c r="H141" s="17">
        <v>1205.6013</v>
      </c>
      <c r="I141" s="17"/>
      <c r="J141" s="17"/>
      <c r="K141" s="17">
        <v>2737.4030999999986</v>
      </c>
      <c r="L141" s="17"/>
      <c r="M141" s="17"/>
      <c r="N141" s="17">
        <v>24.747515553041922</v>
      </c>
      <c r="O141" s="17"/>
      <c r="P141" s="17"/>
      <c r="Q141" s="17">
        <v>19.733281793583291</v>
      </c>
      <c r="R141" s="2"/>
      <c r="S141" s="2"/>
    </row>
    <row r="142" spans="1:19" x14ac:dyDescent="0.3">
      <c r="A142" s="11"/>
      <c r="B142" s="11"/>
      <c r="C142" s="7"/>
      <c r="D142" s="7">
        <v>2</v>
      </c>
      <c r="E142" s="17">
        <v>1925.9234999999981</v>
      </c>
      <c r="F142" s="17"/>
      <c r="G142" s="17"/>
      <c r="H142" s="17">
        <v>438.80670000000009</v>
      </c>
      <c r="I142" s="17"/>
      <c r="J142" s="17"/>
      <c r="K142" s="17">
        <v>2364.7301999999981</v>
      </c>
      <c r="L142" s="17"/>
      <c r="M142" s="17"/>
      <c r="N142" s="17">
        <v>19.356254572055587</v>
      </c>
      <c r="O142" s="17"/>
      <c r="P142" s="17"/>
      <c r="Q142" s="17">
        <v>16.558197747183968</v>
      </c>
      <c r="R142" s="2"/>
      <c r="S142" s="2"/>
    </row>
    <row r="143" spans="1:19" x14ac:dyDescent="0.3">
      <c r="A143" s="11"/>
      <c r="B143" s="11"/>
      <c r="C143" s="7"/>
      <c r="D143" s="7">
        <v>3</v>
      </c>
      <c r="E143" s="17">
        <v>1385.2350000000006</v>
      </c>
      <c r="F143" s="15">
        <f>AVERAGE(E141:E143)</f>
        <v>1614.320099999999</v>
      </c>
      <c r="G143" s="15">
        <f>STDEV(E141:E143)</f>
        <v>279.63005182603251</v>
      </c>
      <c r="H143" s="17">
        <v>411.10199999999986</v>
      </c>
      <c r="I143" s="15">
        <f>AVERAGE(H141:H143)</f>
        <v>685.17000000000007</v>
      </c>
      <c r="J143" s="15">
        <f>STDEV(H141:H143)</f>
        <v>450.91955060219993</v>
      </c>
      <c r="K143" s="17">
        <v>1796.3370000000004</v>
      </c>
      <c r="L143" s="15">
        <f>AVERAGE(K141:K143)</f>
        <v>2299.4900999999991</v>
      </c>
      <c r="M143" s="15">
        <f>STDEV(K141:K143)</f>
        <v>473.91302380110818</v>
      </c>
      <c r="N143" s="17">
        <v>16.916344049823266</v>
      </c>
      <c r="O143" s="15">
        <f>AVERAGE(N141:N143)</f>
        <v>20.340038058306927</v>
      </c>
      <c r="P143" s="15">
        <f>STDEV(N141:N143)</f>
        <v>4.0072040426051885</v>
      </c>
      <c r="Q143" s="17">
        <v>13.902337806058931</v>
      </c>
      <c r="R143" s="15">
        <f>AVERAGE(Q141:Q143)</f>
        <v>16.731272448942061</v>
      </c>
      <c r="S143" s="15">
        <f>STDEV(Q141:Q143)</f>
        <v>2.9193223675543467</v>
      </c>
    </row>
    <row r="144" spans="1:19" x14ac:dyDescent="0.3">
      <c r="A144" s="11"/>
      <c r="B144" s="11"/>
      <c r="C144" s="7" t="s">
        <v>12</v>
      </c>
      <c r="D144" s="7">
        <v>1</v>
      </c>
      <c r="E144" s="17">
        <v>1372.7232000000004</v>
      </c>
      <c r="F144" s="17"/>
      <c r="G144" s="17"/>
      <c r="H144" s="17">
        <v>771.26310000000012</v>
      </c>
      <c r="I144" s="17"/>
      <c r="J144" s="17"/>
      <c r="K144" s="17">
        <v>2143.9863000000005</v>
      </c>
      <c r="L144" s="17"/>
      <c r="M144" s="17"/>
      <c r="N144" s="17">
        <v>21.134701788388693</v>
      </c>
      <c r="O144" s="17"/>
      <c r="P144" s="17"/>
      <c r="Q144" s="17">
        <v>15.963534735161037</v>
      </c>
      <c r="R144" s="2"/>
      <c r="S144" s="2"/>
    </row>
    <row r="145" spans="1:19" x14ac:dyDescent="0.3">
      <c r="A145" s="11"/>
      <c r="B145" s="11"/>
      <c r="C145" s="7"/>
      <c r="D145" s="7">
        <v>2</v>
      </c>
      <c r="E145" s="17">
        <v>936.59760000000097</v>
      </c>
      <c r="F145" s="17"/>
      <c r="G145" s="17"/>
      <c r="H145" s="17">
        <v>863.3141999999998</v>
      </c>
      <c r="I145" s="17"/>
      <c r="J145" s="17"/>
      <c r="K145" s="17">
        <v>1799.9118000000008</v>
      </c>
      <c r="L145" s="17"/>
      <c r="M145" s="17"/>
      <c r="N145" s="17">
        <v>18.322416302765657</v>
      </c>
      <c r="O145" s="17"/>
      <c r="P145" s="17"/>
      <c r="Q145" s="17">
        <v>13.438313204777479</v>
      </c>
      <c r="R145" s="2"/>
      <c r="S145" s="2"/>
    </row>
    <row r="146" spans="1:19" x14ac:dyDescent="0.3">
      <c r="A146" s="11"/>
      <c r="B146" s="12"/>
      <c r="C146" s="7"/>
      <c r="D146" s="7">
        <v>3</v>
      </c>
      <c r="E146" s="17">
        <v>1056.3534000000009</v>
      </c>
      <c r="F146" s="15">
        <f>AVERAGE(E144:E146)</f>
        <v>1121.8914000000007</v>
      </c>
      <c r="G146" s="15">
        <f t="shared" ref="G146" si="10">STDEV(E144:E146)</f>
        <v>225.32822021850686</v>
      </c>
      <c r="H146" s="17">
        <v>556.77509999999938</v>
      </c>
      <c r="I146" s="15">
        <f>AVERAGE(H144:H146)</f>
        <v>730.45079999999973</v>
      </c>
      <c r="J146" s="15">
        <f>STDEV(H144:H146)</f>
        <v>157.29204630454146</v>
      </c>
      <c r="K146" s="17">
        <v>1613.1285000000003</v>
      </c>
      <c r="L146" s="15">
        <f>AVERAGE(K144:K146)</f>
        <v>1852.3422000000003</v>
      </c>
      <c r="M146" s="15">
        <f>STDEV(K144:K146)</f>
        <v>269.28462839220975</v>
      </c>
      <c r="N146" s="17">
        <v>18.147999195656546</v>
      </c>
      <c r="O146" s="15">
        <f>AVERAGE(N144:N146)</f>
        <v>19.201705762270297</v>
      </c>
      <c r="P146" s="15">
        <f>STDEV(N144:N146)</f>
        <v>1.6762936972843412</v>
      </c>
      <c r="Q146" s="17">
        <v>11.882035415706669</v>
      </c>
      <c r="R146" s="15">
        <f>AVERAGE(Q144:Q146)</f>
        <v>13.76129445188173</v>
      </c>
      <c r="S146" s="15">
        <f>STDEV(Q144:Q146)</f>
        <v>2.0598293225804576</v>
      </c>
    </row>
    <row r="147" spans="1:19" x14ac:dyDescent="0.3">
      <c r="A147" s="11"/>
      <c r="B147" s="10" t="s">
        <v>20</v>
      </c>
      <c r="C147" s="7" t="s">
        <v>38</v>
      </c>
      <c r="D147" s="7">
        <v>1</v>
      </c>
      <c r="E147" s="17">
        <v>747.03333000000066</v>
      </c>
      <c r="F147" s="17"/>
      <c r="G147" s="15"/>
      <c r="H147" s="17">
        <v>376.84833000000071</v>
      </c>
      <c r="I147" s="17"/>
      <c r="J147" s="17"/>
      <c r="K147" s="17">
        <v>1123.8816600000014</v>
      </c>
      <c r="L147" s="17"/>
      <c r="M147" s="17"/>
      <c r="N147" s="17">
        <v>15.163320347617637</v>
      </c>
      <c r="O147" s="17"/>
      <c r="P147" s="17"/>
      <c r="Q147" s="17">
        <v>12.473294987674624</v>
      </c>
      <c r="R147" s="2"/>
      <c r="S147" s="2"/>
    </row>
    <row r="148" spans="1:19" x14ac:dyDescent="0.3">
      <c r="A148" s="11"/>
      <c r="B148" s="11"/>
      <c r="C148" s="7"/>
      <c r="D148" s="7">
        <v>2</v>
      </c>
      <c r="E148" s="17">
        <v>505.67270999999982</v>
      </c>
      <c r="F148" s="17"/>
      <c r="G148" s="17"/>
      <c r="H148" s="17">
        <v>265.05246000000011</v>
      </c>
      <c r="I148" s="17"/>
      <c r="J148" s="17"/>
      <c r="K148" s="17">
        <v>770.72516999999993</v>
      </c>
      <c r="L148" s="17"/>
      <c r="M148" s="17"/>
      <c r="N148" s="17">
        <v>11.42574909450115</v>
      </c>
      <c r="O148" s="17"/>
      <c r="P148" s="17"/>
      <c r="Q148" s="17">
        <v>8.8573130264613269</v>
      </c>
      <c r="R148" s="2"/>
      <c r="S148" s="2"/>
    </row>
    <row r="149" spans="1:19" x14ac:dyDescent="0.3">
      <c r="A149" s="11"/>
      <c r="B149" s="11"/>
      <c r="C149" s="7"/>
      <c r="D149" s="7">
        <v>3</v>
      </c>
      <c r="E149" s="17">
        <v>532.32603000000017</v>
      </c>
      <c r="F149" s="15">
        <f>AVERAGE(E147:E149)</f>
        <v>595.01069000000018</v>
      </c>
      <c r="G149" s="15">
        <f t="shared" ref="G149" si="11">STDEV(E147:E149)</f>
        <v>132.3282364848217</v>
      </c>
      <c r="H149" s="17">
        <v>437.55867000000012</v>
      </c>
      <c r="I149" s="15">
        <f>AVERAGE(H147:H149)</f>
        <v>359.81982000000033</v>
      </c>
      <c r="J149" s="15">
        <f>STDEV(H147:H149)</f>
        <v>87.504718368532082</v>
      </c>
      <c r="K149" s="17">
        <v>969.88470000000029</v>
      </c>
      <c r="L149" s="15">
        <f>AVERAGE(K147:K149)</f>
        <v>954.83051000000057</v>
      </c>
      <c r="M149" s="15">
        <f>STDEV(K147:K149)</f>
        <v>177.05888310022036</v>
      </c>
      <c r="N149" s="17">
        <v>15.952264978080862</v>
      </c>
      <c r="O149" s="15">
        <f>AVERAGE(N147:N149)</f>
        <v>14.180444806733215</v>
      </c>
      <c r="P149" s="15">
        <f>STDEV(N147:N149)</f>
        <v>2.418030139954122</v>
      </c>
      <c r="Q149" s="17">
        <v>11.518508748791001</v>
      </c>
      <c r="R149" s="15">
        <f>AVERAGE(Q147:Q149)</f>
        <v>10.949705587642319</v>
      </c>
      <c r="S149" s="15">
        <f>STDEV(Q147:Q149)</f>
        <v>1.8738954514738784</v>
      </c>
    </row>
    <row r="150" spans="1:19" x14ac:dyDescent="0.3">
      <c r="A150" s="11"/>
      <c r="B150" s="11"/>
      <c r="C150" s="7" t="s">
        <v>4</v>
      </c>
      <c r="D150" s="7">
        <v>1</v>
      </c>
      <c r="E150" s="17">
        <v>955.81767000000036</v>
      </c>
      <c r="F150" s="17"/>
      <c r="G150" s="15"/>
      <c r="H150" s="17">
        <v>414.60719999999992</v>
      </c>
      <c r="I150" s="17"/>
      <c r="J150" s="17"/>
      <c r="K150" s="17">
        <v>1370.4248700000003</v>
      </c>
      <c r="L150" s="17"/>
      <c r="M150" s="17"/>
      <c r="N150" s="17">
        <v>17.344452773613199</v>
      </c>
      <c r="O150" s="17"/>
      <c r="P150" s="17"/>
      <c r="Q150" s="17">
        <v>15.721080346526248</v>
      </c>
      <c r="R150" s="2"/>
      <c r="S150" s="2"/>
    </row>
    <row r="151" spans="1:19" x14ac:dyDescent="0.3">
      <c r="A151" s="11"/>
      <c r="B151" s="11"/>
      <c r="C151" s="7"/>
      <c r="D151" s="7">
        <v>2</v>
      </c>
      <c r="E151" s="17">
        <v>477.53865000000042</v>
      </c>
      <c r="F151" s="17"/>
      <c r="G151" s="17"/>
      <c r="H151" s="17">
        <v>526.40306999999984</v>
      </c>
      <c r="I151" s="17"/>
      <c r="J151" s="17"/>
      <c r="K151" s="17">
        <v>1003.9417200000003</v>
      </c>
      <c r="L151" s="17"/>
      <c r="M151" s="17"/>
      <c r="N151" s="17">
        <v>15.738161559888583</v>
      </c>
      <c r="O151" s="17"/>
      <c r="P151" s="17"/>
      <c r="Q151" s="17">
        <v>10.919632791109679</v>
      </c>
      <c r="R151" s="2"/>
      <c r="S151" s="15"/>
    </row>
    <row r="152" spans="1:19" x14ac:dyDescent="0.3">
      <c r="A152" s="11"/>
      <c r="B152" s="11"/>
      <c r="C152" s="7"/>
      <c r="D152" s="7">
        <v>3</v>
      </c>
      <c r="E152" s="17">
        <v>747.0333299999993</v>
      </c>
      <c r="F152" s="15">
        <f>AVERAGE(E150:E152)</f>
        <v>726.79655000000002</v>
      </c>
      <c r="G152" s="15">
        <f>STDEV(E150:E152)</f>
        <v>239.78083887503669</v>
      </c>
      <c r="H152" s="17">
        <v>482.72124000000031</v>
      </c>
      <c r="I152" s="15">
        <f>AVERAGE(H150:H152)</f>
        <v>474.57717000000002</v>
      </c>
      <c r="J152" s="15">
        <f>STDEV(H150:H152)</f>
        <v>56.341135455259504</v>
      </c>
      <c r="K152" s="17">
        <v>1229.7545699999996</v>
      </c>
      <c r="L152" s="15">
        <f>AVERAGE(K150:K152)</f>
        <v>1201.37372</v>
      </c>
      <c r="M152" s="15">
        <f>STDEV(K150:K152)</f>
        <v>184.88260949457106</v>
      </c>
      <c r="N152" s="17">
        <v>16.440661189745615</v>
      </c>
      <c r="O152" s="15">
        <f>AVERAGE(N150:N152)</f>
        <v>16.507758507749131</v>
      </c>
      <c r="P152" s="15">
        <f>STDEV(N150:N152)</f>
        <v>0.80524493378392226</v>
      </c>
      <c r="Q152" s="17">
        <v>13.402727346082463</v>
      </c>
      <c r="R152" s="15">
        <f t="shared" ref="R152" si="12">AVERAGE(Q150:Q152)</f>
        <v>13.347813494572797</v>
      </c>
      <c r="S152" s="15">
        <f>STDEV(Q150:Q152)</f>
        <v>2.4011947661882074</v>
      </c>
    </row>
    <row r="153" spans="1:19" x14ac:dyDescent="0.3">
      <c r="A153" s="11"/>
      <c r="B153" s="11"/>
      <c r="C153" s="7" t="s">
        <v>6</v>
      </c>
      <c r="D153" s="7">
        <v>1</v>
      </c>
      <c r="E153" s="17">
        <v>969.14433000000008</v>
      </c>
      <c r="F153" s="17"/>
      <c r="G153" s="17"/>
      <c r="H153" s="17">
        <v>852.16587000000027</v>
      </c>
      <c r="I153" s="17"/>
      <c r="J153" s="17"/>
      <c r="K153" s="17">
        <v>1821.3102000000003</v>
      </c>
      <c r="L153" s="17"/>
      <c r="M153" s="17"/>
      <c r="N153" s="17">
        <v>22.094485360158078</v>
      </c>
      <c r="O153" s="17"/>
      <c r="P153" s="17"/>
      <c r="Q153" s="17">
        <v>19.578193394349384</v>
      </c>
      <c r="R153" s="15"/>
      <c r="S153" s="2"/>
    </row>
    <row r="154" spans="1:19" x14ac:dyDescent="0.3">
      <c r="A154" s="11"/>
      <c r="B154" s="11"/>
      <c r="C154" s="7"/>
      <c r="D154" s="7">
        <v>2</v>
      </c>
      <c r="E154" s="17">
        <v>916.57805999999891</v>
      </c>
      <c r="F154" s="17"/>
      <c r="G154" s="17"/>
      <c r="H154" s="17">
        <v>285.04244999999992</v>
      </c>
      <c r="I154" s="17"/>
      <c r="J154" s="17"/>
      <c r="K154" s="17">
        <v>1201.6205099999988</v>
      </c>
      <c r="L154" s="17"/>
      <c r="M154" s="17"/>
      <c r="N154" s="17">
        <v>15.690255220417617</v>
      </c>
      <c r="O154" s="17"/>
      <c r="P154" s="17"/>
      <c r="Q154" s="17">
        <v>11.535181236673765</v>
      </c>
      <c r="R154" s="2"/>
      <c r="S154" s="2"/>
    </row>
    <row r="155" spans="1:19" x14ac:dyDescent="0.3">
      <c r="A155" s="11"/>
      <c r="B155" s="11"/>
      <c r="C155" s="7"/>
      <c r="D155" s="7">
        <v>3</v>
      </c>
      <c r="E155" s="17">
        <v>844.76216999999997</v>
      </c>
      <c r="F155" s="15">
        <f>AVERAGE(E153:E155)</f>
        <v>910.16151999999965</v>
      </c>
      <c r="G155" s="15">
        <f>STDEV(E153:E155)</f>
        <v>62.438845446925903</v>
      </c>
      <c r="H155" s="17">
        <v>427.19349000000011</v>
      </c>
      <c r="I155" s="15">
        <f>AVERAGE(H153:H155)</f>
        <v>521.4672700000001</v>
      </c>
      <c r="J155" s="15">
        <f>STDEV(H153:H155)</f>
        <v>295.08117963492771</v>
      </c>
      <c r="K155" s="17">
        <v>1271.9556600000001</v>
      </c>
      <c r="L155" s="15">
        <f>AVERAGE(K153:K155)</f>
        <v>1431.6287899999998</v>
      </c>
      <c r="M155" s="15">
        <f>STDEV(K153:K155)</f>
        <v>339.30142838790402</v>
      </c>
      <c r="N155" s="17">
        <v>18.168358714043993</v>
      </c>
      <c r="O155" s="15">
        <f>AVERAGE(N153:N155)</f>
        <v>18.651033098206565</v>
      </c>
      <c r="P155" s="15">
        <f>STDEV(N153:N155)</f>
        <v>3.2292834873288987</v>
      </c>
      <c r="Q155" s="17">
        <v>15.223748338502437</v>
      </c>
      <c r="R155" s="15">
        <f>AVERAGE(Q153:Q155)</f>
        <v>15.44570765650853</v>
      </c>
      <c r="S155" s="15">
        <f>STDEV(Q153:Q155)</f>
        <v>4.0260974399866125</v>
      </c>
    </row>
    <row r="156" spans="1:19" x14ac:dyDescent="0.3">
      <c r="A156" s="11"/>
      <c r="B156" s="11"/>
      <c r="C156" s="7" t="s">
        <v>8</v>
      </c>
      <c r="D156" s="7">
        <v>1</v>
      </c>
      <c r="E156" s="17">
        <v>1089.8246400000007</v>
      </c>
      <c r="F156" s="17"/>
      <c r="G156" s="17"/>
      <c r="H156" s="17">
        <v>933.60657000000037</v>
      </c>
      <c r="I156" s="17"/>
      <c r="J156" s="17"/>
      <c r="K156" s="17">
        <v>2023.4312100000011</v>
      </c>
      <c r="L156" s="17"/>
      <c r="M156" s="17"/>
      <c r="N156" s="17">
        <v>23.223997280761399</v>
      </c>
      <c r="O156" s="17"/>
      <c r="P156" s="17"/>
      <c r="Q156" s="17">
        <v>22.826359308444012</v>
      </c>
      <c r="R156" s="2"/>
      <c r="S156" s="2"/>
    </row>
    <row r="157" spans="1:19" x14ac:dyDescent="0.3">
      <c r="A157" s="11"/>
      <c r="B157" s="11"/>
      <c r="C157" s="7"/>
      <c r="D157" s="7">
        <v>2</v>
      </c>
      <c r="E157" s="17">
        <v>972.10581000000093</v>
      </c>
      <c r="F157" s="17"/>
      <c r="G157" s="17"/>
      <c r="H157" s="17">
        <v>598.21895999999992</v>
      </c>
      <c r="I157" s="17"/>
      <c r="J157" s="17"/>
      <c r="K157" s="17">
        <v>1570.3247700000009</v>
      </c>
      <c r="L157" s="17"/>
      <c r="M157" s="17"/>
      <c r="N157" s="17">
        <v>19.384024858344002</v>
      </c>
      <c r="O157" s="17"/>
      <c r="P157" s="17"/>
      <c r="Q157" s="17">
        <v>16.453339539213413</v>
      </c>
      <c r="R157" s="2"/>
      <c r="S157" s="2"/>
    </row>
    <row r="158" spans="1:19" x14ac:dyDescent="0.3">
      <c r="A158" s="11"/>
      <c r="B158" s="11"/>
      <c r="C158" s="7"/>
      <c r="D158" s="7">
        <v>3</v>
      </c>
      <c r="E158" s="17">
        <v>770.72517000000153</v>
      </c>
      <c r="F158" s="15">
        <f>AVERAGE(E156:E158)</f>
        <v>944.2185400000011</v>
      </c>
      <c r="G158" s="15">
        <f>STDEV(E156:E158)</f>
        <v>161.36726064976639</v>
      </c>
      <c r="H158" s="17">
        <v>617.46857999999952</v>
      </c>
      <c r="I158" s="15">
        <f>AVERAGE(H156:H158)</f>
        <v>716.4313699999999</v>
      </c>
      <c r="J158" s="15">
        <f>STDEV(H156:H158)</f>
        <v>188.32535036159172</v>
      </c>
      <c r="K158" s="17">
        <v>1388.193750000001</v>
      </c>
      <c r="L158" s="15">
        <f>AVERAGE(K156:K158)</f>
        <v>1660.649910000001</v>
      </c>
      <c r="M158" s="15">
        <f>STDEV(K156:K158)</f>
        <v>327.10950893214181</v>
      </c>
      <c r="N158" s="17">
        <v>17.806267806267819</v>
      </c>
      <c r="O158" s="15">
        <f>AVERAGE(N156:N158)</f>
        <v>20.13809664845774</v>
      </c>
      <c r="P158" s="15">
        <f>STDEV(N156:N158)</f>
        <v>2.786470233679728</v>
      </c>
      <c r="Q158" s="17">
        <v>13.61853573503778</v>
      </c>
      <c r="R158" s="15">
        <f>AVERAGE(Q156:Q158)</f>
        <v>17.632744860898402</v>
      </c>
      <c r="S158" s="15">
        <f>STDEV(Q156:Q158)</f>
        <v>4.71585108165619</v>
      </c>
    </row>
    <row r="159" spans="1:19" x14ac:dyDescent="0.3">
      <c r="A159" s="11"/>
      <c r="B159" s="11"/>
      <c r="C159" s="7" t="s">
        <v>10</v>
      </c>
      <c r="D159" s="7">
        <v>1</v>
      </c>
      <c r="E159" s="17">
        <v>1363.7615400000004</v>
      </c>
      <c r="F159" s="17"/>
      <c r="G159" s="17"/>
      <c r="H159" s="17">
        <v>641.90078999999992</v>
      </c>
      <c r="I159" s="17"/>
      <c r="J159" s="17"/>
      <c r="K159" s="17">
        <v>2005.6623300000003</v>
      </c>
      <c r="L159" s="17"/>
      <c r="M159" s="17"/>
      <c r="N159" s="17">
        <v>22.953736654804271</v>
      </c>
      <c r="O159" s="17"/>
      <c r="P159" s="17"/>
      <c r="Q159" s="17">
        <v>22.011863167303165</v>
      </c>
      <c r="R159" s="2"/>
      <c r="S159" s="2"/>
    </row>
    <row r="160" spans="1:19" x14ac:dyDescent="0.3">
      <c r="A160" s="11"/>
      <c r="B160" s="11"/>
      <c r="C160" s="7"/>
      <c r="D160" s="7">
        <v>2</v>
      </c>
      <c r="E160" s="17">
        <v>1108.333889999999</v>
      </c>
      <c r="F160" s="17"/>
      <c r="G160" s="17"/>
      <c r="H160" s="17">
        <v>685.58262000000013</v>
      </c>
      <c r="I160" s="17"/>
      <c r="J160" s="17"/>
      <c r="K160" s="17">
        <v>1793.9165099999991</v>
      </c>
      <c r="L160" s="17"/>
      <c r="M160" s="17"/>
      <c r="N160" s="17">
        <v>19.532446594115264</v>
      </c>
      <c r="O160" s="17"/>
      <c r="P160" s="17"/>
      <c r="Q160" s="17">
        <v>18.402065770486818</v>
      </c>
      <c r="R160" s="2"/>
      <c r="S160" s="2"/>
    </row>
    <row r="161" spans="1:19" x14ac:dyDescent="0.3">
      <c r="A161" s="11"/>
      <c r="B161" s="11"/>
      <c r="C161" s="7"/>
      <c r="D161" s="7">
        <v>3</v>
      </c>
      <c r="E161" s="17">
        <v>1100.93019</v>
      </c>
      <c r="F161" s="15">
        <f>AVERAGE(E159:E161)</f>
        <v>1191.0085399999998</v>
      </c>
      <c r="G161" s="15">
        <f>STDEV(E159:E161)</f>
        <v>149.65427808844217</v>
      </c>
      <c r="H161" s="17">
        <v>738.88926000000038</v>
      </c>
      <c r="I161" s="15">
        <f>AVERAGE(H159:H161)</f>
        <v>688.79089000000022</v>
      </c>
      <c r="J161" s="15">
        <f>STDEV(H159:H161)</f>
        <v>48.573764271774557</v>
      </c>
      <c r="K161" s="17">
        <v>1839.8194500000004</v>
      </c>
      <c r="L161" s="15">
        <f>AVERAGE(K159:K161)</f>
        <v>1879.7994299999998</v>
      </c>
      <c r="M161" s="15">
        <f>STDEV(K159:K161)</f>
        <v>111.3906287461764</v>
      </c>
      <c r="N161" s="17">
        <v>21.851916989096026</v>
      </c>
      <c r="O161" s="15">
        <f t="shared" ref="O161" si="13">AVERAGE(N159:N161)</f>
        <v>21.446033412671852</v>
      </c>
      <c r="P161" s="15">
        <f t="shared" ref="P161" si="14">STDEV(N159:N161)</f>
        <v>1.7463855611091454</v>
      </c>
      <c r="Q161" s="17">
        <v>19.49784229109455</v>
      </c>
      <c r="R161" s="15">
        <f>AVERAGE(Q159:Q161)</f>
        <v>19.970590409628176</v>
      </c>
      <c r="S161" s="15">
        <f>STDEV(Q159:Q161)</f>
        <v>1.8507504962037247</v>
      </c>
    </row>
    <row r="162" spans="1:19" x14ac:dyDescent="0.3">
      <c r="A162" s="11"/>
      <c r="B162" s="11"/>
      <c r="C162" s="7" t="s">
        <v>12</v>
      </c>
      <c r="D162" s="7">
        <v>1</v>
      </c>
      <c r="E162" s="17">
        <v>953.59656000000086</v>
      </c>
      <c r="F162" s="17"/>
      <c r="G162" s="17"/>
      <c r="H162" s="17">
        <v>772.2059099999999</v>
      </c>
      <c r="I162" s="17"/>
      <c r="J162" s="17"/>
      <c r="K162" s="17">
        <v>1725.8024700000008</v>
      </c>
      <c r="L162" s="17"/>
      <c r="M162" s="17"/>
      <c r="N162" s="17">
        <v>19.152082819817608</v>
      </c>
      <c r="O162" s="15"/>
      <c r="P162" s="15"/>
      <c r="Q162" s="17">
        <v>17.826552462526777</v>
      </c>
      <c r="R162" s="2"/>
      <c r="S162" s="2"/>
    </row>
    <row r="163" spans="1:19" x14ac:dyDescent="0.3">
      <c r="A163" s="11"/>
      <c r="B163" s="11"/>
      <c r="C163" s="7"/>
      <c r="D163" s="7">
        <v>2</v>
      </c>
      <c r="E163" s="17">
        <v>891.40547999999944</v>
      </c>
      <c r="F163" s="17"/>
      <c r="G163" s="17"/>
      <c r="H163" s="17">
        <v>887.70362999999975</v>
      </c>
      <c r="I163" s="17"/>
      <c r="J163" s="17"/>
      <c r="K163" s="17">
        <v>1779.1091099999992</v>
      </c>
      <c r="L163" s="17"/>
      <c r="M163" s="17"/>
      <c r="N163" s="17">
        <v>21.899207144809978</v>
      </c>
      <c r="O163" s="17"/>
      <c r="P163" s="17"/>
      <c r="Q163" s="17">
        <v>19.779405712404305</v>
      </c>
      <c r="R163" s="2"/>
      <c r="S163" s="2"/>
    </row>
    <row r="164" spans="1:19" x14ac:dyDescent="0.3">
      <c r="A164" s="12"/>
      <c r="B164" s="12"/>
      <c r="C164" s="7"/>
      <c r="D164" s="7">
        <v>3</v>
      </c>
      <c r="E164" s="17">
        <v>811.44551999999931</v>
      </c>
      <c r="F164" s="15">
        <f>AVERAGE(E162:E164)</f>
        <v>885.48251999999991</v>
      </c>
      <c r="G164" s="15">
        <f>STDEV(E162:E164)</f>
        <v>71.26037211972519</v>
      </c>
      <c r="H164" s="17">
        <v>720.38001000000008</v>
      </c>
      <c r="I164" s="15">
        <f>AVERAGE(H162:H164)</f>
        <v>793.42984999999987</v>
      </c>
      <c r="J164" s="15">
        <f>STDEV(H162:H164)</f>
        <v>85.65710813656257</v>
      </c>
      <c r="K164" s="17">
        <v>1531.8255299999994</v>
      </c>
      <c r="L164" s="15">
        <f>AVERAGE(K162:K164)</f>
        <v>1678.9123699999998</v>
      </c>
      <c r="M164" s="15">
        <f>STDEV(K162:K164)</f>
        <v>130.13955333760617</v>
      </c>
      <c r="N164" s="17">
        <v>19.276996180005586</v>
      </c>
      <c r="O164" s="15">
        <f>AVERAGE(N162:N164)</f>
        <v>20.109428714877723</v>
      </c>
      <c r="P164" s="15">
        <f>STDEV(N162:N164)</f>
        <v>1.5512514167846669</v>
      </c>
      <c r="Q164" s="17">
        <v>16.332491316703493</v>
      </c>
      <c r="R164" s="15">
        <f>AVERAGE(Q162:Q164)</f>
        <v>17.979483163878189</v>
      </c>
      <c r="S164" s="15">
        <f>STDEV(Q162:Q164)</f>
        <v>1.7285385625968113</v>
      </c>
    </row>
  </sheetData>
  <mergeCells count="12">
    <mergeCell ref="A57:A110"/>
    <mergeCell ref="B57:B74"/>
    <mergeCell ref="B75:B92"/>
    <mergeCell ref="B93:B110"/>
    <mergeCell ref="A111:A164"/>
    <mergeCell ref="B111:B128"/>
    <mergeCell ref="B129:B146"/>
    <mergeCell ref="B147:B164"/>
    <mergeCell ref="A3:A56"/>
    <mergeCell ref="B3:B20"/>
    <mergeCell ref="B21:B38"/>
    <mergeCell ref="B39:B5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C7AC8-886F-45CE-A68F-37F30F8FFEF1}">
  <dimension ref="A1:S164"/>
  <sheetViews>
    <sheetView workbookViewId="0">
      <selection activeCell="E3" sqref="E3:G56"/>
    </sheetView>
  </sheetViews>
  <sheetFormatPr defaultRowHeight="14" x14ac:dyDescent="0.3"/>
  <cols>
    <col min="5" max="5" width="21.33203125" bestFit="1" customWidth="1"/>
    <col min="8" max="8" width="12.58203125" bestFit="1" customWidth="1"/>
    <col min="11" max="11" width="21.83203125" bestFit="1" customWidth="1"/>
    <col min="14" max="14" width="13.5" bestFit="1" customWidth="1"/>
    <col min="17" max="17" width="13.25" bestFit="1" customWidth="1"/>
  </cols>
  <sheetData>
    <row r="1" spans="1:19" x14ac:dyDescent="0.3">
      <c r="A1" s="14" t="s">
        <v>41</v>
      </c>
    </row>
    <row r="2" spans="1:19" ht="16" x14ac:dyDescent="0.3">
      <c r="A2" s="7" t="s">
        <v>30</v>
      </c>
      <c r="B2" s="7" t="s">
        <v>47</v>
      </c>
      <c r="C2" s="7" t="s">
        <v>31</v>
      </c>
      <c r="D2" s="7" t="s">
        <v>37</v>
      </c>
      <c r="E2" s="7" t="s">
        <v>34</v>
      </c>
      <c r="F2" s="7" t="s">
        <v>21</v>
      </c>
      <c r="G2" s="7" t="s">
        <v>16</v>
      </c>
      <c r="H2" s="7" t="s">
        <v>35</v>
      </c>
      <c r="I2" s="7" t="s">
        <v>21</v>
      </c>
      <c r="J2" s="7" t="s">
        <v>16</v>
      </c>
      <c r="K2" s="7" t="s">
        <v>36</v>
      </c>
      <c r="L2" s="7" t="s">
        <v>21</v>
      </c>
      <c r="M2" s="7" t="s">
        <v>16</v>
      </c>
      <c r="N2" s="7" t="s">
        <v>32</v>
      </c>
      <c r="O2" s="7" t="s">
        <v>21</v>
      </c>
      <c r="P2" s="7" t="s">
        <v>16</v>
      </c>
      <c r="Q2" s="7" t="s">
        <v>33</v>
      </c>
      <c r="R2" s="7" t="s">
        <v>21</v>
      </c>
      <c r="S2" s="7" t="s">
        <v>16</v>
      </c>
    </row>
    <row r="3" spans="1:19" x14ac:dyDescent="0.3">
      <c r="A3" s="10">
        <v>2019</v>
      </c>
      <c r="B3" s="10" t="s">
        <v>18</v>
      </c>
      <c r="C3" s="7" t="s">
        <v>38</v>
      </c>
      <c r="D3" s="7">
        <v>1</v>
      </c>
      <c r="E3" s="15">
        <v>35.351180841599998</v>
      </c>
      <c r="F3" s="15"/>
      <c r="G3" s="15"/>
      <c r="H3" s="15">
        <v>7.334267920199995</v>
      </c>
      <c r="I3" s="15"/>
      <c r="J3" s="15"/>
      <c r="K3" s="15">
        <v>42.685448761799989</v>
      </c>
      <c r="L3" s="15"/>
      <c r="M3" s="15"/>
      <c r="N3" s="15">
        <v>55.599814821193441</v>
      </c>
      <c r="O3" s="15"/>
      <c r="P3" s="15"/>
      <c r="Q3" s="15">
        <v>42.665014636335606</v>
      </c>
      <c r="R3" s="16"/>
      <c r="S3" s="2"/>
    </row>
    <row r="4" spans="1:19" x14ac:dyDescent="0.3">
      <c r="A4" s="11"/>
      <c r="B4" s="11"/>
      <c r="C4" s="7"/>
      <c r="D4" s="7">
        <v>2</v>
      </c>
      <c r="E4" s="15">
        <v>27.043843199099999</v>
      </c>
      <c r="F4" s="15"/>
      <c r="G4" s="15"/>
      <c r="H4" s="15">
        <v>10.963688423999994</v>
      </c>
      <c r="I4" s="15"/>
      <c r="J4" s="15"/>
      <c r="K4" s="15">
        <v>38.007531623099993</v>
      </c>
      <c r="L4" s="15"/>
      <c r="M4" s="15"/>
      <c r="N4" s="15">
        <v>47.098793364132078</v>
      </c>
      <c r="O4" s="15"/>
      <c r="P4" s="15"/>
      <c r="Q4" s="15">
        <v>40.24292514542941</v>
      </c>
      <c r="R4" s="2"/>
      <c r="S4" s="2"/>
    </row>
    <row r="5" spans="1:19" x14ac:dyDescent="0.3">
      <c r="A5" s="11"/>
      <c r="B5" s="11"/>
      <c r="C5" s="7"/>
      <c r="D5" s="7">
        <v>3</v>
      </c>
      <c r="E5" s="15">
        <v>30.726939913799995</v>
      </c>
      <c r="F5" s="15">
        <f>AVERAGE(E3:E5)</f>
        <v>31.040654651499995</v>
      </c>
      <c r="G5" s="15">
        <f>STDEV(E3:E5)</f>
        <v>4.1625445798348117</v>
      </c>
      <c r="H5" s="15">
        <v>12.628196178</v>
      </c>
      <c r="I5" s="15">
        <f>AVERAGE(H3:H5)</f>
        <v>10.308717507399995</v>
      </c>
      <c r="J5" s="15">
        <f>STDEV(H3:H5)</f>
        <v>2.7070573093078867</v>
      </c>
      <c r="K5" s="15">
        <v>43.355136091799992</v>
      </c>
      <c r="L5" s="15">
        <f>AVERAGE(K3:K5)</f>
        <v>41.349372158899989</v>
      </c>
      <c r="M5" s="15">
        <f>STDEV(K3:K5)</f>
        <v>2.9134247725018825</v>
      </c>
      <c r="N5" s="15">
        <v>49.845365302781772</v>
      </c>
      <c r="O5" s="15">
        <f>AVERAGE(N3:N5)</f>
        <v>50.847991162702435</v>
      </c>
      <c r="P5" s="15">
        <f>STDEV(N3:N5)</f>
        <v>4.3382929147984752</v>
      </c>
      <c r="Q5" s="15">
        <v>48.062808375946339</v>
      </c>
      <c r="R5" s="15">
        <f>AVERAGE(Q3:Q5)</f>
        <v>43.656916052570445</v>
      </c>
      <c r="S5" s="15">
        <f>STDEV(Q3:Q5)</f>
        <v>4.0031918202075314</v>
      </c>
    </row>
    <row r="6" spans="1:19" x14ac:dyDescent="0.3">
      <c r="A6" s="11"/>
      <c r="B6" s="11"/>
      <c r="C6" s="7" t="s">
        <v>4</v>
      </c>
      <c r="D6" s="7">
        <v>1</v>
      </c>
      <c r="E6" s="15">
        <v>33.541633737300003</v>
      </c>
      <c r="F6" s="15"/>
      <c r="G6" s="15"/>
      <c r="H6" s="15">
        <v>17.970720572999998</v>
      </c>
      <c r="I6" s="15"/>
      <c r="J6" s="15"/>
      <c r="K6" s="15">
        <v>51.512354310299997</v>
      </c>
      <c r="L6" s="15"/>
      <c r="M6" s="15"/>
      <c r="N6" s="15">
        <v>52.915142146078409</v>
      </c>
      <c r="O6" s="15"/>
      <c r="P6" s="15"/>
      <c r="Q6" s="15">
        <v>49.69409013032773</v>
      </c>
      <c r="R6" s="2"/>
      <c r="S6" s="2"/>
    </row>
    <row r="7" spans="1:19" x14ac:dyDescent="0.3">
      <c r="A7" s="11"/>
      <c r="B7" s="11"/>
      <c r="C7" s="7"/>
      <c r="D7" s="7">
        <v>2</v>
      </c>
      <c r="E7" s="15">
        <v>35.391968730299993</v>
      </c>
      <c r="F7" s="15"/>
      <c r="G7" s="15"/>
      <c r="H7" s="15">
        <v>16.963718303999997</v>
      </c>
      <c r="I7" s="15"/>
      <c r="J7" s="15"/>
      <c r="K7" s="15">
        <v>52.35568703429999</v>
      </c>
      <c r="L7" s="15"/>
      <c r="M7" s="15"/>
      <c r="N7" s="15">
        <v>51.435837575170837</v>
      </c>
      <c r="O7" s="15"/>
      <c r="P7" s="15"/>
      <c r="Q7" s="15">
        <v>50.734377126689608</v>
      </c>
      <c r="R7" s="2"/>
      <c r="S7" s="2"/>
    </row>
    <row r="8" spans="1:19" x14ac:dyDescent="0.3">
      <c r="A8" s="11"/>
      <c r="B8" s="11"/>
      <c r="C8" s="7"/>
      <c r="D8" s="7">
        <v>3</v>
      </c>
      <c r="E8" s="15">
        <v>41.827370071500006</v>
      </c>
      <c r="F8" s="15">
        <f>AVERAGE(E6:E8)</f>
        <v>36.920324179700003</v>
      </c>
      <c r="G8" s="15">
        <f>STDEV(E6:E8)</f>
        <v>4.3491676714922765</v>
      </c>
      <c r="H8" s="15">
        <v>18.843031428000003</v>
      </c>
      <c r="I8" s="15">
        <f>AVERAGE(H6:H8)</f>
        <v>17.925823434999998</v>
      </c>
      <c r="J8" s="15">
        <f>STDEV(H6:H8)</f>
        <v>0.94046066864069822</v>
      </c>
      <c r="K8" s="15">
        <v>60.670401499500009</v>
      </c>
      <c r="L8" s="15">
        <f>AVERAGE(K6:K8)</f>
        <v>54.846147614699994</v>
      </c>
      <c r="M8" s="15">
        <f>STDEV(K6:K8)</f>
        <v>5.0615464540788642</v>
      </c>
      <c r="N8" s="15">
        <v>53.929835590687645</v>
      </c>
      <c r="O8" s="15">
        <f>AVERAGE(N6:N8)</f>
        <v>52.76027177064563</v>
      </c>
      <c r="P8" s="15">
        <f>STDEV(N6:N8)</f>
        <v>1.2541910341891551</v>
      </c>
      <c r="Q8" s="15">
        <v>63.114764753642369</v>
      </c>
      <c r="R8" s="15">
        <f>AVERAGE(Q6:Q8)</f>
        <v>54.514410670219895</v>
      </c>
      <c r="S8" s="15">
        <f>STDEV(Q6:Q8)</f>
        <v>7.4662652664422122</v>
      </c>
    </row>
    <row r="9" spans="1:19" x14ac:dyDescent="0.3">
      <c r="A9" s="11"/>
      <c r="B9" s="11"/>
      <c r="C9" s="7" t="s">
        <v>6</v>
      </c>
      <c r="D9" s="7">
        <v>1</v>
      </c>
      <c r="E9" s="15">
        <v>45.276853206000013</v>
      </c>
      <c r="F9" s="15"/>
      <c r="G9" s="15"/>
      <c r="H9" s="15">
        <v>21.015399950999996</v>
      </c>
      <c r="I9" s="15"/>
      <c r="J9" s="15"/>
      <c r="K9" s="15">
        <v>66.292253157000005</v>
      </c>
      <c r="L9" s="15"/>
      <c r="M9" s="15"/>
      <c r="N9" s="15">
        <v>58.193198095993893</v>
      </c>
      <c r="O9" s="15"/>
      <c r="P9" s="15"/>
      <c r="Q9" s="15">
        <v>57.482705727388506</v>
      </c>
      <c r="R9" s="2"/>
      <c r="S9" s="2"/>
    </row>
    <row r="10" spans="1:19" x14ac:dyDescent="0.3">
      <c r="A10" s="11"/>
      <c r="B10" s="11"/>
      <c r="C10" s="7"/>
      <c r="D10" s="7">
        <v>2</v>
      </c>
      <c r="E10" s="15">
        <v>39.692402255999987</v>
      </c>
      <c r="F10" s="15"/>
      <c r="G10" s="15"/>
      <c r="H10" s="15">
        <v>20.298641832300007</v>
      </c>
      <c r="I10" s="15"/>
      <c r="J10" s="15"/>
      <c r="K10" s="15">
        <v>59.991044088299994</v>
      </c>
      <c r="L10" s="15"/>
      <c r="M10" s="15"/>
      <c r="N10" s="15">
        <v>55.514245136148489</v>
      </c>
      <c r="O10" s="15"/>
      <c r="P10" s="15"/>
      <c r="Q10" s="15">
        <v>60.119762058373595</v>
      </c>
      <c r="R10" s="2"/>
      <c r="S10" s="2"/>
    </row>
    <row r="11" spans="1:19" x14ac:dyDescent="0.3">
      <c r="A11" s="11"/>
      <c r="B11" s="11"/>
      <c r="C11" s="7"/>
      <c r="D11" s="7">
        <v>3</v>
      </c>
      <c r="E11" s="15">
        <v>31.35684392100001</v>
      </c>
      <c r="F11" s="15">
        <f>AVERAGE(E9:E11)</f>
        <v>38.775366461000004</v>
      </c>
      <c r="G11" s="15">
        <f>STDEV(E9:E11)</f>
        <v>7.0051681357840936</v>
      </c>
      <c r="H11" s="15">
        <v>20.140575936000005</v>
      </c>
      <c r="I11" s="15">
        <f>AVERAGE(H9:H11)</f>
        <v>20.484872573100002</v>
      </c>
      <c r="J11" s="15">
        <f>STDEV(H9:H11)</f>
        <v>0.46619811338031225</v>
      </c>
      <c r="K11" s="15">
        <v>51.497419857000011</v>
      </c>
      <c r="L11" s="15">
        <f>AVERAGE(K9:K11)</f>
        <v>59.260239034100003</v>
      </c>
      <c r="M11" s="15">
        <f>STDEV(K9:K11)</f>
        <v>7.4244414008147261</v>
      </c>
      <c r="N11" s="15">
        <v>52.028082537133194</v>
      </c>
      <c r="O11" s="15">
        <f>AVERAGE(N9:N11)</f>
        <v>55.245175256425192</v>
      </c>
      <c r="P11" s="15">
        <f>STDEV(N9:N11)</f>
        <v>3.0913526834797249</v>
      </c>
      <c r="Q11" s="15">
        <v>59.551194285769661</v>
      </c>
      <c r="R11" s="15">
        <f>AVERAGE(Q9:Q11)</f>
        <v>59.051220690510583</v>
      </c>
      <c r="S11" s="15">
        <f>STDEV(Q9:Q11)</f>
        <v>1.387802839082104</v>
      </c>
    </row>
    <row r="12" spans="1:19" x14ac:dyDescent="0.3">
      <c r="A12" s="11"/>
      <c r="B12" s="11"/>
      <c r="C12" s="7" t="s">
        <v>8</v>
      </c>
      <c r="D12" s="7">
        <v>1</v>
      </c>
      <c r="E12" s="15">
        <v>40.124651813999989</v>
      </c>
      <c r="F12" s="15"/>
      <c r="G12" s="15"/>
      <c r="H12" s="15">
        <v>21.823646169000003</v>
      </c>
      <c r="I12" s="15"/>
      <c r="J12" s="15"/>
      <c r="K12" s="15">
        <v>61.948297982999989</v>
      </c>
      <c r="L12" s="15"/>
      <c r="M12" s="15"/>
      <c r="N12" s="15">
        <v>58.831493319417895</v>
      </c>
      <c r="O12" s="15"/>
      <c r="P12" s="15"/>
      <c r="Q12" s="15">
        <v>63.813028975611608</v>
      </c>
      <c r="R12" s="2"/>
      <c r="S12" s="2"/>
    </row>
    <row r="13" spans="1:19" x14ac:dyDescent="0.3">
      <c r="A13" s="11"/>
      <c r="B13" s="11"/>
      <c r="C13" s="7"/>
      <c r="D13" s="7">
        <v>2</v>
      </c>
      <c r="E13" s="15">
        <v>40.47385539599999</v>
      </c>
      <c r="F13" s="15"/>
      <c r="G13" s="15"/>
      <c r="H13" s="15">
        <v>20.080176323999989</v>
      </c>
      <c r="I13" s="15"/>
      <c r="J13" s="15"/>
      <c r="K13" s="15">
        <v>60.554031719999983</v>
      </c>
      <c r="L13" s="15"/>
      <c r="M13" s="15"/>
      <c r="N13" s="15">
        <v>55.698642279295086</v>
      </c>
      <c r="O13" s="15"/>
      <c r="P13" s="15"/>
      <c r="Q13" s="15">
        <v>58.933491139376379</v>
      </c>
      <c r="R13" s="2"/>
      <c r="S13" s="2"/>
    </row>
    <row r="14" spans="1:19" x14ac:dyDescent="0.3">
      <c r="A14" s="11"/>
      <c r="B14" s="11"/>
      <c r="C14" s="7"/>
      <c r="D14" s="7">
        <v>3</v>
      </c>
      <c r="E14" s="15">
        <v>52.107133416000011</v>
      </c>
      <c r="F14" s="15">
        <f>AVERAGE(E12:E14)</f>
        <v>44.235213541999997</v>
      </c>
      <c r="G14" s="15">
        <f>STDEV(E12:E14)</f>
        <v>6.8195181400468234</v>
      </c>
      <c r="H14" s="15">
        <v>24.089930085000002</v>
      </c>
      <c r="I14" s="15">
        <f>AVERAGE(H12:H14)</f>
        <v>21.997917525999998</v>
      </c>
      <c r="J14" s="15">
        <f>STDEV(H12:H14)</f>
        <v>2.0105494734938514</v>
      </c>
      <c r="K14" s="15">
        <v>76.197063501000017</v>
      </c>
      <c r="L14" s="15">
        <f>AVERAGE(K12:K14)</f>
        <v>66.233131067999992</v>
      </c>
      <c r="M14" s="15">
        <f>STDEV(K12:K14)</f>
        <v>8.6571332870689428</v>
      </c>
      <c r="N14" s="15">
        <v>57.332432606196306</v>
      </c>
      <c r="O14" s="15">
        <f>AVERAGE(N12:N14)</f>
        <v>57.287522734969762</v>
      </c>
      <c r="P14" s="15">
        <f>STDEV(N12:N14)</f>
        <v>1.5669082877755895</v>
      </c>
      <c r="Q14" s="15">
        <v>69.138585893802116</v>
      </c>
      <c r="R14" s="15">
        <f>AVERAGE(Q12:Q14)</f>
        <v>63.961702002930032</v>
      </c>
      <c r="S14" s="15">
        <f>STDEV(Q12:Q14)</f>
        <v>5.1041715771015124</v>
      </c>
    </row>
    <row r="15" spans="1:19" x14ac:dyDescent="0.3">
      <c r="A15" s="11"/>
      <c r="B15" s="11"/>
      <c r="C15" s="7" t="s">
        <v>10</v>
      </c>
      <c r="D15" s="7">
        <v>1</v>
      </c>
      <c r="E15" s="15">
        <v>58.726559502000001</v>
      </c>
      <c r="F15" s="15"/>
      <c r="G15" s="15"/>
      <c r="H15" s="15">
        <v>23.576624135999992</v>
      </c>
      <c r="I15" s="15"/>
      <c r="J15" s="15"/>
      <c r="K15" s="15">
        <v>82.303183637999993</v>
      </c>
      <c r="L15" s="15"/>
      <c r="M15" s="15"/>
      <c r="N15" s="15">
        <v>61.297619709910421</v>
      </c>
      <c r="O15" s="15"/>
      <c r="P15" s="15"/>
      <c r="Q15" s="15">
        <v>70.569781527900432</v>
      </c>
      <c r="R15" s="2"/>
      <c r="S15" s="2"/>
    </row>
    <row r="16" spans="1:19" x14ac:dyDescent="0.3">
      <c r="A16" s="11"/>
      <c r="B16" s="11"/>
      <c r="C16" s="7"/>
      <c r="D16" s="7">
        <v>2</v>
      </c>
      <c r="E16" s="15">
        <v>63.507553200000018</v>
      </c>
      <c r="F16" s="15"/>
      <c r="G16" s="15"/>
      <c r="H16" s="15">
        <v>23.367194136000005</v>
      </c>
      <c r="I16" s="15"/>
      <c r="J16" s="15"/>
      <c r="K16" s="15">
        <v>86.874747336000027</v>
      </c>
      <c r="L16" s="15"/>
      <c r="M16" s="15"/>
      <c r="N16" s="15">
        <v>59.00152818030481</v>
      </c>
      <c r="O16" s="15"/>
      <c r="P16" s="15"/>
      <c r="Q16" s="15">
        <v>55.483028406323129</v>
      </c>
      <c r="R16" s="2"/>
      <c r="S16" s="2"/>
    </row>
    <row r="17" spans="1:19" x14ac:dyDescent="0.3">
      <c r="A17" s="11"/>
      <c r="B17" s="11"/>
      <c r="C17" s="7"/>
      <c r="D17" s="7">
        <v>3</v>
      </c>
      <c r="E17" s="15">
        <v>49.819836690000002</v>
      </c>
      <c r="F17" s="15">
        <f>AVERAGE(E15:E17)</f>
        <v>57.351316464000007</v>
      </c>
      <c r="G17" s="15">
        <f>STDEV(E15:E17)</f>
        <v>6.9467161936203601</v>
      </c>
      <c r="H17" s="15">
        <v>31.504499051999993</v>
      </c>
      <c r="I17" s="15">
        <f>AVERAGE(H15:H17)</f>
        <v>26.149439107999996</v>
      </c>
      <c r="J17" s="15">
        <f>STDEV(H15:H17)</f>
        <v>4.6388000047533637</v>
      </c>
      <c r="K17" s="15">
        <v>81.324335741999988</v>
      </c>
      <c r="L17" s="15">
        <f>AVERAGE(K15:K17)</f>
        <v>83.500755572000003</v>
      </c>
      <c r="M17" s="15">
        <f>STDEV(K15:K17)</f>
        <v>2.9626679055423857</v>
      </c>
      <c r="N17" s="15">
        <v>58.410722872295352</v>
      </c>
      <c r="O17" s="15">
        <f>AVERAGE(N15:N17)</f>
        <v>59.569956920836866</v>
      </c>
      <c r="P17" s="15">
        <f>STDEV(N15:N17)</f>
        <v>1.5250825428661599</v>
      </c>
      <c r="Q17" s="15">
        <v>66.043230847509989</v>
      </c>
      <c r="R17" s="15">
        <f>AVERAGE(Q15:Q17)</f>
        <v>64.032013593911188</v>
      </c>
      <c r="S17" s="15">
        <f>STDEV(Q15:Q17)</f>
        <v>7.7418522375937764</v>
      </c>
    </row>
    <row r="18" spans="1:19" x14ac:dyDescent="0.3">
      <c r="A18" s="11"/>
      <c r="B18" s="11"/>
      <c r="C18" s="7" t="s">
        <v>12</v>
      </c>
      <c r="D18" s="7">
        <v>1</v>
      </c>
      <c r="E18" s="15">
        <v>46.420243271999993</v>
      </c>
      <c r="F18" s="15"/>
      <c r="G18" s="15"/>
      <c r="H18" s="15">
        <v>24.940578896999995</v>
      </c>
      <c r="I18" s="15"/>
      <c r="J18" s="15"/>
      <c r="K18" s="15">
        <v>71.360822168999988</v>
      </c>
      <c r="L18" s="15"/>
      <c r="M18" s="15"/>
      <c r="N18" s="15">
        <v>60.014171404362791</v>
      </c>
      <c r="O18" s="15"/>
      <c r="P18" s="15"/>
      <c r="Q18" s="15">
        <v>66.581789475124026</v>
      </c>
      <c r="R18" s="2"/>
      <c r="S18" s="2"/>
    </row>
    <row r="19" spans="1:19" x14ac:dyDescent="0.3">
      <c r="A19" s="11"/>
      <c r="B19" s="11"/>
      <c r="C19" s="7"/>
      <c r="D19" s="7">
        <v>2</v>
      </c>
      <c r="E19" s="15">
        <v>37.916987354999996</v>
      </c>
      <c r="F19" s="15"/>
      <c r="G19" s="15"/>
      <c r="H19" s="15">
        <v>18.654767820000004</v>
      </c>
      <c r="I19" s="15"/>
      <c r="J19" s="15"/>
      <c r="K19" s="15">
        <v>56.571755175</v>
      </c>
      <c r="L19" s="15"/>
      <c r="M19" s="15"/>
      <c r="N19" s="15">
        <v>52.75416218975009</v>
      </c>
      <c r="O19" s="15"/>
      <c r="P19" s="15"/>
      <c r="Q19" s="15">
        <v>50.378143413875286</v>
      </c>
      <c r="R19" s="2"/>
      <c r="S19" s="2"/>
    </row>
    <row r="20" spans="1:19" x14ac:dyDescent="0.3">
      <c r="A20" s="11"/>
      <c r="B20" s="12"/>
      <c r="C20" s="7"/>
      <c r="D20" s="7">
        <v>3</v>
      </c>
      <c r="E20" s="15">
        <v>49.936991832000004</v>
      </c>
      <c r="F20" s="15">
        <f>AVERAGE(E18:E20)</f>
        <v>44.758074152999995</v>
      </c>
      <c r="G20" s="15">
        <f>STDEV(E18:E20)</f>
        <v>6.1799863706882761</v>
      </c>
      <c r="H20" s="15">
        <v>24.026772978000004</v>
      </c>
      <c r="I20" s="15">
        <f>AVERAGE(H18:H20)</f>
        <v>22.540706565000004</v>
      </c>
      <c r="J20" s="15">
        <f>STDEV(H18:H20)</f>
        <v>3.3961964404048848</v>
      </c>
      <c r="K20" s="15">
        <v>73.963764810000015</v>
      </c>
      <c r="L20" s="15">
        <f>AVERAGE(K18:K20)</f>
        <v>67.298780718000003</v>
      </c>
      <c r="M20" s="15">
        <f>STDEV(K18:K20)</f>
        <v>9.3805988800404272</v>
      </c>
      <c r="N20" s="15">
        <v>58.801130712209506</v>
      </c>
      <c r="O20" s="15">
        <f>AVERAGE(N18:N20)</f>
        <v>57.189821435440791</v>
      </c>
      <c r="P20" s="15">
        <f>STDEV(N18:N20)</f>
        <v>3.8889807968304511</v>
      </c>
      <c r="Q20" s="15">
        <v>72.215201779784408</v>
      </c>
      <c r="R20" s="15">
        <f>AVERAGE(Q18:Q20)</f>
        <v>63.0583782229279</v>
      </c>
      <c r="S20" s="15">
        <f>STDEV(Q18:Q20)</f>
        <v>11.336891093157243</v>
      </c>
    </row>
    <row r="21" spans="1:19" x14ac:dyDescent="0.3">
      <c r="A21" s="11"/>
      <c r="B21" s="10" t="s">
        <v>19</v>
      </c>
      <c r="C21" s="7" t="s">
        <v>38</v>
      </c>
      <c r="D21" s="7">
        <v>1</v>
      </c>
      <c r="E21" s="17">
        <v>25.414031772993496</v>
      </c>
      <c r="F21" s="17"/>
      <c r="G21" s="17"/>
      <c r="H21" s="17">
        <v>20.336355017160002</v>
      </c>
      <c r="I21" s="17"/>
      <c r="J21" s="17"/>
      <c r="K21" s="17">
        <v>45.750386790153499</v>
      </c>
      <c r="L21" s="17"/>
      <c r="M21" s="17"/>
      <c r="N21" s="17">
        <v>48.183704897661258</v>
      </c>
      <c r="O21" s="17"/>
      <c r="P21" s="17"/>
      <c r="Q21" s="17">
        <v>39.030214294944734</v>
      </c>
      <c r="R21" s="2"/>
      <c r="S21" s="2"/>
    </row>
    <row r="22" spans="1:19" x14ac:dyDescent="0.3">
      <c r="A22" s="11"/>
      <c r="B22" s="11"/>
      <c r="C22" s="7"/>
      <c r="D22" s="7">
        <v>2</v>
      </c>
      <c r="E22" s="17">
        <v>29.170861351240696</v>
      </c>
      <c r="F22" s="17"/>
      <c r="G22" s="17"/>
      <c r="H22" s="17">
        <v>13.226665417647499</v>
      </c>
      <c r="I22" s="17"/>
      <c r="J22" s="17"/>
      <c r="K22" s="17">
        <v>42.397526768888198</v>
      </c>
      <c r="L22" s="17"/>
      <c r="M22" s="17"/>
      <c r="N22" s="17">
        <v>44.453020387292391</v>
      </c>
      <c r="O22" s="17"/>
      <c r="P22" s="17"/>
      <c r="Q22" s="17">
        <v>36.728837195056911</v>
      </c>
      <c r="R22" s="2"/>
      <c r="S22" s="2"/>
    </row>
    <row r="23" spans="1:19" x14ac:dyDescent="0.3">
      <c r="A23" s="11"/>
      <c r="B23" s="11"/>
      <c r="C23" s="7"/>
      <c r="D23" s="7">
        <v>3</v>
      </c>
      <c r="E23" s="17">
        <v>25.229775966030999</v>
      </c>
      <c r="F23" s="15">
        <f>AVERAGE(E21:E23)</f>
        <v>26.604889696755066</v>
      </c>
      <c r="G23" s="15">
        <f>STDEV(E21:E23)</f>
        <v>2.2241055391589781</v>
      </c>
      <c r="H23" s="17">
        <v>19.663384721889997</v>
      </c>
      <c r="I23" s="15">
        <f>AVERAGE(H21:H23)</f>
        <v>17.742135052232499</v>
      </c>
      <c r="J23" s="15">
        <f>STDEV(H21:H23)</f>
        <v>3.9249613718128993</v>
      </c>
      <c r="K23" s="17">
        <v>44.893160687920997</v>
      </c>
      <c r="L23" s="15">
        <f>AVERAGE(K21:K23)</f>
        <v>44.347024748987565</v>
      </c>
      <c r="M23" s="15">
        <f>STDEV(K21:K23)</f>
        <v>1.7418713868698268</v>
      </c>
      <c r="N23" s="17">
        <v>48.328722198123927</v>
      </c>
      <c r="O23" s="15">
        <f>AVERAGE(N21:N23)</f>
        <v>46.988482494359197</v>
      </c>
      <c r="P23" s="15">
        <f>STDEV(N21:N23)</f>
        <v>2.196971455580861</v>
      </c>
      <c r="Q23" s="17">
        <v>38.51853017966377</v>
      </c>
      <c r="R23" s="15">
        <f>AVERAGE(Q21:Q23)</f>
        <v>38.092527223221801</v>
      </c>
      <c r="S23" s="15">
        <f>STDEV(Q21:Q23)</f>
        <v>1.2083844703342528</v>
      </c>
    </row>
    <row r="24" spans="1:19" x14ac:dyDescent="0.3">
      <c r="A24" s="11"/>
      <c r="B24" s="11"/>
      <c r="C24" s="7" t="s">
        <v>4</v>
      </c>
      <c r="D24" s="7">
        <v>1</v>
      </c>
      <c r="E24" s="17">
        <v>35.371976316494994</v>
      </c>
      <c r="F24" s="17"/>
      <c r="G24" s="17"/>
      <c r="H24" s="17">
        <v>24.190600645120007</v>
      </c>
      <c r="I24" s="17"/>
      <c r="J24" s="17"/>
      <c r="K24" s="17">
        <v>59.562576961615001</v>
      </c>
      <c r="L24" s="17"/>
      <c r="M24" s="17"/>
      <c r="N24" s="17">
        <v>47.679213839760138</v>
      </c>
      <c r="O24" s="15"/>
      <c r="P24" s="17"/>
      <c r="Q24" s="17">
        <v>41.643400155299481</v>
      </c>
      <c r="R24" s="18"/>
      <c r="S24" s="2"/>
    </row>
    <row r="25" spans="1:19" x14ac:dyDescent="0.3">
      <c r="A25" s="11"/>
      <c r="B25" s="11"/>
      <c r="C25" s="7"/>
      <c r="D25" s="7">
        <v>2</v>
      </c>
      <c r="E25" s="17">
        <v>34.53627085363</v>
      </c>
      <c r="F25" s="17"/>
      <c r="G25" s="17"/>
      <c r="H25" s="17">
        <v>24.577265060075003</v>
      </c>
      <c r="I25" s="17"/>
      <c r="J25" s="17"/>
      <c r="K25" s="17">
        <v>59.113535913705007</v>
      </c>
      <c r="L25" s="17"/>
      <c r="M25" s="17"/>
      <c r="N25" s="17">
        <v>52.567625978601271</v>
      </c>
      <c r="O25" s="17"/>
      <c r="P25" s="17"/>
      <c r="Q25" s="17">
        <v>42.071004885220233</v>
      </c>
      <c r="R25" s="2"/>
      <c r="S25" s="2"/>
    </row>
    <row r="26" spans="1:19" x14ac:dyDescent="0.3">
      <c r="A26" s="11"/>
      <c r="B26" s="11"/>
      <c r="C26" s="7"/>
      <c r="D26" s="7">
        <v>3</v>
      </c>
      <c r="E26" s="17">
        <v>31.062807352850008</v>
      </c>
      <c r="F26" s="15">
        <f>AVERAGE(E24:E26)</f>
        <v>33.657018174325003</v>
      </c>
      <c r="G26" s="15">
        <f>STDEV(E24:E26)</f>
        <v>2.2851801340067408</v>
      </c>
      <c r="H26" s="17">
        <v>22.957429302079994</v>
      </c>
      <c r="I26" s="15">
        <f>AVERAGE(H24:H26)</f>
        <v>23.908431669091669</v>
      </c>
      <c r="J26" s="15">
        <f>STDEV(H24:H26)</f>
        <v>0.84597959135813516</v>
      </c>
      <c r="K26" s="17">
        <v>54.020236654930002</v>
      </c>
      <c r="L26" s="15">
        <f>AVERAGE(K24:K26)</f>
        <v>57.565449843416673</v>
      </c>
      <c r="M26" s="15">
        <f>STDEV(K24:K26)</f>
        <v>3.0784430934389353</v>
      </c>
      <c r="N26" s="17">
        <v>44.621022918546622</v>
      </c>
      <c r="O26" s="15">
        <f>AVERAGE(N24:N26)</f>
        <v>48.289287578969343</v>
      </c>
      <c r="P26" s="15">
        <f>STDEV(N24:N26)</f>
        <v>4.0082748812889575</v>
      </c>
      <c r="Q26" s="17">
        <v>40.741648107825718</v>
      </c>
      <c r="R26" s="15">
        <f>AVERAGE(Q24:Q26)</f>
        <v>41.485351049448475</v>
      </c>
      <c r="S26" s="15">
        <f>STDEV(Q24:Q26)</f>
        <v>0.67862508080412809</v>
      </c>
    </row>
    <row r="27" spans="1:19" x14ac:dyDescent="0.3">
      <c r="A27" s="11"/>
      <c r="B27" s="11"/>
      <c r="C27" s="7" t="s">
        <v>6</v>
      </c>
      <c r="D27" s="7">
        <v>1</v>
      </c>
      <c r="E27" s="17">
        <v>38.929075586855994</v>
      </c>
      <c r="F27" s="17"/>
      <c r="G27" s="17"/>
      <c r="H27" s="17">
        <v>24.557887036410008</v>
      </c>
      <c r="I27" s="17"/>
      <c r="J27" s="17"/>
      <c r="K27" s="17">
        <v>63.486962623266002</v>
      </c>
      <c r="L27" s="17"/>
      <c r="M27" s="17"/>
      <c r="N27" s="17">
        <v>48.998618771859284</v>
      </c>
      <c r="O27" s="17"/>
      <c r="P27" s="17"/>
      <c r="Q27" s="17">
        <v>50.246785072710367</v>
      </c>
      <c r="R27" s="2"/>
      <c r="S27" s="2"/>
    </row>
    <row r="28" spans="1:19" x14ac:dyDescent="0.3">
      <c r="A28" s="11"/>
      <c r="B28" s="11"/>
      <c r="C28" s="7"/>
      <c r="D28" s="7">
        <v>2</v>
      </c>
      <c r="E28" s="17">
        <v>48.244472539809003</v>
      </c>
      <c r="F28" s="17"/>
      <c r="G28" s="17"/>
      <c r="H28" s="17">
        <v>25.503763787138002</v>
      </c>
      <c r="I28" s="17"/>
      <c r="J28" s="17"/>
      <c r="K28" s="17">
        <v>73.748236326947008</v>
      </c>
      <c r="L28" s="17"/>
      <c r="M28" s="17"/>
      <c r="N28" s="17">
        <v>53.781082535785366</v>
      </c>
      <c r="O28" s="17"/>
      <c r="P28" s="17"/>
      <c r="Q28" s="17">
        <v>46.431933848342581</v>
      </c>
      <c r="R28" s="2"/>
      <c r="S28" s="2"/>
    </row>
    <row r="29" spans="1:19" x14ac:dyDescent="0.3">
      <c r="A29" s="11"/>
      <c r="B29" s="11"/>
      <c r="C29" s="7"/>
      <c r="D29" s="7">
        <v>3</v>
      </c>
      <c r="E29" s="17">
        <v>43.385377330750003</v>
      </c>
      <c r="F29" s="15">
        <f>AVERAGE(E27:E29)</f>
        <v>43.519641819138336</v>
      </c>
      <c r="G29" s="15">
        <f>STDEV(E27:E29)</f>
        <v>4.6591496340430174</v>
      </c>
      <c r="H29" s="17">
        <v>25.209882251644995</v>
      </c>
      <c r="I29" s="15">
        <f>AVERAGE(H27:H29)</f>
        <v>25.090511025064334</v>
      </c>
      <c r="J29" s="15">
        <f>STDEV(H27:H29)</f>
        <v>0.48410517885420851</v>
      </c>
      <c r="K29" s="17">
        <v>68.595259582395002</v>
      </c>
      <c r="L29" s="15">
        <f>AVERAGE(K27:K29)</f>
        <v>68.610152844202673</v>
      </c>
      <c r="M29" s="15">
        <f>STDEV(K27:K29)</f>
        <v>5.1306530639285368</v>
      </c>
      <c r="N29" s="17">
        <v>50.505171683241826</v>
      </c>
      <c r="O29" s="15">
        <f>AVERAGE(N27:N29)</f>
        <v>51.094957663628826</v>
      </c>
      <c r="P29" s="15">
        <f>STDEV(N27:N29)</f>
        <v>2.445173928437872</v>
      </c>
      <c r="Q29" s="17">
        <v>56.026121214263554</v>
      </c>
      <c r="R29" s="15">
        <f>AVERAGE(Q27:Q29)</f>
        <v>50.901613378438832</v>
      </c>
      <c r="S29" s="15">
        <f>STDEV(Q27:Q29)</f>
        <v>4.8304976850824408</v>
      </c>
    </row>
    <row r="30" spans="1:19" x14ac:dyDescent="0.3">
      <c r="A30" s="11"/>
      <c r="B30" s="11"/>
      <c r="C30" s="7" t="s">
        <v>8</v>
      </c>
      <c r="D30" s="7">
        <v>1</v>
      </c>
      <c r="E30" s="17">
        <v>49.717363506938405</v>
      </c>
      <c r="F30" s="17"/>
      <c r="G30" s="17"/>
      <c r="H30" s="17">
        <v>32.112012431589996</v>
      </c>
      <c r="I30" s="17"/>
      <c r="J30" s="17"/>
      <c r="K30" s="17">
        <v>81.829375938528401</v>
      </c>
      <c r="L30" s="17"/>
      <c r="M30" s="17"/>
      <c r="N30" s="17">
        <v>56.558607691071948</v>
      </c>
      <c r="O30" s="17"/>
      <c r="P30" s="17"/>
      <c r="Q30" s="17">
        <v>56.20522316695947</v>
      </c>
      <c r="R30" s="2"/>
      <c r="S30" s="2"/>
    </row>
    <row r="31" spans="1:19" x14ac:dyDescent="0.3">
      <c r="A31" s="11"/>
      <c r="B31" s="11"/>
      <c r="C31" s="7"/>
      <c r="D31" s="7">
        <v>2</v>
      </c>
      <c r="E31" s="17">
        <v>48.041080705890998</v>
      </c>
      <c r="F31" s="17"/>
      <c r="G31" s="17"/>
      <c r="H31" s="17">
        <v>27.069482253777604</v>
      </c>
      <c r="I31" s="17"/>
      <c r="J31" s="17"/>
      <c r="K31" s="17">
        <v>75.110562959668599</v>
      </c>
      <c r="L31" s="17"/>
      <c r="M31" s="17"/>
      <c r="N31" s="17">
        <v>52.613020721825677</v>
      </c>
      <c r="O31" s="17"/>
      <c r="P31" s="17"/>
      <c r="Q31" s="17">
        <v>51.571346611331435</v>
      </c>
      <c r="R31" s="2"/>
      <c r="S31" s="2"/>
    </row>
    <row r="32" spans="1:19" x14ac:dyDescent="0.3">
      <c r="A32" s="11"/>
      <c r="B32" s="11"/>
      <c r="C32" s="7"/>
      <c r="D32" s="7">
        <v>3</v>
      </c>
      <c r="E32" s="17">
        <v>49.101199409534992</v>
      </c>
      <c r="F32" s="15">
        <f>AVERAGE(E30:E32)</f>
        <v>48.953214540788132</v>
      </c>
      <c r="G32" s="15">
        <f>STDEV(E30:E32)</f>
        <v>0.84788303928392972</v>
      </c>
      <c r="H32" s="17">
        <v>19.305924494220008</v>
      </c>
      <c r="I32" s="15">
        <f>AVERAGE(H30:H32)</f>
        <v>26.162473059862535</v>
      </c>
      <c r="J32" s="15">
        <f>STDEV(H30:H32)</f>
        <v>6.4510442041035692</v>
      </c>
      <c r="K32" s="17">
        <v>68.407123903755007</v>
      </c>
      <c r="L32" s="15">
        <f>AVERAGE(K30:K32)</f>
        <v>75.115687600650674</v>
      </c>
      <c r="M32" s="15">
        <f>STDEV(K30:K32)</f>
        <v>6.7111274848346847</v>
      </c>
      <c r="N32" s="17">
        <v>50.014803023961655</v>
      </c>
      <c r="O32" s="15">
        <f>AVERAGE(N30:N32)</f>
        <v>53.062143812286429</v>
      </c>
      <c r="P32" s="15">
        <f>STDEV(N30:N32)</f>
        <v>3.2949398390732991</v>
      </c>
      <c r="Q32" s="17">
        <v>55.290555540775024</v>
      </c>
      <c r="R32" s="15">
        <f>AVERAGE(Q30:Q32)</f>
        <v>54.355708439688641</v>
      </c>
      <c r="S32" s="15">
        <f>STDEV(Q30:Q32)</f>
        <v>2.4543140202522968</v>
      </c>
    </row>
    <row r="33" spans="1:19" x14ac:dyDescent="0.3">
      <c r="A33" s="11"/>
      <c r="B33" s="11"/>
      <c r="C33" s="7" t="s">
        <v>10</v>
      </c>
      <c r="D33" s="7">
        <v>1</v>
      </c>
      <c r="E33" s="17">
        <v>46.844529621589707</v>
      </c>
      <c r="F33" s="17"/>
      <c r="G33" s="17"/>
      <c r="H33" s="17">
        <v>28.628003482260009</v>
      </c>
      <c r="I33" s="17"/>
      <c r="J33" s="17"/>
      <c r="K33" s="17">
        <v>75.472533103849713</v>
      </c>
      <c r="L33" s="17"/>
      <c r="M33" s="17"/>
      <c r="N33" s="17">
        <v>50.759987536632423</v>
      </c>
      <c r="O33" s="17"/>
      <c r="P33" s="17"/>
      <c r="Q33" s="17">
        <v>47.769761317215384</v>
      </c>
      <c r="R33" s="2"/>
      <c r="S33" s="2"/>
    </row>
    <row r="34" spans="1:19" x14ac:dyDescent="0.3">
      <c r="A34" s="11"/>
      <c r="B34" s="11"/>
      <c r="C34" s="7"/>
      <c r="D34" s="7">
        <v>2</v>
      </c>
      <c r="E34" s="17">
        <v>66.391356780739898</v>
      </c>
      <c r="F34" s="17"/>
      <c r="G34" s="17"/>
      <c r="H34" s="17">
        <v>32.580608276580008</v>
      </c>
      <c r="I34" s="17"/>
      <c r="J34" s="17"/>
      <c r="K34" s="17">
        <v>98.971965057319906</v>
      </c>
      <c r="L34" s="17"/>
      <c r="M34" s="17"/>
      <c r="N34" s="17">
        <v>59.800390846202433</v>
      </c>
      <c r="O34" s="17"/>
      <c r="P34" s="17"/>
      <c r="Q34" s="17">
        <v>77.006290680897678</v>
      </c>
      <c r="R34" s="2"/>
      <c r="S34" s="2"/>
    </row>
    <row r="35" spans="1:19" x14ac:dyDescent="0.3">
      <c r="A35" s="11"/>
      <c r="B35" s="11"/>
      <c r="C35" s="7"/>
      <c r="D35" s="7">
        <v>3</v>
      </c>
      <c r="E35" s="17">
        <v>49.114152633909995</v>
      </c>
      <c r="F35" s="15">
        <f>AVERAGE(E33:E35)</f>
        <v>54.116679678746529</v>
      </c>
      <c r="G35" s="15">
        <f>STDEV(E33:E35)</f>
        <v>10.690583268613722</v>
      </c>
      <c r="H35" s="17">
        <v>30.210095068335008</v>
      </c>
      <c r="I35" s="15">
        <f>AVERAGE(H33:H35)</f>
        <v>30.472902275725009</v>
      </c>
      <c r="J35" s="15">
        <f>STDEV(H33:H35)</f>
        <v>1.9893646941203262</v>
      </c>
      <c r="K35" s="17">
        <v>79.324247702245003</v>
      </c>
      <c r="L35" s="15">
        <f>AVERAGE(K33:K35)</f>
        <v>84.589581954471541</v>
      </c>
      <c r="M35" s="15">
        <f>STDEV(K33:K35)</f>
        <v>12.603516736399223</v>
      </c>
      <c r="N35" s="17">
        <v>55.415798609299806</v>
      </c>
      <c r="O35" s="15">
        <f>AVERAGE(N33:N35)</f>
        <v>55.325392330711558</v>
      </c>
      <c r="P35" s="15">
        <f>STDEV(N33:N35)</f>
        <v>4.5208796678663354</v>
      </c>
      <c r="Q35" s="17">
        <v>49.649928603809784</v>
      </c>
      <c r="R35" s="15">
        <f>AVERAGE(Q33:Q35)</f>
        <v>58.141993533974279</v>
      </c>
      <c r="S35" s="15">
        <f>STDEV(Q33:Q35)</f>
        <v>16.363985987282003</v>
      </c>
    </row>
    <row r="36" spans="1:19" x14ac:dyDescent="0.3">
      <c r="A36" s="11"/>
      <c r="B36" s="11"/>
      <c r="C36" s="7" t="s">
        <v>12</v>
      </c>
      <c r="D36" s="7">
        <v>1</v>
      </c>
      <c r="E36" s="17">
        <v>40.781521690796239</v>
      </c>
      <c r="F36" s="17"/>
      <c r="G36" s="17"/>
      <c r="H36" s="17">
        <v>27.841319116064994</v>
      </c>
      <c r="I36" s="17"/>
      <c r="J36" s="17"/>
      <c r="K36" s="17">
        <v>68.622840806861234</v>
      </c>
      <c r="L36" s="17"/>
      <c r="M36" s="17"/>
      <c r="N36" s="17">
        <v>52.558383141225541</v>
      </c>
      <c r="O36" s="17"/>
      <c r="P36" s="17"/>
      <c r="Q36" s="17">
        <v>51.744412737754587</v>
      </c>
      <c r="R36" s="2"/>
      <c r="S36" s="2"/>
    </row>
    <row r="37" spans="1:19" x14ac:dyDescent="0.3">
      <c r="A37" s="11"/>
      <c r="B37" s="11"/>
      <c r="C37" s="7"/>
      <c r="D37" s="7">
        <v>2</v>
      </c>
      <c r="E37" s="17">
        <v>53.301767625674749</v>
      </c>
      <c r="F37" s="17"/>
      <c r="G37" s="17"/>
      <c r="H37" s="17">
        <v>24.205327699280009</v>
      </c>
      <c r="I37" s="17"/>
      <c r="J37" s="17"/>
      <c r="K37" s="17">
        <v>77.507095324954761</v>
      </c>
      <c r="L37" s="17"/>
      <c r="M37" s="17"/>
      <c r="N37" s="17">
        <v>55.091106761062157</v>
      </c>
      <c r="O37" s="17"/>
      <c r="P37" s="17"/>
      <c r="Q37" s="17">
        <v>56.011234730051243</v>
      </c>
      <c r="R37" s="2"/>
      <c r="S37" s="2"/>
    </row>
    <row r="38" spans="1:19" x14ac:dyDescent="0.3">
      <c r="A38" s="11"/>
      <c r="B38" s="12"/>
      <c r="C38" s="7"/>
      <c r="D38" s="7">
        <v>3</v>
      </c>
      <c r="E38" s="17">
        <v>49.292130546386034</v>
      </c>
      <c r="F38" s="15">
        <f>AVERAGE(E36:E38)</f>
        <v>47.791806620952343</v>
      </c>
      <c r="G38" s="15">
        <f t="shared" ref="G38" si="0">STDEV(E36:E38)</f>
        <v>6.3935411532562618</v>
      </c>
      <c r="H38" s="17">
        <v>26.390320256300011</v>
      </c>
      <c r="I38" s="15">
        <f>AVERAGE(H36:H38)</f>
        <v>26.145655690548338</v>
      </c>
      <c r="J38" s="15">
        <f>STDEV(H36:H38)</f>
        <v>1.8303016030245842</v>
      </c>
      <c r="K38" s="17">
        <v>75.682450802686049</v>
      </c>
      <c r="L38" s="15">
        <f>AVERAGE(K36:K38)</f>
        <v>73.937462311500681</v>
      </c>
      <c r="M38" s="15">
        <f>STDEV(K36:K38)</f>
        <v>4.6921459068685571</v>
      </c>
      <c r="N38" s="17">
        <v>53.277576891548605</v>
      </c>
      <c r="O38" s="15">
        <f>AVERAGE(N36:N38)</f>
        <v>53.642355597945432</v>
      </c>
      <c r="P38" s="15">
        <f>STDEV(N36:N38)</f>
        <v>1.305170434119614</v>
      </c>
      <c r="Q38" s="17">
        <v>49.684836261871702</v>
      </c>
      <c r="R38" s="15">
        <f>AVERAGE(Q36:Q38)</f>
        <v>52.480161243225844</v>
      </c>
      <c r="S38" s="15">
        <f>STDEV(Q36:Q38)</f>
        <v>3.2267357797042355</v>
      </c>
    </row>
    <row r="39" spans="1:19" x14ac:dyDescent="0.3">
      <c r="A39" s="11"/>
      <c r="B39" s="10" t="s">
        <v>20</v>
      </c>
      <c r="C39" s="7" t="s">
        <v>38</v>
      </c>
      <c r="D39" s="7">
        <v>1</v>
      </c>
      <c r="E39" s="17">
        <v>39.079728304416683</v>
      </c>
      <c r="F39" s="17"/>
      <c r="G39" s="15"/>
      <c r="H39" s="17">
        <v>18.021512618883349</v>
      </c>
      <c r="I39" s="17"/>
      <c r="J39" s="17"/>
      <c r="K39" s="17">
        <v>57.101240923300033</v>
      </c>
      <c r="L39" s="17"/>
      <c r="M39" s="17"/>
      <c r="N39" s="17">
        <v>51.277236846019967</v>
      </c>
      <c r="O39" s="17"/>
      <c r="P39" s="17"/>
      <c r="Q39" s="17">
        <v>57.400528728708657</v>
      </c>
      <c r="R39" s="2"/>
      <c r="S39" s="2"/>
    </row>
    <row r="40" spans="1:19" x14ac:dyDescent="0.3">
      <c r="A40" s="11"/>
      <c r="B40" s="11"/>
      <c r="C40" s="7"/>
      <c r="D40" s="7">
        <v>2</v>
      </c>
      <c r="E40" s="17">
        <v>21.964287098438998</v>
      </c>
      <c r="F40" s="17"/>
      <c r="G40" s="17"/>
      <c r="H40" s="17">
        <v>24.272764468472801</v>
      </c>
      <c r="I40" s="17"/>
      <c r="J40" s="17"/>
      <c r="K40" s="17">
        <v>46.237051566911802</v>
      </c>
      <c r="L40" s="17"/>
      <c r="M40" s="17"/>
      <c r="N40" s="17">
        <v>46.648956586675524</v>
      </c>
      <c r="O40" s="17"/>
      <c r="P40" s="17"/>
      <c r="Q40" s="17">
        <v>45.910413226964941</v>
      </c>
      <c r="R40" s="2"/>
      <c r="S40" s="2"/>
    </row>
    <row r="41" spans="1:19" x14ac:dyDescent="0.3">
      <c r="A41" s="11"/>
      <c r="B41" s="11"/>
      <c r="C41" s="7"/>
      <c r="D41" s="7">
        <v>3</v>
      </c>
      <c r="E41" s="17">
        <v>35.52222428137533</v>
      </c>
      <c r="F41" s="15">
        <f>AVERAGE(E39:E41)</f>
        <v>32.188746561410333</v>
      </c>
      <c r="G41" s="15">
        <f t="shared" ref="G41" si="1">STDEV(E39:E41)</f>
        <v>9.0315357055678653</v>
      </c>
      <c r="H41" s="17">
        <v>20.472342271466864</v>
      </c>
      <c r="I41" s="15">
        <f>AVERAGE(H39:H41)</f>
        <v>20.922206452941005</v>
      </c>
      <c r="J41" s="15">
        <f>STDEV(H39:H41)</f>
        <v>3.1498128131809482</v>
      </c>
      <c r="K41" s="17">
        <v>55.994566552842194</v>
      </c>
      <c r="L41" s="15">
        <f>AVERAGE(K39:K41)</f>
        <v>53.110953014351345</v>
      </c>
      <c r="M41" s="15">
        <f>STDEV(K39:K41)</f>
        <v>5.9786346996944566</v>
      </c>
      <c r="N41" s="17">
        <v>48.623223485034089</v>
      </c>
      <c r="O41" s="15">
        <f>AVERAGE(N39:N41)</f>
        <v>48.849805639243193</v>
      </c>
      <c r="P41" s="15">
        <f>STDEV(N39:N41)</f>
        <v>2.3224446482562069</v>
      </c>
      <c r="Q41" s="17">
        <v>52.828160143478662</v>
      </c>
      <c r="R41" s="15">
        <f>AVERAGE(Q39:Q41)</f>
        <v>52.046367366384089</v>
      </c>
      <c r="S41" s="15">
        <f>STDEV(Q39:Q41)</f>
        <v>5.7848153402326288</v>
      </c>
    </row>
    <row r="42" spans="1:19" x14ac:dyDescent="0.3">
      <c r="A42" s="11"/>
      <c r="B42" s="11"/>
      <c r="C42" s="7" t="s">
        <v>4</v>
      </c>
      <c r="D42" s="7">
        <v>1</v>
      </c>
      <c r="E42" s="17">
        <v>44.070440771798673</v>
      </c>
      <c r="F42" s="17"/>
      <c r="G42" s="15"/>
      <c r="H42" s="17">
        <v>24.747445710051679</v>
      </c>
      <c r="I42" s="17"/>
      <c r="J42" s="17"/>
      <c r="K42" s="17">
        <v>68.817886481850351</v>
      </c>
      <c r="L42" s="17"/>
      <c r="M42" s="17"/>
      <c r="N42" s="17">
        <v>54.005018055543097</v>
      </c>
      <c r="O42" s="17"/>
      <c r="P42" s="17"/>
      <c r="Q42" s="17">
        <v>63.243091303643517</v>
      </c>
      <c r="R42" s="2"/>
      <c r="S42" s="2"/>
    </row>
    <row r="43" spans="1:19" x14ac:dyDescent="0.3">
      <c r="A43" s="11"/>
      <c r="B43" s="11"/>
      <c r="C43" s="7"/>
      <c r="D43" s="7">
        <v>2</v>
      </c>
      <c r="E43" s="17">
        <v>40.553655185487173</v>
      </c>
      <c r="F43" s="17"/>
      <c r="G43" s="17"/>
      <c r="H43" s="17">
        <v>19.424801853723331</v>
      </c>
      <c r="I43" s="17"/>
      <c r="J43" s="17"/>
      <c r="K43" s="17">
        <v>59.978457039210504</v>
      </c>
      <c r="L43" s="17"/>
      <c r="M43" s="17"/>
      <c r="N43" s="17">
        <v>50.174989935354397</v>
      </c>
      <c r="O43" s="17"/>
      <c r="P43" s="17"/>
      <c r="Q43" s="17">
        <v>55.975534224900947</v>
      </c>
      <c r="R43" s="2"/>
      <c r="S43" s="15"/>
    </row>
    <row r="44" spans="1:19" x14ac:dyDescent="0.3">
      <c r="A44" s="11"/>
      <c r="B44" s="11"/>
      <c r="C44" s="7"/>
      <c r="D44" s="7">
        <v>3</v>
      </c>
      <c r="E44" s="17">
        <v>38.518499796902354</v>
      </c>
      <c r="F44" s="15">
        <f>AVERAGE(E42:E44)</f>
        <v>41.047531918062731</v>
      </c>
      <c r="G44" s="15">
        <f>STDEV(E42:E44)</f>
        <v>2.8087270813337852</v>
      </c>
      <c r="H44" s="17">
        <v>24.503141430503334</v>
      </c>
      <c r="I44" s="15">
        <f>AVERAGE(H42:H44)</f>
        <v>22.891796331426111</v>
      </c>
      <c r="J44" s="15">
        <f>STDEV(H42:H44)</f>
        <v>3.0049890476618688</v>
      </c>
      <c r="K44" s="17">
        <v>63.021641227405688</v>
      </c>
      <c r="L44" s="15">
        <f>AVERAGE(K42:K44)</f>
        <v>63.939328249488852</v>
      </c>
      <c r="M44" s="15">
        <f>STDEV(K42:K44)</f>
        <v>4.4906002183145795</v>
      </c>
      <c r="N44" s="17">
        <v>54.189734901279493</v>
      </c>
      <c r="O44" s="15">
        <f>AVERAGE(N42:N44)</f>
        <v>52.789914297392329</v>
      </c>
      <c r="P44" s="15">
        <f>STDEV(N42:N44)</f>
        <v>2.2664735036305448</v>
      </c>
      <c r="Q44" s="17">
        <v>51.969410057647828</v>
      </c>
      <c r="R44" s="15">
        <f t="shared" ref="R44" si="2">AVERAGE(Q42:Q44)</f>
        <v>57.062678528730764</v>
      </c>
      <c r="S44" s="15">
        <f>STDEV(Q42:Q44)</f>
        <v>5.7149264441540231</v>
      </c>
    </row>
    <row r="45" spans="1:19" x14ac:dyDescent="0.3">
      <c r="A45" s="11"/>
      <c r="B45" s="11"/>
      <c r="C45" s="7" t="s">
        <v>6</v>
      </c>
      <c r="D45" s="7">
        <v>1</v>
      </c>
      <c r="E45" s="17">
        <v>49.212244930117514</v>
      </c>
      <c r="F45" s="17"/>
      <c r="G45" s="17"/>
      <c r="H45" s="17">
        <v>22.565846538669053</v>
      </c>
      <c r="I45" s="17"/>
      <c r="J45" s="17"/>
      <c r="K45" s="17">
        <v>71.77809146878657</v>
      </c>
      <c r="L45" s="17"/>
      <c r="M45" s="17"/>
      <c r="N45" s="17">
        <v>54.907624928784671</v>
      </c>
      <c r="O45" s="17"/>
      <c r="P45" s="17"/>
      <c r="Q45" s="17">
        <v>56.250931160579775</v>
      </c>
      <c r="R45" s="15"/>
      <c r="S45" s="2"/>
    </row>
    <row r="46" spans="1:19" x14ac:dyDescent="0.3">
      <c r="A46" s="11"/>
      <c r="B46" s="11"/>
      <c r="C46" s="7"/>
      <c r="D46" s="7">
        <v>2</v>
      </c>
      <c r="E46" s="17">
        <v>39.65300565836381</v>
      </c>
      <c r="F46" s="17"/>
      <c r="G46" s="17"/>
      <c r="H46" s="17">
        <v>26.447480351125225</v>
      </c>
      <c r="I46" s="17"/>
      <c r="J46" s="17"/>
      <c r="K46" s="17">
        <v>66.100486009489032</v>
      </c>
      <c r="L46" s="17"/>
      <c r="M46" s="17"/>
      <c r="N46" s="17">
        <v>52.546353985597115</v>
      </c>
      <c r="O46" s="17"/>
      <c r="P46" s="17"/>
      <c r="Q46" s="17">
        <v>51.635337918043355</v>
      </c>
      <c r="R46" s="2"/>
      <c r="S46" s="2"/>
    </row>
    <row r="47" spans="1:19" x14ac:dyDescent="0.3">
      <c r="A47" s="11"/>
      <c r="B47" s="11"/>
      <c r="C47" s="7"/>
      <c r="D47" s="7">
        <v>3</v>
      </c>
      <c r="E47" s="17">
        <v>47.533310116430748</v>
      </c>
      <c r="F47" s="15">
        <f>AVERAGE(E45:E47)</f>
        <v>45.466186901637364</v>
      </c>
      <c r="G47" s="15">
        <f>STDEV(E45:E47)</f>
        <v>5.1038723193779925</v>
      </c>
      <c r="H47" s="17">
        <v>40.146219879815192</v>
      </c>
      <c r="I47" s="15">
        <f>AVERAGE(H45:H47)</f>
        <v>29.719848923203159</v>
      </c>
      <c r="J47" s="15">
        <f>STDEV(H45:H47)</f>
        <v>9.2357283825999819</v>
      </c>
      <c r="K47" s="17">
        <v>87.679529996245947</v>
      </c>
      <c r="L47" s="15">
        <f>AVERAGE(K45:K47)</f>
        <v>75.186035824840516</v>
      </c>
      <c r="M47" s="15">
        <f>STDEV(K45:K47)</f>
        <v>11.185899534506285</v>
      </c>
      <c r="N47" s="17">
        <v>57.6787173063382</v>
      </c>
      <c r="O47" s="15">
        <f>AVERAGE(N45:N47)</f>
        <v>55.044232073573333</v>
      </c>
      <c r="P47" s="15">
        <f>STDEV(N45:N47)</f>
        <v>2.5689072478444208</v>
      </c>
      <c r="Q47" s="17">
        <v>68.239970330806329</v>
      </c>
      <c r="R47" s="15">
        <f>AVERAGE(Q45:Q47)</f>
        <v>58.708746469809817</v>
      </c>
      <c r="S47" s="15">
        <f>STDEV(Q45:Q47)</f>
        <v>8.5708282249419057</v>
      </c>
    </row>
    <row r="48" spans="1:19" x14ac:dyDescent="0.3">
      <c r="A48" s="11"/>
      <c r="B48" s="11"/>
      <c r="C48" s="7" t="s">
        <v>8</v>
      </c>
      <c r="D48" s="7">
        <v>1</v>
      </c>
      <c r="E48" s="17">
        <v>45.937892444224595</v>
      </c>
      <c r="F48" s="17"/>
      <c r="G48" s="17"/>
      <c r="H48" s="17">
        <v>39.803941761168161</v>
      </c>
      <c r="I48" s="17"/>
      <c r="J48" s="17"/>
      <c r="K48" s="17">
        <v>85.741834205392763</v>
      </c>
      <c r="L48" s="17"/>
      <c r="M48" s="17"/>
      <c r="N48" s="17">
        <v>55.309964062977556</v>
      </c>
      <c r="O48" s="17"/>
      <c r="P48" s="17"/>
      <c r="Q48" s="17">
        <v>68.123402591471617</v>
      </c>
      <c r="R48" s="2"/>
      <c r="S48" s="2"/>
    </row>
    <row r="49" spans="1:19" x14ac:dyDescent="0.3">
      <c r="A49" s="11"/>
      <c r="B49" s="11"/>
      <c r="C49" s="7"/>
      <c r="D49" s="7">
        <v>2</v>
      </c>
      <c r="E49" s="17">
        <v>65.332529777560865</v>
      </c>
      <c r="F49" s="17"/>
      <c r="G49" s="17"/>
      <c r="H49" s="17">
        <v>22.605244972974859</v>
      </c>
      <c r="I49" s="17"/>
      <c r="J49" s="17"/>
      <c r="K49" s="17">
        <v>87.937774750535723</v>
      </c>
      <c r="L49" s="17"/>
      <c r="M49" s="17"/>
      <c r="N49" s="17">
        <v>62.625724107121549</v>
      </c>
      <c r="O49" s="17"/>
      <c r="P49" s="17"/>
      <c r="Q49" s="17">
        <v>64.229629063148892</v>
      </c>
      <c r="R49" s="2"/>
      <c r="S49" s="2"/>
    </row>
    <row r="50" spans="1:19" x14ac:dyDescent="0.3">
      <c r="A50" s="11"/>
      <c r="B50" s="11"/>
      <c r="C50" s="7"/>
      <c r="D50" s="7">
        <v>3</v>
      </c>
      <c r="E50" s="17">
        <v>40.429179289794412</v>
      </c>
      <c r="F50" s="15">
        <f>AVERAGE(E48:E50)</f>
        <v>50.566533837193283</v>
      </c>
      <c r="G50" s="15">
        <f>STDEV(E48:E50)</f>
        <v>13.080996033852411</v>
      </c>
      <c r="H50" s="17">
        <v>33.7097580732</v>
      </c>
      <c r="I50" s="15">
        <f>AVERAGE(H48:H50)</f>
        <v>32.039648269114338</v>
      </c>
      <c r="J50" s="15">
        <f>STDEV(H48:H50)</f>
        <v>8.7201343379176439</v>
      </c>
      <c r="K50" s="17">
        <v>74.138937362994412</v>
      </c>
      <c r="L50" s="15">
        <f>AVERAGE(K48:K50)</f>
        <v>82.606182106307628</v>
      </c>
      <c r="M50" s="15">
        <f>STDEV(K48:K50)</f>
        <v>7.4145946535751177</v>
      </c>
      <c r="N50" s="17">
        <v>53.137533544957364</v>
      </c>
      <c r="O50" s="15">
        <f>AVERAGE(N48:N50)</f>
        <v>57.024407238352154</v>
      </c>
      <c r="P50" s="15">
        <f>STDEV(N48:N50)</f>
        <v>4.971008608640382</v>
      </c>
      <c r="Q50" s="17">
        <v>60.465238506792886</v>
      </c>
      <c r="R50" s="15">
        <f>AVERAGE(Q48:Q50)</f>
        <v>64.272756720471136</v>
      </c>
      <c r="S50" s="15">
        <f>STDEV(Q48:Q50)</f>
        <v>3.8292641960415037</v>
      </c>
    </row>
    <row r="51" spans="1:19" x14ac:dyDescent="0.3">
      <c r="A51" s="11"/>
      <c r="B51" s="11"/>
      <c r="C51" s="7" t="s">
        <v>10</v>
      </c>
      <c r="D51" s="7">
        <v>1</v>
      </c>
      <c r="E51" s="17">
        <v>60.374351398986065</v>
      </c>
      <c r="F51" s="17"/>
      <c r="G51" s="17"/>
      <c r="H51" s="17">
        <v>34.121908658336849</v>
      </c>
      <c r="I51" s="17"/>
      <c r="J51" s="17"/>
      <c r="K51" s="17">
        <v>94.496260057322914</v>
      </c>
      <c r="L51" s="17"/>
      <c r="M51" s="17"/>
      <c r="N51" s="17">
        <v>56.302184405312502</v>
      </c>
      <c r="O51" s="17"/>
      <c r="P51" s="17"/>
      <c r="Q51" s="17">
        <v>70.689972847024592</v>
      </c>
      <c r="R51" s="2"/>
      <c r="S51" s="2"/>
    </row>
    <row r="52" spans="1:19" x14ac:dyDescent="0.3">
      <c r="A52" s="11"/>
      <c r="B52" s="11"/>
      <c r="C52" s="7"/>
      <c r="D52" s="7">
        <v>2</v>
      </c>
      <c r="E52" s="17">
        <v>64.71700338962134</v>
      </c>
      <c r="F52" s="17"/>
      <c r="G52" s="17"/>
      <c r="H52" s="17">
        <v>34.124836774678329</v>
      </c>
      <c r="I52" s="17"/>
      <c r="J52" s="17"/>
      <c r="K52" s="17">
        <v>98.841840164299668</v>
      </c>
      <c r="L52" s="17"/>
      <c r="M52" s="17"/>
      <c r="N52" s="17">
        <v>59.427625108660543</v>
      </c>
      <c r="O52" s="17"/>
      <c r="P52" s="17"/>
      <c r="Q52" s="17">
        <v>65.68759173885941</v>
      </c>
      <c r="R52" s="2"/>
      <c r="S52" s="2"/>
    </row>
    <row r="53" spans="1:19" x14ac:dyDescent="0.3">
      <c r="A53" s="11"/>
      <c r="B53" s="11"/>
      <c r="C53" s="7"/>
      <c r="D53" s="7">
        <v>3</v>
      </c>
      <c r="E53" s="17">
        <v>51.252427012213353</v>
      </c>
      <c r="F53" s="15">
        <f>AVERAGE(E51:E53)</f>
        <v>58.781260600273583</v>
      </c>
      <c r="G53" s="15">
        <f>STDEV(E51:E53)</f>
        <v>6.8722018287787554</v>
      </c>
      <c r="H53" s="17">
        <v>36.616898788317243</v>
      </c>
      <c r="I53" s="15">
        <f>AVERAGE(H51:H53)</f>
        <v>34.954548073777474</v>
      </c>
      <c r="J53" s="15">
        <f>STDEV(H51:H53)</f>
        <v>1.4396386932367751</v>
      </c>
      <c r="K53" s="17">
        <v>87.869325800530589</v>
      </c>
      <c r="L53" s="15">
        <f>AVERAGE(K51:K53)</f>
        <v>93.735808674051057</v>
      </c>
      <c r="M53" s="15">
        <f>STDEV(K51:K53)</f>
        <v>5.5256431838764026</v>
      </c>
      <c r="N53" s="17">
        <v>62.793756488200636</v>
      </c>
      <c r="O53" s="15">
        <f t="shared" ref="O53" si="3">AVERAGE(N51:N53)</f>
        <v>59.507855334057894</v>
      </c>
      <c r="P53" s="15">
        <f t="shared" ref="P53" si="4">STDEV(N51:N53)</f>
        <v>3.2465296384961015</v>
      </c>
      <c r="Q53" s="17">
        <v>64.549457733552458</v>
      </c>
      <c r="R53" s="15">
        <f>AVERAGE(Q51:Q53)</f>
        <v>66.97567410647882</v>
      </c>
      <c r="S53" s="15">
        <f>STDEV(Q51:Q53)</f>
        <v>3.2666264867633612</v>
      </c>
    </row>
    <row r="54" spans="1:19" x14ac:dyDescent="0.3">
      <c r="A54" s="11"/>
      <c r="B54" s="11"/>
      <c r="C54" s="7" t="s">
        <v>12</v>
      </c>
      <c r="D54" s="7">
        <v>1</v>
      </c>
      <c r="E54" s="17">
        <v>64.767413627504425</v>
      </c>
      <c r="F54" s="17"/>
      <c r="G54" s="17"/>
      <c r="H54" s="17">
        <v>39.931542655994576</v>
      </c>
      <c r="I54" s="17"/>
      <c r="J54" s="17"/>
      <c r="K54" s="17">
        <v>104.698956283499</v>
      </c>
      <c r="L54" s="17"/>
      <c r="M54" s="17"/>
      <c r="N54" s="17">
        <v>58.805439158197672</v>
      </c>
      <c r="O54" s="15"/>
      <c r="P54" s="15"/>
      <c r="Q54" s="17">
        <v>71.259204630504442</v>
      </c>
      <c r="R54" s="2"/>
      <c r="S54" s="2"/>
    </row>
    <row r="55" spans="1:19" x14ac:dyDescent="0.3">
      <c r="A55" s="11"/>
      <c r="B55" s="11"/>
      <c r="C55" s="7"/>
      <c r="D55" s="7">
        <v>2</v>
      </c>
      <c r="E55" s="17">
        <v>52.920309599527336</v>
      </c>
      <c r="F55" s="17"/>
      <c r="G55" s="17"/>
      <c r="H55" s="17">
        <v>30.582727337371075</v>
      </c>
      <c r="I55" s="17"/>
      <c r="J55" s="17"/>
      <c r="K55" s="17">
        <v>83.503036936898411</v>
      </c>
      <c r="L55" s="17"/>
      <c r="M55" s="17"/>
      <c r="N55" s="17">
        <v>54.355042435510605</v>
      </c>
      <c r="O55" s="17"/>
      <c r="P55" s="17"/>
      <c r="Q55" s="17">
        <v>55.776576050011762</v>
      </c>
      <c r="R55" s="2"/>
      <c r="S55" s="2"/>
    </row>
    <row r="56" spans="1:19" x14ac:dyDescent="0.3">
      <c r="A56" s="12"/>
      <c r="B56" s="12"/>
      <c r="C56" s="7"/>
      <c r="D56" s="7">
        <v>3</v>
      </c>
      <c r="E56" s="17">
        <v>40.554970115246675</v>
      </c>
      <c r="F56" s="15">
        <f>AVERAGE(E54:E56)</f>
        <v>52.74756444742615</v>
      </c>
      <c r="G56" s="15">
        <f>STDEV(E54:E56)</f>
        <v>12.107146066445559</v>
      </c>
      <c r="H56" s="17">
        <v>23.715285294131672</v>
      </c>
      <c r="I56" s="15">
        <f>AVERAGE(H54:H56)</f>
        <v>31.409851762499105</v>
      </c>
      <c r="J56" s="15">
        <f>STDEV(H54:H56)</f>
        <v>8.1397083373746302</v>
      </c>
      <c r="K56" s="17">
        <v>64.27025540937835</v>
      </c>
      <c r="L56" s="15">
        <f>AVERAGE(K54:K56)</f>
        <v>84.157416209925259</v>
      </c>
      <c r="M56" s="15">
        <f>STDEV(K54:K56)</f>
        <v>20.222292717864761</v>
      </c>
      <c r="N56" s="17">
        <v>49.157304120053986</v>
      </c>
      <c r="O56" s="15">
        <f>AVERAGE(N54:N56)</f>
        <v>54.10592857125409</v>
      </c>
      <c r="P56" s="15">
        <f>STDEV(N54:N56)</f>
        <v>4.8288891804003509</v>
      </c>
      <c r="Q56" s="17">
        <v>62.219219313001531</v>
      </c>
      <c r="R56" s="15">
        <f>AVERAGE(Q54:Q56)</f>
        <v>63.084999997839247</v>
      </c>
      <c r="S56" s="15">
        <f>STDEV(Q54:Q56)</f>
        <v>7.7775400407873647</v>
      </c>
    </row>
    <row r="57" spans="1:19" x14ac:dyDescent="0.3">
      <c r="A57" s="10">
        <v>2021</v>
      </c>
      <c r="B57" s="10" t="s">
        <v>18</v>
      </c>
      <c r="C57" s="7" t="s">
        <v>38</v>
      </c>
      <c r="D57" s="7">
        <v>1</v>
      </c>
      <c r="E57" s="15">
        <v>20.699366325</v>
      </c>
      <c r="F57" s="15"/>
      <c r="G57" s="15"/>
      <c r="H57" s="15">
        <v>15.94635795000001</v>
      </c>
      <c r="I57" s="15"/>
      <c r="J57" s="15"/>
      <c r="K57" s="15">
        <v>36.645724275000006</v>
      </c>
      <c r="L57" s="15"/>
      <c r="M57" s="15"/>
      <c r="N57" s="15">
        <v>47.54955316064067</v>
      </c>
      <c r="O57" s="15"/>
      <c r="P57" s="15"/>
      <c r="Q57" s="15">
        <v>36.707789622154202</v>
      </c>
      <c r="R57" s="16"/>
      <c r="S57" s="2"/>
    </row>
    <row r="58" spans="1:19" x14ac:dyDescent="0.3">
      <c r="A58" s="11"/>
      <c r="B58" s="11"/>
      <c r="C58" s="7"/>
      <c r="D58" s="7">
        <v>2</v>
      </c>
      <c r="E58" s="15">
        <v>24.675368250000002</v>
      </c>
      <c r="F58" s="15"/>
      <c r="G58" s="15"/>
      <c r="H58" s="15">
        <v>14.122402124999997</v>
      </c>
      <c r="I58" s="15"/>
      <c r="J58" s="15"/>
      <c r="K58" s="15">
        <v>38.797770374999999</v>
      </c>
      <c r="L58" s="15"/>
      <c r="M58" s="15"/>
      <c r="N58" s="15">
        <v>49.381993102079541</v>
      </c>
      <c r="O58" s="15"/>
      <c r="P58" s="15"/>
      <c r="Q58" s="15">
        <v>45.854873487143863</v>
      </c>
      <c r="R58" s="2"/>
      <c r="S58" s="2"/>
    </row>
    <row r="59" spans="1:19" x14ac:dyDescent="0.3">
      <c r="A59" s="11"/>
      <c r="B59" s="11"/>
      <c r="C59" s="7"/>
      <c r="D59" s="7">
        <v>3</v>
      </c>
      <c r="E59" s="15">
        <v>25.592127824999999</v>
      </c>
      <c r="F59" s="15">
        <f>AVERAGE(E57:E59)</f>
        <v>23.655620799999998</v>
      </c>
      <c r="G59" s="15">
        <f>STDEV(E57:E59)</f>
        <v>2.6009022319777206</v>
      </c>
      <c r="H59" s="15">
        <v>15.789861749999995</v>
      </c>
      <c r="I59" s="15">
        <f>AVERAGE(H57:H59)</f>
        <v>15.286207275000001</v>
      </c>
      <c r="J59" s="15">
        <f>STDEV(H57:H59)</f>
        <v>1.0109176947350904</v>
      </c>
      <c r="K59" s="15">
        <v>41.381989574999992</v>
      </c>
      <c r="L59" s="15">
        <f>AVERAGE(K57:K59)</f>
        <v>38.941828074999997</v>
      </c>
      <c r="M59" s="15">
        <f>STDEV(K57:K59)</f>
        <v>2.371416604836222</v>
      </c>
      <c r="N59" s="15">
        <v>53.328069514428037</v>
      </c>
      <c r="O59" s="15">
        <f>AVERAGE(N57:N59)</f>
        <v>50.086538592382759</v>
      </c>
      <c r="P59" s="15">
        <f>STDEV(N57:N59)</f>
        <v>2.9529817259300732</v>
      </c>
      <c r="Q59" s="15">
        <v>40.530704235700654</v>
      </c>
      <c r="R59" s="15">
        <f>AVERAGE(Q57:Q59)</f>
        <v>41.031122448332901</v>
      </c>
      <c r="S59" s="15">
        <f>STDEV(Q57:Q59)</f>
        <v>4.5940286893900755</v>
      </c>
    </row>
    <row r="60" spans="1:19" x14ac:dyDescent="0.3">
      <c r="A60" s="11"/>
      <c r="B60" s="11"/>
      <c r="C60" s="7" t="s">
        <v>4</v>
      </c>
      <c r="D60" s="7">
        <v>1</v>
      </c>
      <c r="E60" s="15">
        <v>32.274797624999991</v>
      </c>
      <c r="F60" s="15"/>
      <c r="G60" s="15"/>
      <c r="H60" s="15">
        <v>28.781810400000005</v>
      </c>
      <c r="I60" s="15"/>
      <c r="J60" s="15"/>
      <c r="K60" s="15">
        <v>61.056608024999996</v>
      </c>
      <c r="L60" s="15"/>
      <c r="M60" s="15"/>
      <c r="N60" s="15">
        <v>53.579220001919822</v>
      </c>
      <c r="O60" s="15"/>
      <c r="P60" s="15"/>
      <c r="Q60" s="15">
        <v>51.820919174636138</v>
      </c>
      <c r="R60" s="2"/>
      <c r="S60" s="2"/>
    </row>
    <row r="61" spans="1:19" x14ac:dyDescent="0.3">
      <c r="A61" s="11"/>
      <c r="B61" s="11"/>
      <c r="C61" s="7"/>
      <c r="D61" s="7">
        <v>2</v>
      </c>
      <c r="E61" s="15">
        <v>32.599538550000005</v>
      </c>
      <c r="F61" s="15"/>
      <c r="G61" s="15"/>
      <c r="H61" s="15">
        <v>22.8239892</v>
      </c>
      <c r="I61" s="15"/>
      <c r="J61" s="15"/>
      <c r="K61" s="15">
        <v>55.423527750000005</v>
      </c>
      <c r="L61" s="15"/>
      <c r="M61" s="15"/>
      <c r="N61" s="15">
        <v>51.055713172897185</v>
      </c>
      <c r="O61" s="15"/>
      <c r="P61" s="15"/>
      <c r="Q61" s="15">
        <v>49.159106294201415</v>
      </c>
      <c r="R61" s="2"/>
      <c r="S61" s="2"/>
    </row>
    <row r="62" spans="1:19" x14ac:dyDescent="0.3">
      <c r="A62" s="11"/>
      <c r="B62" s="11"/>
      <c r="C62" s="7"/>
      <c r="D62" s="7">
        <v>3</v>
      </c>
      <c r="E62" s="15">
        <v>27.300170850000011</v>
      </c>
      <c r="F62" s="15">
        <f>AVERAGE(E60:E62)</f>
        <v>30.724835675000005</v>
      </c>
      <c r="G62" s="15">
        <f>STDEV(E60:E62)</f>
        <v>2.9702880398686307</v>
      </c>
      <c r="H62" s="15">
        <v>27.358619250000004</v>
      </c>
      <c r="I62" s="15">
        <f>AVERAGE(H60:H62)</f>
        <v>26.321472950000004</v>
      </c>
      <c r="J62" s="15">
        <f>STDEV(H60:H62)</f>
        <v>3.111376335079886</v>
      </c>
      <c r="K62" s="15">
        <v>54.658790100000019</v>
      </c>
      <c r="L62" s="15">
        <f>AVERAGE(K60:K62)</f>
        <v>57.046308625000016</v>
      </c>
      <c r="M62" s="15">
        <f>STDEV(K60:K62)</f>
        <v>3.4940065650427847</v>
      </c>
      <c r="N62" s="15">
        <v>52.390724565539912</v>
      </c>
      <c r="O62" s="15">
        <f>AVERAGE(N60:N62)</f>
        <v>52.341885913452302</v>
      </c>
      <c r="P62" s="15">
        <f>STDEV(N60:N62)</f>
        <v>1.2624621140787835</v>
      </c>
      <c r="Q62" s="15">
        <v>48.285303513272282</v>
      </c>
      <c r="R62" s="15">
        <f>AVERAGE(Q60:Q62)</f>
        <v>49.755109660703283</v>
      </c>
      <c r="S62" s="15">
        <f>STDEV(Q60:Q62)</f>
        <v>1.8416187270663575</v>
      </c>
    </row>
    <row r="63" spans="1:19" x14ac:dyDescent="0.3">
      <c r="A63" s="11"/>
      <c r="B63" s="11"/>
      <c r="C63" s="7" t="s">
        <v>6</v>
      </c>
      <c r="D63" s="7">
        <v>1</v>
      </c>
      <c r="E63" s="15">
        <v>30.537582675000017</v>
      </c>
      <c r="F63" s="15"/>
      <c r="G63" s="15"/>
      <c r="H63" s="15">
        <v>31.828390125000002</v>
      </c>
      <c r="I63" s="15"/>
      <c r="J63" s="15"/>
      <c r="K63" s="15">
        <v>62.365972800000023</v>
      </c>
      <c r="L63" s="15"/>
      <c r="M63" s="15"/>
      <c r="N63" s="15">
        <v>51.432069293129615</v>
      </c>
      <c r="O63" s="15"/>
      <c r="P63" s="15"/>
      <c r="Q63" s="15">
        <v>52.244879495272336</v>
      </c>
      <c r="R63" s="2"/>
      <c r="S63" s="2"/>
    </row>
    <row r="64" spans="1:19" x14ac:dyDescent="0.3">
      <c r="A64" s="11"/>
      <c r="B64" s="11"/>
      <c r="C64" s="7"/>
      <c r="D64" s="7">
        <v>2</v>
      </c>
      <c r="E64" s="15">
        <v>28.923492599999996</v>
      </c>
      <c r="F64" s="15"/>
      <c r="G64" s="15"/>
      <c r="H64" s="15">
        <v>31.207345799999999</v>
      </c>
      <c r="I64" s="15"/>
      <c r="J64" s="15"/>
      <c r="K64" s="15">
        <v>60.130838399999995</v>
      </c>
      <c r="L64" s="15"/>
      <c r="M64" s="15"/>
      <c r="N64" s="15">
        <v>55.90697330035033</v>
      </c>
      <c r="O64" s="15"/>
      <c r="P64" s="15"/>
      <c r="Q64" s="15">
        <v>48.509309015851713</v>
      </c>
      <c r="R64" s="2"/>
      <c r="S64" s="2"/>
    </row>
    <row r="65" spans="1:19" x14ac:dyDescent="0.3">
      <c r="A65" s="11"/>
      <c r="B65" s="11"/>
      <c r="C65" s="7"/>
      <c r="D65" s="7">
        <v>3</v>
      </c>
      <c r="E65" s="15">
        <v>31.171709775000007</v>
      </c>
      <c r="F65" s="15">
        <f>AVERAGE(E63:E65)</f>
        <v>30.210928350000007</v>
      </c>
      <c r="G65" s="15">
        <f>STDEV(E63:E65)</f>
        <v>1.1591580576099909</v>
      </c>
      <c r="H65" s="15">
        <v>26.586402674999995</v>
      </c>
      <c r="I65" s="15">
        <f>AVERAGE(H63:H65)</f>
        <v>29.874046199999999</v>
      </c>
      <c r="J65" s="15">
        <f>STDEV(H63:H65)</f>
        <v>2.8640659863225069</v>
      </c>
      <c r="K65" s="15">
        <v>57.758112449999999</v>
      </c>
      <c r="L65" s="15">
        <f>AVERAGE(K63:K65)</f>
        <v>60.084974550000005</v>
      </c>
      <c r="M65" s="15">
        <f>STDEV(K63:K65)</f>
        <v>2.3042725252947407</v>
      </c>
      <c r="N65" s="15">
        <v>50.893697632994908</v>
      </c>
      <c r="O65" s="15">
        <f>AVERAGE(N63:N65)</f>
        <v>52.744246742158282</v>
      </c>
      <c r="P65" s="15">
        <f>STDEV(N63:N65)</f>
        <v>2.7521973898194565</v>
      </c>
      <c r="Q65" s="15">
        <v>49.470005272093793</v>
      </c>
      <c r="R65" s="15">
        <f>AVERAGE(Q63:Q65)</f>
        <v>50.074731261072621</v>
      </c>
      <c r="S65" s="15">
        <f>STDEV(Q63:Q65)</f>
        <v>1.9398174767203011</v>
      </c>
    </row>
    <row r="66" spans="1:19" x14ac:dyDescent="0.3">
      <c r="A66" s="11"/>
      <c r="B66" s="11"/>
      <c r="C66" s="7" t="s">
        <v>8</v>
      </c>
      <c r="D66" s="7">
        <v>1</v>
      </c>
      <c r="E66" s="15">
        <v>31.653493875000002</v>
      </c>
      <c r="F66" s="15"/>
      <c r="G66" s="15"/>
      <c r="H66" s="15">
        <v>36.367321799999999</v>
      </c>
      <c r="I66" s="15"/>
      <c r="J66" s="15"/>
      <c r="K66" s="15">
        <v>68.020815674999994</v>
      </c>
      <c r="L66" s="15"/>
      <c r="M66" s="15"/>
      <c r="N66" s="15">
        <v>53.297620622118146</v>
      </c>
      <c r="O66" s="15"/>
      <c r="P66" s="15"/>
      <c r="Q66" s="15">
        <v>57.257589859552247</v>
      </c>
      <c r="R66" s="2"/>
      <c r="S66" s="2"/>
    </row>
    <row r="67" spans="1:19" x14ac:dyDescent="0.3">
      <c r="A67" s="11"/>
      <c r="B67" s="11"/>
      <c r="C67" s="7"/>
      <c r="D67" s="7">
        <v>2</v>
      </c>
      <c r="E67" s="15">
        <v>36.386578049999997</v>
      </c>
      <c r="F67" s="15"/>
      <c r="G67" s="15"/>
      <c r="H67" s="15">
        <v>35.189283825000004</v>
      </c>
      <c r="I67" s="15"/>
      <c r="J67" s="15"/>
      <c r="K67" s="15">
        <v>71.575861875000001</v>
      </c>
      <c r="L67" s="15"/>
      <c r="M67" s="15"/>
      <c r="N67" s="15">
        <v>58.647685876298652</v>
      </c>
      <c r="O67" s="15"/>
      <c r="P67" s="15"/>
      <c r="Q67" s="15">
        <v>51.690850104883083</v>
      </c>
      <c r="R67" s="2"/>
      <c r="S67" s="2"/>
    </row>
    <row r="68" spans="1:19" x14ac:dyDescent="0.3">
      <c r="A68" s="11"/>
      <c r="B68" s="11"/>
      <c r="C68" s="7"/>
      <c r="D68" s="7">
        <v>3</v>
      </c>
      <c r="E68" s="15">
        <v>29.573543024999999</v>
      </c>
      <c r="F68" s="15">
        <f>AVERAGE(E66:E68)</f>
        <v>32.53787165</v>
      </c>
      <c r="G68" s="15">
        <f>STDEV(E66:E68)</f>
        <v>3.4915547539247669</v>
      </c>
      <c r="H68" s="15">
        <v>28.648491600000003</v>
      </c>
      <c r="I68" s="15">
        <f>AVERAGE(H66:H68)</f>
        <v>33.401699075000003</v>
      </c>
      <c r="J68" s="15">
        <f>STDEV(H66:H68)</f>
        <v>4.1583265074946478</v>
      </c>
      <c r="K68" s="15">
        <v>58.222034625000006</v>
      </c>
      <c r="L68" s="15">
        <f>AVERAGE(K66:K68)</f>
        <v>65.939570724999996</v>
      </c>
      <c r="M68" s="15">
        <f>STDEV(K66:K68)</f>
        <v>6.9159136028536361</v>
      </c>
      <c r="N68" s="15">
        <v>48.830513442051419</v>
      </c>
      <c r="O68" s="15">
        <f>AVERAGE(N66:N68)</f>
        <v>53.59193998015607</v>
      </c>
      <c r="P68" s="15">
        <f>STDEV(N66:N68)</f>
        <v>4.9151995447105534</v>
      </c>
      <c r="Q68" s="15">
        <v>44.423185408356971</v>
      </c>
      <c r="R68" s="15">
        <f>AVERAGE(Q66:Q68)</f>
        <v>51.123875124264096</v>
      </c>
      <c r="S68" s="15">
        <f>STDEV(Q66:Q68)</f>
        <v>6.4359599032080528</v>
      </c>
    </row>
    <row r="69" spans="1:19" x14ac:dyDescent="0.3">
      <c r="A69" s="11"/>
      <c r="B69" s="11"/>
      <c r="C69" s="7" t="s">
        <v>10</v>
      </c>
      <c r="D69" s="7">
        <v>1</v>
      </c>
      <c r="E69" s="15">
        <v>37.048872375000002</v>
      </c>
      <c r="F69" s="15"/>
      <c r="G69" s="15"/>
      <c r="H69" s="15">
        <v>37.185006975</v>
      </c>
      <c r="I69" s="15"/>
      <c r="J69" s="15"/>
      <c r="K69" s="15">
        <v>74.233879349999995</v>
      </c>
      <c r="L69" s="15"/>
      <c r="M69" s="15"/>
      <c r="N69" s="15">
        <v>58.440970156029216</v>
      </c>
      <c r="O69" s="15"/>
      <c r="P69" s="15"/>
      <c r="Q69" s="15">
        <v>53.260344623996957</v>
      </c>
      <c r="R69" s="2"/>
      <c r="S69" s="2"/>
    </row>
    <row r="70" spans="1:19" x14ac:dyDescent="0.3">
      <c r="A70" s="11"/>
      <c r="B70" s="11"/>
      <c r="C70" s="7"/>
      <c r="D70" s="7">
        <v>2</v>
      </c>
      <c r="E70" s="15">
        <v>32.135097900000012</v>
      </c>
      <c r="F70" s="15"/>
      <c r="G70" s="15"/>
      <c r="H70" s="15">
        <v>31.394574149999993</v>
      </c>
      <c r="I70" s="15"/>
      <c r="J70" s="15"/>
      <c r="K70" s="15">
        <v>63.529672050000002</v>
      </c>
      <c r="L70" s="15"/>
      <c r="M70" s="15"/>
      <c r="N70" s="15">
        <v>53.002224292832004</v>
      </c>
      <c r="O70" s="15"/>
      <c r="P70" s="15"/>
      <c r="Q70" s="15">
        <v>48.245177631148039</v>
      </c>
      <c r="R70" s="2"/>
      <c r="S70" s="2"/>
    </row>
    <row r="71" spans="1:19" x14ac:dyDescent="0.3">
      <c r="A71" s="11"/>
      <c r="B71" s="11"/>
      <c r="C71" s="7"/>
      <c r="D71" s="7">
        <v>3</v>
      </c>
      <c r="E71" s="15">
        <v>37.828119149999992</v>
      </c>
      <c r="F71" s="15">
        <f>AVERAGE(E69:E71)</f>
        <v>35.670696475</v>
      </c>
      <c r="G71" s="15">
        <f>STDEV(E69:E71)</f>
        <v>3.0866080649709056</v>
      </c>
      <c r="H71" s="15">
        <v>39.657476699999989</v>
      </c>
      <c r="I71" s="15">
        <f>AVERAGE(H69:H71)</f>
        <v>36.079019274999993</v>
      </c>
      <c r="J71" s="15">
        <f>STDEV(H69:H71)</f>
        <v>4.2410253750847318</v>
      </c>
      <c r="K71" s="15">
        <v>77.485595849999982</v>
      </c>
      <c r="L71" s="15">
        <f>AVERAGE(K69:K71)</f>
        <v>71.749715749999993</v>
      </c>
      <c r="M71" s="15">
        <f>STDEV(K69:K71)</f>
        <v>7.3020718889589959</v>
      </c>
      <c r="N71" s="15">
        <v>56.185079948168948</v>
      </c>
      <c r="O71" s="15">
        <f>AVERAGE(N69:N71)</f>
        <v>55.876091465676723</v>
      </c>
      <c r="P71" s="15">
        <f>STDEV(N69:N71)</f>
        <v>2.7325070087459671</v>
      </c>
      <c r="Q71" s="15">
        <v>57.233872006586836</v>
      </c>
      <c r="R71" s="15">
        <f>AVERAGE(Q69:Q71)</f>
        <v>52.91313142057728</v>
      </c>
      <c r="S71" s="15">
        <f>STDEV(Q69:Q71)</f>
        <v>4.5043950093473137</v>
      </c>
    </row>
    <row r="72" spans="1:19" x14ac:dyDescent="0.3">
      <c r="A72" s="11"/>
      <c r="B72" s="11"/>
      <c r="C72" s="7" t="s">
        <v>12</v>
      </c>
      <c r="D72" s="7">
        <v>1</v>
      </c>
      <c r="E72" s="15">
        <v>31.794474225000016</v>
      </c>
      <c r="F72" s="15"/>
      <c r="G72" s="15"/>
      <c r="H72" s="15">
        <v>31.608183900000004</v>
      </c>
      <c r="I72" s="15"/>
      <c r="J72" s="15"/>
      <c r="K72" s="15">
        <v>63.402658125000016</v>
      </c>
      <c r="L72" s="15"/>
      <c r="M72" s="15"/>
      <c r="N72" s="15">
        <v>52.406870164108646</v>
      </c>
      <c r="O72" s="15"/>
      <c r="P72" s="15"/>
      <c r="Q72" s="15">
        <v>49.001098179283865</v>
      </c>
      <c r="R72" s="2"/>
      <c r="S72" s="2"/>
    </row>
    <row r="73" spans="1:19" x14ac:dyDescent="0.3">
      <c r="A73" s="11"/>
      <c r="B73" s="11"/>
      <c r="C73" s="7"/>
      <c r="D73" s="7">
        <v>2</v>
      </c>
      <c r="E73" s="15">
        <v>32.959695600000011</v>
      </c>
      <c r="F73" s="15"/>
      <c r="G73" s="15"/>
      <c r="H73" s="15">
        <v>30.572627850000003</v>
      </c>
      <c r="I73" s="15"/>
      <c r="J73" s="15"/>
      <c r="K73" s="15">
        <v>63.532323450000014</v>
      </c>
      <c r="L73" s="15"/>
      <c r="M73" s="15"/>
      <c r="N73" s="15">
        <v>53.295979938871831</v>
      </c>
      <c r="O73" s="15"/>
      <c r="P73" s="15"/>
      <c r="Q73" s="15">
        <v>50.895036800512358</v>
      </c>
      <c r="R73" s="2"/>
      <c r="S73" s="2"/>
    </row>
    <row r="74" spans="1:19" x14ac:dyDescent="0.3">
      <c r="A74" s="11"/>
      <c r="B74" s="12"/>
      <c r="C74" s="7"/>
      <c r="D74" s="7">
        <v>3</v>
      </c>
      <c r="E74" s="15">
        <v>42.121922250000004</v>
      </c>
      <c r="F74" s="15">
        <f>AVERAGE(E72:E74)</f>
        <v>35.62536402500001</v>
      </c>
      <c r="G74" s="15">
        <f>STDEV(E72:E74)</f>
        <v>5.6562696886994592</v>
      </c>
      <c r="H74" s="15">
        <v>29.555623200000003</v>
      </c>
      <c r="I74" s="15">
        <f>AVERAGE(H72:H74)</f>
        <v>30.578811650000002</v>
      </c>
      <c r="J74" s="15">
        <f>STDEV(H72:H74)</f>
        <v>1.0262943224694141</v>
      </c>
      <c r="K74" s="15">
        <v>71.677545450000011</v>
      </c>
      <c r="L74" s="15">
        <f>AVERAGE(K72:K74)</f>
        <v>66.204175675000002</v>
      </c>
      <c r="M74" s="15">
        <f>STDEV(K72:K74)</f>
        <v>4.7405206248406389</v>
      </c>
      <c r="N74" s="15">
        <v>56.474554693159405</v>
      </c>
      <c r="O74" s="15">
        <f>AVERAGE(N72:N74)</f>
        <v>54.059134932046625</v>
      </c>
      <c r="P74" s="15">
        <f>STDEV(N72:N74)</f>
        <v>2.1385318596353526</v>
      </c>
      <c r="Q74" s="15">
        <v>51.918731197107235</v>
      </c>
      <c r="R74" s="15">
        <f>AVERAGE(Q72:Q74)</f>
        <v>50.60495539230115</v>
      </c>
      <c r="S74" s="15">
        <f>STDEV(Q72:Q74)</f>
        <v>1.4802891691205551</v>
      </c>
    </row>
    <row r="75" spans="1:19" x14ac:dyDescent="0.3">
      <c r="A75" s="11"/>
      <c r="B75" s="10" t="s">
        <v>19</v>
      </c>
      <c r="C75" s="7" t="s">
        <v>38</v>
      </c>
      <c r="D75" s="7">
        <v>1</v>
      </c>
      <c r="E75" s="17">
        <v>19.107917224577999</v>
      </c>
      <c r="F75" s="17"/>
      <c r="G75" s="17"/>
      <c r="H75" s="17">
        <v>18.923684778180007</v>
      </c>
      <c r="I75" s="17"/>
      <c r="J75" s="17"/>
      <c r="K75" s="17">
        <v>38.031602002758007</v>
      </c>
      <c r="L75" s="17"/>
      <c r="M75" s="17"/>
      <c r="N75" s="17">
        <v>53.746931070805459</v>
      </c>
      <c r="O75" s="17"/>
      <c r="P75" s="17"/>
      <c r="Q75" s="17">
        <v>50.813683646133576</v>
      </c>
      <c r="R75" s="2"/>
      <c r="S75" s="2"/>
    </row>
    <row r="76" spans="1:19" x14ac:dyDescent="0.3">
      <c r="A76" s="11"/>
      <c r="B76" s="11"/>
      <c r="C76" s="7"/>
      <c r="D76" s="7">
        <v>2</v>
      </c>
      <c r="E76" s="17">
        <v>18.245288944428001</v>
      </c>
      <c r="F76" s="17"/>
      <c r="G76" s="17"/>
      <c r="H76" s="17">
        <v>18.264852468719997</v>
      </c>
      <c r="I76" s="17"/>
      <c r="J76" s="17"/>
      <c r="K76" s="17">
        <v>36.510141413147998</v>
      </c>
      <c r="L76" s="17"/>
      <c r="M76" s="17"/>
      <c r="N76" s="17">
        <v>49.377311108993965</v>
      </c>
      <c r="O76" s="17"/>
      <c r="P76" s="17"/>
      <c r="Q76" s="17">
        <v>52.320571839703511</v>
      </c>
      <c r="R76" s="2"/>
      <c r="S76" s="2"/>
    </row>
    <row r="77" spans="1:19" x14ac:dyDescent="0.3">
      <c r="A77" s="11"/>
      <c r="B77" s="11"/>
      <c r="C77" s="7"/>
      <c r="D77" s="7">
        <v>3</v>
      </c>
      <c r="E77" s="17">
        <v>15.110847852984001</v>
      </c>
      <c r="F77" s="15">
        <f>AVERAGE(E75:E77)</f>
        <v>17.488018007330002</v>
      </c>
      <c r="G77" s="15">
        <f>STDEV(E75:E77)</f>
        <v>2.1033866369414045</v>
      </c>
      <c r="H77" s="17">
        <v>17.044542727290004</v>
      </c>
      <c r="I77" s="15">
        <f>AVERAGE(H75:H77)</f>
        <v>18.077693324730003</v>
      </c>
      <c r="J77" s="15">
        <f>STDEV(H75:H77)</f>
        <v>0.95344906562441623</v>
      </c>
      <c r="K77" s="17">
        <v>32.155390580274002</v>
      </c>
      <c r="L77" s="15">
        <f>AVERAGE(K75:K77)</f>
        <v>35.565711332060005</v>
      </c>
      <c r="M77" s="15">
        <f>STDEV(K75:K77)</f>
        <v>3.04982397917991</v>
      </c>
      <c r="N77" s="17">
        <v>45.415876451929499</v>
      </c>
      <c r="O77" s="15">
        <f>AVERAGE(N75:N77)</f>
        <v>49.513372877242972</v>
      </c>
      <c r="P77" s="15">
        <f>STDEV(N75:N77)</f>
        <v>4.1671935843272152</v>
      </c>
      <c r="Q77" s="17">
        <v>45.087774728965428</v>
      </c>
      <c r="R77" s="15">
        <f>AVERAGE(Q75:Q77)</f>
        <v>49.407343404934174</v>
      </c>
      <c r="S77" s="15">
        <f>STDEV(Q75:Q77)</f>
        <v>3.8159773540716788</v>
      </c>
    </row>
    <row r="78" spans="1:19" x14ac:dyDescent="0.3">
      <c r="A78" s="11"/>
      <c r="B78" s="11"/>
      <c r="C78" s="7" t="s">
        <v>4</v>
      </c>
      <c r="D78" s="7">
        <v>1</v>
      </c>
      <c r="E78" s="17">
        <v>24.419625914111997</v>
      </c>
      <c r="F78" s="17"/>
      <c r="G78" s="17"/>
      <c r="H78" s="17">
        <v>19.644583728743999</v>
      </c>
      <c r="I78" s="17"/>
      <c r="J78" s="17"/>
      <c r="K78" s="17">
        <v>44.064209642856</v>
      </c>
      <c r="L78" s="17"/>
      <c r="M78" s="17"/>
      <c r="N78" s="17">
        <v>46.727118736901197</v>
      </c>
      <c r="O78" s="15"/>
      <c r="P78" s="17"/>
      <c r="Q78" s="17">
        <v>42.564251758540415</v>
      </c>
      <c r="R78" s="18"/>
      <c r="S78" s="2"/>
    </row>
    <row r="79" spans="1:19" x14ac:dyDescent="0.3">
      <c r="A79" s="11"/>
      <c r="B79" s="11"/>
      <c r="C79" s="7"/>
      <c r="D79" s="7">
        <v>2</v>
      </c>
      <c r="E79" s="17">
        <v>30.393910515149994</v>
      </c>
      <c r="F79" s="17"/>
      <c r="G79" s="17"/>
      <c r="H79" s="17">
        <v>21.342146110350001</v>
      </c>
      <c r="I79" s="17"/>
      <c r="J79" s="17"/>
      <c r="K79" s="17">
        <v>51.736056625499998</v>
      </c>
      <c r="L79" s="17"/>
      <c r="M79" s="17"/>
      <c r="N79" s="17">
        <v>54.860632345225447</v>
      </c>
      <c r="O79" s="17"/>
      <c r="P79" s="17"/>
      <c r="Q79" s="17">
        <v>45.918705893806809</v>
      </c>
      <c r="R79" s="2"/>
      <c r="S79" s="2"/>
    </row>
    <row r="80" spans="1:19" x14ac:dyDescent="0.3">
      <c r="A80" s="11"/>
      <c r="B80" s="11"/>
      <c r="C80" s="7"/>
      <c r="D80" s="7">
        <v>3</v>
      </c>
      <c r="E80" s="17">
        <v>30.040115371344008</v>
      </c>
      <c r="F80" s="15">
        <f>AVERAGE(E78:E80)</f>
        <v>28.284550600202</v>
      </c>
      <c r="G80" s="15">
        <f>STDEV(E78:E80)</f>
        <v>3.351794276623508</v>
      </c>
      <c r="H80" s="17">
        <v>21.346069487262007</v>
      </c>
      <c r="I80" s="15">
        <f>AVERAGE(H78:H80)</f>
        <v>20.777599775452</v>
      </c>
      <c r="J80" s="15">
        <f>STDEV(H78:H80)</f>
        <v>0.98122264027842931</v>
      </c>
      <c r="K80" s="17">
        <v>51.386184858606015</v>
      </c>
      <c r="L80" s="15">
        <f>AVERAGE(K78:K80)</f>
        <v>49.062150375654006</v>
      </c>
      <c r="M80" s="15">
        <f>STDEV(K78:K80)</f>
        <v>4.3318773343365198</v>
      </c>
      <c r="N80" s="17">
        <v>54.299062639483573</v>
      </c>
      <c r="O80" s="15">
        <f>AVERAGE(N78:N80)</f>
        <v>51.962271240536744</v>
      </c>
      <c r="P80" s="15">
        <f>STDEV(N78:N80)</f>
        <v>4.5424614952515414</v>
      </c>
      <c r="Q80" s="17">
        <v>47.919943164207147</v>
      </c>
      <c r="R80" s="15">
        <f>AVERAGE(Q78:Q80)</f>
        <v>45.467633605518124</v>
      </c>
      <c r="S80" s="15">
        <f>STDEV(Q78:Q80)</f>
        <v>2.7061886972511022</v>
      </c>
    </row>
    <row r="81" spans="1:19" x14ac:dyDescent="0.3">
      <c r="A81" s="11"/>
      <c r="B81" s="11"/>
      <c r="C81" s="7" t="s">
        <v>6</v>
      </c>
      <c r="D81" s="7">
        <v>1</v>
      </c>
      <c r="E81" s="17">
        <v>28.564907754785999</v>
      </c>
      <c r="F81" s="17"/>
      <c r="G81" s="17"/>
      <c r="H81" s="17">
        <v>21.863119306470004</v>
      </c>
      <c r="I81" s="17"/>
      <c r="J81" s="17"/>
      <c r="K81" s="17">
        <v>50.428027061256003</v>
      </c>
      <c r="L81" s="17"/>
      <c r="M81" s="17"/>
      <c r="N81" s="17">
        <v>50.232810888879932</v>
      </c>
      <c r="O81" s="17"/>
      <c r="P81" s="17"/>
      <c r="Q81" s="17">
        <v>47.926049395008214</v>
      </c>
      <c r="R81" s="2"/>
      <c r="S81" s="2"/>
    </row>
    <row r="82" spans="1:19" x14ac:dyDescent="0.3">
      <c r="A82" s="11"/>
      <c r="B82" s="11"/>
      <c r="C82" s="7"/>
      <c r="D82" s="7">
        <v>2</v>
      </c>
      <c r="E82" s="17">
        <v>29.881423398059994</v>
      </c>
      <c r="F82" s="17"/>
      <c r="G82" s="17"/>
      <c r="H82" s="17">
        <v>21.855432566916008</v>
      </c>
      <c r="I82" s="17"/>
      <c r="J82" s="17"/>
      <c r="K82" s="17">
        <v>51.736855964976002</v>
      </c>
      <c r="L82" s="17"/>
      <c r="M82" s="17"/>
      <c r="N82" s="17">
        <v>54.602097614703958</v>
      </c>
      <c r="O82" s="17"/>
      <c r="P82" s="17"/>
      <c r="Q82" s="17">
        <v>48.945986001540874</v>
      </c>
      <c r="R82" s="2"/>
      <c r="S82" s="2"/>
    </row>
    <row r="83" spans="1:19" x14ac:dyDescent="0.3">
      <c r="A83" s="11"/>
      <c r="B83" s="11"/>
      <c r="C83" s="7"/>
      <c r="D83" s="7">
        <v>3</v>
      </c>
      <c r="E83" s="17">
        <v>23.297235990366012</v>
      </c>
      <c r="F83" s="15">
        <f>AVERAGE(E81:E83)</f>
        <v>27.247855714404</v>
      </c>
      <c r="G83" s="15">
        <f>STDEV(E81:E83)</f>
        <v>3.4840853193793526</v>
      </c>
      <c r="H83" s="17">
        <v>22.820447158703995</v>
      </c>
      <c r="I83" s="15">
        <f>AVERAGE(H81:H83)</f>
        <v>22.17966634403</v>
      </c>
      <c r="J83" s="15">
        <f>STDEV(H81:H83)</f>
        <v>0.55494577287510016</v>
      </c>
      <c r="K83" s="17">
        <v>46.117683149070004</v>
      </c>
      <c r="L83" s="15">
        <f>AVERAGE(K81:K83)</f>
        <v>49.427522058434</v>
      </c>
      <c r="M83" s="15">
        <f>STDEV(K81:K83)</f>
        <v>2.9401587506898541</v>
      </c>
      <c r="N83" s="17">
        <v>48.551255031482974</v>
      </c>
      <c r="O83" s="15">
        <f>AVERAGE(N81:N83)</f>
        <v>51.128721178355619</v>
      </c>
      <c r="P83" s="15">
        <f>STDEV(N81:N83)</f>
        <v>3.1233260199379451</v>
      </c>
      <c r="Q83" s="17">
        <v>41.965156444759934</v>
      </c>
      <c r="R83" s="15">
        <f>AVERAGE(Q81:Q83)</f>
        <v>46.279063947103005</v>
      </c>
      <c r="S83" s="15">
        <f>STDEV(Q81:Q83)</f>
        <v>3.7705989079210251</v>
      </c>
    </row>
    <row r="84" spans="1:19" x14ac:dyDescent="0.3">
      <c r="A84" s="11"/>
      <c r="B84" s="11"/>
      <c r="C84" s="7" t="s">
        <v>8</v>
      </c>
      <c r="D84" s="7">
        <v>1</v>
      </c>
      <c r="E84" s="17">
        <v>29.808689959542015</v>
      </c>
      <c r="F84" s="17"/>
      <c r="G84" s="17"/>
      <c r="H84" s="17">
        <v>22.704789177018007</v>
      </c>
      <c r="I84" s="17"/>
      <c r="J84" s="17"/>
      <c r="K84" s="17">
        <v>52.513479136560022</v>
      </c>
      <c r="L84" s="17"/>
      <c r="M84" s="17"/>
      <c r="N84" s="17">
        <v>47.801325568679829</v>
      </c>
      <c r="O84" s="17"/>
      <c r="P84" s="17"/>
      <c r="Q84" s="17">
        <v>48.444555996856629</v>
      </c>
      <c r="R84" s="2"/>
      <c r="S84" s="2"/>
    </row>
    <row r="85" spans="1:19" x14ac:dyDescent="0.3">
      <c r="A85" s="11"/>
      <c r="B85" s="11"/>
      <c r="C85" s="7"/>
      <c r="D85" s="7">
        <v>2</v>
      </c>
      <c r="E85" s="17">
        <v>36.347756736330012</v>
      </c>
      <c r="F85" s="17"/>
      <c r="G85" s="17"/>
      <c r="H85" s="17">
        <v>29.689336080690008</v>
      </c>
      <c r="I85" s="17"/>
      <c r="J85" s="17"/>
      <c r="K85" s="17">
        <v>66.037092817020024</v>
      </c>
      <c r="L85" s="17"/>
      <c r="M85" s="17"/>
      <c r="N85" s="17">
        <v>55.983738899360333</v>
      </c>
      <c r="O85" s="17"/>
      <c r="P85" s="17"/>
      <c r="Q85" s="17">
        <v>58.019705807686741</v>
      </c>
      <c r="R85" s="2"/>
      <c r="S85" s="2"/>
    </row>
    <row r="86" spans="1:19" x14ac:dyDescent="0.3">
      <c r="A86" s="11"/>
      <c r="B86" s="11"/>
      <c r="C86" s="7"/>
      <c r="D86" s="7">
        <v>3</v>
      </c>
      <c r="E86" s="17">
        <v>32.562190567451999</v>
      </c>
      <c r="F86" s="15">
        <f>AVERAGE(E84:E86)</f>
        <v>32.906212421108016</v>
      </c>
      <c r="G86" s="15">
        <f>STDEV(E84:E86)</f>
        <v>3.2830796296568612</v>
      </c>
      <c r="H86" s="17">
        <v>30.094356948708004</v>
      </c>
      <c r="I86" s="15">
        <f>AVERAGE(H84:H86)</f>
        <v>27.496160735472007</v>
      </c>
      <c r="J86" s="15">
        <f>STDEV(H84:H86)</f>
        <v>4.1543882262318519</v>
      </c>
      <c r="K86" s="17">
        <v>62.656547516160003</v>
      </c>
      <c r="L86" s="15">
        <f>AVERAGE(K84:K86)</f>
        <v>60.402373156580019</v>
      </c>
      <c r="M86" s="15">
        <f>STDEV(K84:K86)</f>
        <v>7.0379690449107626</v>
      </c>
      <c r="N86" s="17">
        <v>55.199716650725506</v>
      </c>
      <c r="O86" s="15">
        <f>AVERAGE(N84:N86)</f>
        <v>52.994927039588561</v>
      </c>
      <c r="P86" s="15">
        <f>STDEV(N84:N86)</f>
        <v>4.5148416251910293</v>
      </c>
      <c r="Q86" s="17">
        <v>51.466090728750657</v>
      </c>
      <c r="R86" s="15">
        <f>AVERAGE(Q84:Q86)</f>
        <v>52.643450844431335</v>
      </c>
      <c r="S86" s="15">
        <f>STDEV(Q84:Q86)</f>
        <v>4.8949469973082147</v>
      </c>
    </row>
    <row r="87" spans="1:19" x14ac:dyDescent="0.3">
      <c r="A87" s="11"/>
      <c r="B87" s="11"/>
      <c r="C87" s="7" t="s">
        <v>10</v>
      </c>
      <c r="D87" s="7">
        <v>1</v>
      </c>
      <c r="E87" s="17">
        <v>41.180372787917996</v>
      </c>
      <c r="F87" s="17"/>
      <c r="G87" s="17"/>
      <c r="H87" s="17">
        <v>31.738044355290008</v>
      </c>
      <c r="I87" s="17"/>
      <c r="J87" s="17"/>
      <c r="K87" s="17">
        <v>72.918417143208003</v>
      </c>
      <c r="L87" s="17"/>
      <c r="M87" s="17"/>
      <c r="N87" s="17">
        <v>57.409950603377666</v>
      </c>
      <c r="O87" s="17"/>
      <c r="P87" s="17"/>
      <c r="Q87" s="17">
        <v>57.853503939694228</v>
      </c>
      <c r="R87" s="2"/>
      <c r="S87" s="2"/>
    </row>
    <row r="88" spans="1:19" x14ac:dyDescent="0.3">
      <c r="A88" s="11"/>
      <c r="B88" s="11"/>
      <c r="C88" s="7"/>
      <c r="D88" s="7">
        <v>2</v>
      </c>
      <c r="E88" s="17">
        <v>47.664816947123981</v>
      </c>
      <c r="F88" s="17"/>
      <c r="G88" s="17"/>
      <c r="H88" s="17">
        <v>31.850113493016011</v>
      </c>
      <c r="I88" s="17"/>
      <c r="J88" s="17"/>
      <c r="K88" s="17">
        <v>79.514930440139992</v>
      </c>
      <c r="L88" s="17"/>
      <c r="M88" s="17"/>
      <c r="N88" s="17">
        <v>62.154591487807174</v>
      </c>
      <c r="O88" s="17"/>
      <c r="P88" s="17"/>
      <c r="Q88" s="17">
        <v>56.621779773349658</v>
      </c>
      <c r="R88" s="2"/>
      <c r="S88" s="2"/>
    </row>
    <row r="89" spans="1:19" x14ac:dyDescent="0.3">
      <c r="A89" s="11"/>
      <c r="B89" s="11"/>
      <c r="C89" s="7"/>
      <c r="D89" s="7">
        <v>3</v>
      </c>
      <c r="E89" s="17">
        <v>45.981533294189987</v>
      </c>
      <c r="F89" s="15">
        <f>AVERAGE(E87:E89)</f>
        <v>44.942241009743988</v>
      </c>
      <c r="G89" s="15">
        <f>STDEV(E87:E89)</f>
        <v>3.3648328863179655</v>
      </c>
      <c r="H89" s="17">
        <v>30.993020508996004</v>
      </c>
      <c r="I89" s="15">
        <f>AVERAGE(H87:H89)</f>
        <v>31.527059452434006</v>
      </c>
      <c r="J89" s="15">
        <f>STDEV(H87:H89)</f>
        <v>0.46587344605476994</v>
      </c>
      <c r="K89" s="17">
        <v>76.974553803185984</v>
      </c>
      <c r="L89" s="15">
        <f>AVERAGE(K87:K89)</f>
        <v>76.469300462177998</v>
      </c>
      <c r="M89" s="15">
        <f>STDEV(K87:K89)</f>
        <v>3.327154583589397</v>
      </c>
      <c r="N89" s="17">
        <v>58.95981589673687</v>
      </c>
      <c r="O89" s="15">
        <f>AVERAGE(N87:N89)</f>
        <v>59.508119329307242</v>
      </c>
      <c r="P89" s="15">
        <f>STDEV(N87:N89)</f>
        <v>2.4193763186359289</v>
      </c>
      <c r="Q89" s="17">
        <v>56.948424511785177</v>
      </c>
      <c r="R89" s="15">
        <f>AVERAGE(Q87:Q89)</f>
        <v>57.141236074943016</v>
      </c>
      <c r="S89" s="15">
        <f>STDEV(Q87:Q89)</f>
        <v>0.63809742959428606</v>
      </c>
    </row>
    <row r="90" spans="1:19" x14ac:dyDescent="0.3">
      <c r="A90" s="11"/>
      <c r="B90" s="11"/>
      <c r="C90" s="7" t="s">
        <v>12</v>
      </c>
      <c r="D90" s="7">
        <v>1</v>
      </c>
      <c r="E90" s="17">
        <v>30.838419046031994</v>
      </c>
      <c r="F90" s="17"/>
      <c r="G90" s="17"/>
      <c r="H90" s="17">
        <v>29.791466169894001</v>
      </c>
      <c r="I90" s="17"/>
      <c r="J90" s="17"/>
      <c r="K90" s="17">
        <v>60.629885215925995</v>
      </c>
      <c r="L90" s="17"/>
      <c r="M90" s="17"/>
      <c r="N90" s="17">
        <v>56.437016441691469</v>
      </c>
      <c r="O90" s="17"/>
      <c r="P90" s="17"/>
      <c r="Q90" s="17">
        <v>50.671186120020671</v>
      </c>
      <c r="R90" s="2"/>
      <c r="S90" s="2"/>
    </row>
    <row r="91" spans="1:19" x14ac:dyDescent="0.3">
      <c r="A91" s="11"/>
      <c r="B91" s="11"/>
      <c r="C91" s="7"/>
      <c r="D91" s="7">
        <v>2</v>
      </c>
      <c r="E91" s="17">
        <v>32.454753460272023</v>
      </c>
      <c r="F91" s="17"/>
      <c r="G91" s="17"/>
      <c r="H91" s="17">
        <v>23.007181083900001</v>
      </c>
      <c r="I91" s="17"/>
      <c r="J91" s="17"/>
      <c r="K91" s="17">
        <v>55.461934544172024</v>
      </c>
      <c r="L91" s="17"/>
      <c r="M91" s="17"/>
      <c r="N91" s="17">
        <v>54.619329324675711</v>
      </c>
      <c r="O91" s="17"/>
      <c r="P91" s="17"/>
      <c r="Q91" s="17">
        <v>44.940061799382988</v>
      </c>
      <c r="R91" s="2"/>
      <c r="S91" s="2"/>
    </row>
    <row r="92" spans="1:19" x14ac:dyDescent="0.3">
      <c r="A92" s="11"/>
      <c r="B92" s="12"/>
      <c r="C92" s="7"/>
      <c r="D92" s="7">
        <v>3</v>
      </c>
      <c r="E92" s="17">
        <v>34.509550926552002</v>
      </c>
      <c r="F92" s="15">
        <f>AVERAGE(E90:E92)</f>
        <v>32.600907810952009</v>
      </c>
      <c r="G92" s="15">
        <f t="shared" ref="G92" si="5">STDEV(E90:E92)</f>
        <v>1.8399247652307982</v>
      </c>
      <c r="H92" s="17">
        <v>29.005847268840007</v>
      </c>
      <c r="I92" s="15">
        <f>AVERAGE(H90:H92)</f>
        <v>27.268164840878001</v>
      </c>
      <c r="J92" s="15">
        <f>STDEV(H90:H92)</f>
        <v>3.7109683638299047</v>
      </c>
      <c r="K92" s="17">
        <v>63.515398195392009</v>
      </c>
      <c r="L92" s="15">
        <f>AVERAGE(K90:K92)</f>
        <v>59.86907265183001</v>
      </c>
      <c r="M92" s="15">
        <f>STDEV(K90:K92)</f>
        <v>4.0802813645195002</v>
      </c>
      <c r="N92" s="17">
        <v>55.881289945737819</v>
      </c>
      <c r="O92" s="15">
        <f>AVERAGE(N90:N92)</f>
        <v>55.645878570701662</v>
      </c>
      <c r="P92" s="15">
        <f>STDEV(N90:N92)</f>
        <v>0.93142927829415678</v>
      </c>
      <c r="Q92" s="17">
        <v>51.82080535519593</v>
      </c>
      <c r="R92" s="15">
        <f>AVERAGE(Q90:Q92)</f>
        <v>49.144017758199858</v>
      </c>
      <c r="S92" s="15">
        <f>STDEV(Q90:Q92)</f>
        <v>3.6858296724381021</v>
      </c>
    </row>
    <row r="93" spans="1:19" x14ac:dyDescent="0.3">
      <c r="A93" s="11"/>
      <c r="B93" s="10" t="s">
        <v>20</v>
      </c>
      <c r="C93" s="7" t="s">
        <v>38</v>
      </c>
      <c r="D93" s="7">
        <v>1</v>
      </c>
      <c r="E93" s="17">
        <v>14.830177404240004</v>
      </c>
      <c r="F93" s="17"/>
      <c r="G93" s="15"/>
      <c r="H93" s="17">
        <v>20.488210814280002</v>
      </c>
      <c r="I93" s="17"/>
      <c r="J93" s="17"/>
      <c r="K93" s="17">
        <v>35.318388218520006</v>
      </c>
      <c r="L93" s="17"/>
      <c r="M93" s="17"/>
      <c r="N93" s="17">
        <v>50.759643768312856</v>
      </c>
      <c r="O93" s="17"/>
      <c r="P93" s="17"/>
      <c r="Q93" s="17">
        <v>43.483654966330526</v>
      </c>
      <c r="R93" s="2"/>
      <c r="S93" s="2"/>
    </row>
    <row r="94" spans="1:19" x14ac:dyDescent="0.3">
      <c r="A94" s="11"/>
      <c r="B94" s="11"/>
      <c r="C94" s="7"/>
      <c r="D94" s="7">
        <v>2</v>
      </c>
      <c r="E94" s="17">
        <v>11.9545514017275</v>
      </c>
      <c r="F94" s="17"/>
      <c r="G94" s="17"/>
      <c r="H94" s="17">
        <v>20.054865448785005</v>
      </c>
      <c r="I94" s="17"/>
      <c r="J94" s="17"/>
      <c r="K94" s="17">
        <v>32.009416850512508</v>
      </c>
      <c r="L94" s="17"/>
      <c r="M94" s="17"/>
      <c r="N94" s="17">
        <v>47.218751275210877</v>
      </c>
      <c r="O94" s="17"/>
      <c r="P94" s="17"/>
      <c r="Q94" s="17">
        <v>40.206161961877328</v>
      </c>
      <c r="R94" s="2"/>
      <c r="S94" s="2"/>
    </row>
    <row r="95" spans="1:19" x14ac:dyDescent="0.3">
      <c r="A95" s="11"/>
      <c r="B95" s="11"/>
      <c r="C95" s="7"/>
      <c r="D95" s="7">
        <v>3</v>
      </c>
      <c r="E95" s="17">
        <v>13.374075213645007</v>
      </c>
      <c r="F95" s="15">
        <f>AVERAGE(E93:E95)</f>
        <v>13.386268006537504</v>
      </c>
      <c r="G95" s="15">
        <f t="shared" ref="G95" si="6">STDEV(E93:E95)</f>
        <v>1.4378517742557475</v>
      </c>
      <c r="H95" s="17">
        <v>25.384893049380011</v>
      </c>
      <c r="I95" s="15">
        <f>AVERAGE(H93:H95)</f>
        <v>21.975989770815005</v>
      </c>
      <c r="J95" s="15">
        <f>STDEV(H93:H95)</f>
        <v>2.960137365631434</v>
      </c>
      <c r="K95" s="17">
        <v>38.758968263025018</v>
      </c>
      <c r="L95" s="15">
        <f>AVERAGE(K93:K95)</f>
        <v>35.362257777352511</v>
      </c>
      <c r="M95" s="15">
        <f>STDEV(K93:K95)</f>
        <v>3.3749895512699775</v>
      </c>
      <c r="N95" s="17">
        <v>49.734951878160665</v>
      </c>
      <c r="O95" s="15">
        <f>AVERAGE(N93:N95)</f>
        <v>49.237782307228137</v>
      </c>
      <c r="P95" s="15">
        <f>STDEV(N93:N95)</f>
        <v>1.8220491482455721</v>
      </c>
      <c r="Q95" s="17">
        <v>49.4726410315482</v>
      </c>
      <c r="R95" s="15">
        <f>AVERAGE(Q93:Q95)</f>
        <v>44.387485986585347</v>
      </c>
      <c r="S95" s="15">
        <f>STDEV(Q93:Q95)</f>
        <v>4.6988925793258192</v>
      </c>
    </row>
    <row r="96" spans="1:19" x14ac:dyDescent="0.3">
      <c r="A96" s="11"/>
      <c r="B96" s="11"/>
      <c r="C96" s="7" t="s">
        <v>4</v>
      </c>
      <c r="D96" s="7">
        <v>1</v>
      </c>
      <c r="E96" s="17">
        <v>29.014359485242498</v>
      </c>
      <c r="F96" s="17"/>
      <c r="G96" s="15"/>
      <c r="H96" s="17">
        <v>21.060840304605001</v>
      </c>
      <c r="I96" s="17"/>
      <c r="J96" s="17"/>
      <c r="K96" s="17">
        <v>50.075199789847503</v>
      </c>
      <c r="L96" s="17"/>
      <c r="M96" s="17"/>
      <c r="N96" s="17">
        <v>50.037672434917205</v>
      </c>
      <c r="O96" s="17"/>
      <c r="P96" s="17"/>
      <c r="Q96" s="17">
        <v>54.410077540561041</v>
      </c>
      <c r="R96" s="2"/>
      <c r="S96" s="2"/>
    </row>
    <row r="97" spans="1:19" x14ac:dyDescent="0.3">
      <c r="A97" s="11"/>
      <c r="B97" s="11"/>
      <c r="C97" s="7"/>
      <c r="D97" s="7">
        <v>2</v>
      </c>
      <c r="E97" s="17">
        <v>29.997092429249989</v>
      </c>
      <c r="F97" s="17"/>
      <c r="G97" s="17"/>
      <c r="H97" s="17">
        <v>17.081091704204997</v>
      </c>
      <c r="I97" s="17"/>
      <c r="J97" s="17"/>
      <c r="K97" s="17">
        <v>47.078184133454982</v>
      </c>
      <c r="L97" s="17"/>
      <c r="M97" s="17"/>
      <c r="N97" s="17">
        <v>50.788005558708903</v>
      </c>
      <c r="O97" s="17"/>
      <c r="P97" s="17"/>
      <c r="Q97" s="17">
        <v>52.025841659214521</v>
      </c>
      <c r="R97" s="2"/>
      <c r="S97" s="15"/>
    </row>
    <row r="98" spans="1:19" x14ac:dyDescent="0.3">
      <c r="A98" s="11"/>
      <c r="B98" s="11"/>
      <c r="C98" s="7"/>
      <c r="D98" s="7">
        <v>3</v>
      </c>
      <c r="E98" s="17">
        <v>29.345756655735002</v>
      </c>
      <c r="F98" s="15">
        <f>AVERAGE(E96:E98)</f>
        <v>29.452402856742495</v>
      </c>
      <c r="G98" s="15">
        <f>STDEV(E96:E98)</f>
        <v>0.49997106811435182</v>
      </c>
      <c r="H98" s="17">
        <v>21.865550797005</v>
      </c>
      <c r="I98" s="15">
        <f>AVERAGE(H96:H98)</f>
        <v>20.002494268605002</v>
      </c>
      <c r="J98" s="15">
        <f>STDEV(H96:H98)</f>
        <v>2.561802968927708</v>
      </c>
      <c r="K98" s="17">
        <v>51.211307452740002</v>
      </c>
      <c r="L98" s="15">
        <f>AVERAGE(K96:K98)</f>
        <v>49.454897125347493</v>
      </c>
      <c r="M98" s="15">
        <f>STDEV(K96:K98)</f>
        <v>2.1352420564876855</v>
      </c>
      <c r="N98" s="17">
        <v>47.861266315566589</v>
      </c>
      <c r="O98" s="15">
        <f>AVERAGE(N96:N98)</f>
        <v>49.562314769730897</v>
      </c>
      <c r="P98" s="15">
        <f>STDEV(N96:N98)</f>
        <v>1.5201724677568149</v>
      </c>
      <c r="Q98" s="17">
        <v>55.00767239143709</v>
      </c>
      <c r="R98" s="15">
        <f t="shared" ref="R98" si="7">AVERAGE(Q96:Q98)</f>
        <v>53.81453053040422</v>
      </c>
      <c r="S98" s="15">
        <f>STDEV(Q96:Q98)</f>
        <v>1.577604452924368</v>
      </c>
    </row>
    <row r="99" spans="1:19" x14ac:dyDescent="0.3">
      <c r="A99" s="11"/>
      <c r="B99" s="11"/>
      <c r="C99" s="7" t="s">
        <v>6</v>
      </c>
      <c r="D99" s="7">
        <v>1</v>
      </c>
      <c r="E99" s="17">
        <v>34.959722559254999</v>
      </c>
      <c r="F99" s="17"/>
      <c r="G99" s="17"/>
      <c r="H99" s="17">
        <v>20.028195011692503</v>
      </c>
      <c r="I99" s="17"/>
      <c r="J99" s="17"/>
      <c r="K99" s="17">
        <v>54.987917570947502</v>
      </c>
      <c r="L99" s="17"/>
      <c r="M99" s="17"/>
      <c r="N99" s="17">
        <v>52.8588020307606</v>
      </c>
      <c r="O99" s="17"/>
      <c r="P99" s="17"/>
      <c r="Q99" s="17">
        <v>56.11184963714615</v>
      </c>
      <c r="R99" s="15"/>
      <c r="S99" s="2"/>
    </row>
    <row r="100" spans="1:19" x14ac:dyDescent="0.3">
      <c r="A100" s="11"/>
      <c r="B100" s="11"/>
      <c r="C100" s="7"/>
      <c r="D100" s="7">
        <v>2</v>
      </c>
      <c r="E100" s="17">
        <v>35.317929265215014</v>
      </c>
      <c r="F100" s="17"/>
      <c r="G100" s="17"/>
      <c r="H100" s="17">
        <v>18.941705950470002</v>
      </c>
      <c r="I100" s="17"/>
      <c r="J100" s="17"/>
      <c r="K100" s="17">
        <v>54.259635215685016</v>
      </c>
      <c r="L100" s="17"/>
      <c r="M100" s="17"/>
      <c r="N100" s="17">
        <v>54.906214874268144</v>
      </c>
      <c r="O100" s="17"/>
      <c r="P100" s="17"/>
      <c r="Q100" s="17">
        <v>62.100718407603864</v>
      </c>
      <c r="R100" s="2"/>
      <c r="S100" s="2"/>
    </row>
    <row r="101" spans="1:19" x14ac:dyDescent="0.3">
      <c r="A101" s="11"/>
      <c r="B101" s="11"/>
      <c r="C101" s="7"/>
      <c r="D101" s="7">
        <v>3</v>
      </c>
      <c r="E101" s="17">
        <v>31.452081761512495</v>
      </c>
      <c r="F101" s="15">
        <f>AVERAGE(E99:E101)</f>
        <v>33.909911195327503</v>
      </c>
      <c r="G101" s="15">
        <f>STDEV(E99:E101)</f>
        <v>2.1360646421267853</v>
      </c>
      <c r="H101" s="17">
        <v>21.391477141979998</v>
      </c>
      <c r="I101" s="15">
        <f>AVERAGE(H99:H101)</f>
        <v>20.120459368047502</v>
      </c>
      <c r="J101" s="15">
        <f>STDEV(H99:H101)</f>
        <v>1.2274890045447566</v>
      </c>
      <c r="K101" s="17">
        <v>52.843558903492493</v>
      </c>
      <c r="L101" s="15">
        <f>AVERAGE(K99:K101)</f>
        <v>54.030370563375008</v>
      </c>
      <c r="M101" s="15">
        <f>STDEV(K99:K101)</f>
        <v>1.0904082878772881</v>
      </c>
      <c r="N101" s="17">
        <v>47.910535174967215</v>
      </c>
      <c r="O101" s="15">
        <f>AVERAGE(N99:N101)</f>
        <v>51.891850693331982</v>
      </c>
      <c r="P101" s="15">
        <f>STDEV(N99:N101)</f>
        <v>3.5966831637661691</v>
      </c>
      <c r="Q101" s="17">
        <v>59.810375249030344</v>
      </c>
      <c r="R101" s="15">
        <f>AVERAGE(Q99:Q101)</f>
        <v>59.340981097926793</v>
      </c>
      <c r="S101" s="15">
        <f>STDEV(Q99:Q101)</f>
        <v>3.0219009645020787</v>
      </c>
    </row>
    <row r="102" spans="1:19" x14ac:dyDescent="0.3">
      <c r="A102" s="11"/>
      <c r="B102" s="11"/>
      <c r="C102" s="7" t="s">
        <v>8</v>
      </c>
      <c r="D102" s="7">
        <v>1</v>
      </c>
      <c r="E102" s="17">
        <v>39.139092450269999</v>
      </c>
      <c r="F102" s="17"/>
      <c r="G102" s="17"/>
      <c r="H102" s="17">
        <v>19.751678284732495</v>
      </c>
      <c r="I102" s="17"/>
      <c r="J102" s="17"/>
      <c r="K102" s="17">
        <v>58.890770735002491</v>
      </c>
      <c r="L102" s="17"/>
      <c r="M102" s="17"/>
      <c r="N102" s="17">
        <v>50.179099338099618</v>
      </c>
      <c r="O102" s="17"/>
      <c r="P102" s="17"/>
      <c r="Q102" s="17">
        <v>61.494786737442034</v>
      </c>
      <c r="R102" s="2"/>
      <c r="S102" s="2"/>
    </row>
    <row r="103" spans="1:19" x14ac:dyDescent="0.3">
      <c r="A103" s="11"/>
      <c r="B103" s="11"/>
      <c r="C103" s="7"/>
      <c r="D103" s="7">
        <v>2</v>
      </c>
      <c r="E103" s="17">
        <v>38.057620845764994</v>
      </c>
      <c r="F103" s="17"/>
      <c r="G103" s="17"/>
      <c r="H103" s="17">
        <v>21.969420261562494</v>
      </c>
      <c r="I103" s="17"/>
      <c r="J103" s="17"/>
      <c r="K103" s="17">
        <v>60.027041107327491</v>
      </c>
      <c r="L103" s="17"/>
      <c r="M103" s="17"/>
      <c r="N103" s="17">
        <v>48.891904457264502</v>
      </c>
      <c r="O103" s="17"/>
      <c r="P103" s="17"/>
      <c r="Q103" s="17">
        <v>59.124053600542247</v>
      </c>
      <c r="R103" s="2"/>
      <c r="S103" s="2"/>
    </row>
    <row r="104" spans="1:19" x14ac:dyDescent="0.3">
      <c r="A104" s="11"/>
      <c r="B104" s="11"/>
      <c r="C104" s="7"/>
      <c r="D104" s="7">
        <v>3</v>
      </c>
      <c r="E104" s="17">
        <v>43.767906952702475</v>
      </c>
      <c r="F104" s="15">
        <f>AVERAGE(E102:E104)</f>
        <v>40.321540082912492</v>
      </c>
      <c r="G104" s="15">
        <f>STDEV(E102:E104)</f>
        <v>3.0332290811488631</v>
      </c>
      <c r="H104" s="17">
        <v>22.076252592839996</v>
      </c>
      <c r="I104" s="15">
        <f>AVERAGE(H102:H104)</f>
        <v>21.265783713044996</v>
      </c>
      <c r="J104" s="15">
        <f>STDEV(H102:H104)</f>
        <v>1.3123413133730035</v>
      </c>
      <c r="K104" s="17">
        <v>65.844159545542468</v>
      </c>
      <c r="L104" s="15">
        <f>AVERAGE(K102:K104)</f>
        <v>61.587323795957481</v>
      </c>
      <c r="M104" s="15">
        <f>STDEV(K102:K104)</f>
        <v>3.7300489995393447</v>
      </c>
      <c r="N104" s="17">
        <v>57.066973870306782</v>
      </c>
      <c r="O104" s="15">
        <f>AVERAGE(N102:N104)</f>
        <v>52.045992555223641</v>
      </c>
      <c r="P104" s="15">
        <f>STDEV(N102:N104)</f>
        <v>4.395669197075982</v>
      </c>
      <c r="Q104" s="17">
        <v>63.890267543464716</v>
      </c>
      <c r="R104" s="15">
        <f>AVERAGE(Q102:Q104)</f>
        <v>61.503035960482997</v>
      </c>
      <c r="S104" s="15">
        <f>STDEV(Q102:Q104)</f>
        <v>2.383117679571809</v>
      </c>
    </row>
    <row r="105" spans="1:19" x14ac:dyDescent="0.3">
      <c r="A105" s="11"/>
      <c r="B105" s="11"/>
      <c r="C105" s="7" t="s">
        <v>10</v>
      </c>
      <c r="D105" s="7">
        <v>1</v>
      </c>
      <c r="E105" s="17">
        <v>47.173547839379978</v>
      </c>
      <c r="F105" s="17"/>
      <c r="G105" s="17"/>
      <c r="H105" s="17">
        <v>28.468701312494996</v>
      </c>
      <c r="I105" s="17"/>
      <c r="J105" s="17"/>
      <c r="K105" s="17">
        <v>75.642249151874978</v>
      </c>
      <c r="L105" s="17"/>
      <c r="M105" s="17"/>
      <c r="N105" s="17">
        <v>55.150946378091128</v>
      </c>
      <c r="O105" s="17"/>
      <c r="P105" s="17"/>
      <c r="Q105" s="17">
        <v>70.467464342396909</v>
      </c>
      <c r="R105" s="2"/>
      <c r="S105" s="2"/>
    </row>
    <row r="106" spans="1:19" x14ac:dyDescent="0.3">
      <c r="A106" s="11"/>
      <c r="B106" s="11"/>
      <c r="C106" s="7"/>
      <c r="D106" s="7">
        <v>2</v>
      </c>
      <c r="E106" s="17">
        <v>55.722348217049991</v>
      </c>
      <c r="F106" s="17"/>
      <c r="G106" s="17"/>
      <c r="H106" s="17">
        <v>23.302144975499996</v>
      </c>
      <c r="I106" s="17"/>
      <c r="J106" s="17"/>
      <c r="K106" s="17">
        <v>79.024493192549983</v>
      </c>
      <c r="L106" s="17"/>
      <c r="M106" s="17"/>
      <c r="N106" s="17">
        <v>54.523436945178503</v>
      </c>
      <c r="O106" s="17"/>
      <c r="P106" s="17"/>
      <c r="Q106" s="17">
        <v>62.166818654912269</v>
      </c>
      <c r="R106" s="2"/>
      <c r="S106" s="2"/>
    </row>
    <row r="107" spans="1:19" x14ac:dyDescent="0.3">
      <c r="A107" s="11"/>
      <c r="B107" s="11"/>
      <c r="C107" s="7"/>
      <c r="D107" s="7">
        <v>3</v>
      </c>
      <c r="E107" s="17">
        <v>41.382526752952501</v>
      </c>
      <c r="F107" s="15">
        <f>AVERAGE(E105:E107)</f>
        <v>48.092807603127483</v>
      </c>
      <c r="G107" s="15">
        <f>STDEV(E105:E107)</f>
        <v>7.213972469484661</v>
      </c>
      <c r="H107" s="17">
        <v>28.97612904586499</v>
      </c>
      <c r="I107" s="15">
        <f>AVERAGE(H105:H107)</f>
        <v>26.915658444619993</v>
      </c>
      <c r="J107" s="15">
        <f>STDEV(H105:H107)</f>
        <v>3.1396624690851698</v>
      </c>
      <c r="K107" s="17">
        <v>70.358655798817495</v>
      </c>
      <c r="L107" s="15">
        <f>AVERAGE(K105:K107)</f>
        <v>75.00846604774749</v>
      </c>
      <c r="M107" s="15">
        <f>STDEV(K105:K107)</f>
        <v>4.367544527644931</v>
      </c>
      <c r="N107" s="17">
        <v>50.518583639736413</v>
      </c>
      <c r="O107" s="15">
        <f t="shared" ref="O107" si="8">AVERAGE(N105:N107)</f>
        <v>53.397655654335352</v>
      </c>
      <c r="P107" s="15">
        <f t="shared" ref="P107" si="9">STDEV(N105:N107)</f>
        <v>2.5130128871602824</v>
      </c>
      <c r="Q107" s="17">
        <v>61.855491383317528</v>
      </c>
      <c r="R107" s="15">
        <f>AVERAGE(Q105:Q107)</f>
        <v>64.829924793542247</v>
      </c>
      <c r="S107" s="15">
        <f>STDEV(Q105:Q107)</f>
        <v>4.8847333899799557</v>
      </c>
    </row>
    <row r="108" spans="1:19" x14ac:dyDescent="0.3">
      <c r="A108" s="11"/>
      <c r="B108" s="11"/>
      <c r="C108" s="7" t="s">
        <v>12</v>
      </c>
      <c r="D108" s="7">
        <v>1</v>
      </c>
      <c r="E108" s="17">
        <v>40.723685231122481</v>
      </c>
      <c r="F108" s="17"/>
      <c r="G108" s="17"/>
      <c r="H108" s="17">
        <v>26.517432660622497</v>
      </c>
      <c r="I108" s="17"/>
      <c r="J108" s="17"/>
      <c r="K108" s="17">
        <v>67.241117891744977</v>
      </c>
      <c r="L108" s="17"/>
      <c r="M108" s="17"/>
      <c r="N108" s="17">
        <v>56.304858428018555</v>
      </c>
      <c r="O108" s="15"/>
      <c r="P108" s="15"/>
      <c r="Q108" s="17">
        <v>63.112441013078623</v>
      </c>
      <c r="R108" s="2"/>
      <c r="S108" s="2"/>
    </row>
    <row r="109" spans="1:19" x14ac:dyDescent="0.3">
      <c r="A109" s="11"/>
      <c r="B109" s="11"/>
      <c r="C109" s="7"/>
      <c r="D109" s="7">
        <v>2</v>
      </c>
      <c r="E109" s="17">
        <v>37.122612340222496</v>
      </c>
      <c r="F109" s="17"/>
      <c r="G109" s="17"/>
      <c r="H109" s="17">
        <v>20.885228748832496</v>
      </c>
      <c r="I109" s="17"/>
      <c r="J109" s="17"/>
      <c r="K109" s="17">
        <v>58.007841089054992</v>
      </c>
      <c r="L109" s="17"/>
      <c r="M109" s="17"/>
      <c r="N109" s="17">
        <v>50.042756956188065</v>
      </c>
      <c r="O109" s="17"/>
      <c r="P109" s="17"/>
      <c r="Q109" s="17">
        <v>63.023494101693075</v>
      </c>
      <c r="R109" s="2"/>
      <c r="S109" s="2"/>
    </row>
    <row r="110" spans="1:19" x14ac:dyDescent="0.3">
      <c r="A110" s="12"/>
      <c r="B110" s="12"/>
      <c r="C110" s="7"/>
      <c r="D110" s="7">
        <v>3</v>
      </c>
      <c r="E110" s="17">
        <v>35.162738135549979</v>
      </c>
      <c r="F110" s="15">
        <f>AVERAGE(E108:E110)</f>
        <v>37.66967856896499</v>
      </c>
      <c r="G110" s="15">
        <f>STDEV(E108:E110)</f>
        <v>2.8205485714505891</v>
      </c>
      <c r="H110" s="17">
        <v>22.510753687499996</v>
      </c>
      <c r="I110" s="15">
        <f>AVERAGE(H108:H110)</f>
        <v>23.304471698984997</v>
      </c>
      <c r="J110" s="15">
        <f>STDEV(H108:H110)</f>
        <v>2.8987793012425644</v>
      </c>
      <c r="K110" s="17">
        <v>57.673491823049972</v>
      </c>
      <c r="L110" s="15">
        <f>AVERAGE(K108:K110)</f>
        <v>60.974150267949973</v>
      </c>
      <c r="M110" s="15">
        <f>STDEV(K108:K110)</f>
        <v>5.4299272330474713</v>
      </c>
      <c r="N110" s="17">
        <v>50.114126806260849</v>
      </c>
      <c r="O110" s="15">
        <f>AVERAGE(N108:N110)</f>
        <v>52.153914063489161</v>
      </c>
      <c r="P110" s="15">
        <f>STDEV(N108:N110)</f>
        <v>3.5950003827452695</v>
      </c>
      <c r="Q110" s="17">
        <v>54.686336121074774</v>
      </c>
      <c r="R110" s="15">
        <f>AVERAGE(Q108:Q110)</f>
        <v>60.274090411948826</v>
      </c>
      <c r="S110" s="15">
        <f>STDEV(Q108:Q110)</f>
        <v>4.8393415254192664</v>
      </c>
    </row>
    <row r="111" spans="1:19" x14ac:dyDescent="0.3">
      <c r="A111" s="10">
        <v>2022</v>
      </c>
      <c r="B111" s="10" t="s">
        <v>18</v>
      </c>
      <c r="C111" s="7" t="s">
        <v>38</v>
      </c>
      <c r="D111" s="7">
        <v>1</v>
      </c>
      <c r="E111" s="15">
        <v>18.998487742500004</v>
      </c>
      <c r="F111" s="15"/>
      <c r="G111" s="15"/>
      <c r="H111" s="15">
        <v>17.226024434999996</v>
      </c>
      <c r="I111" s="15"/>
      <c r="J111" s="15"/>
      <c r="K111" s="15">
        <v>36.224512177500003</v>
      </c>
      <c r="L111" s="15"/>
      <c r="M111" s="15"/>
      <c r="N111" s="15">
        <v>53.068205930642208</v>
      </c>
      <c r="O111" s="15"/>
      <c r="P111" s="15"/>
      <c r="Q111" s="15">
        <v>40.50650470955032</v>
      </c>
      <c r="R111" s="16"/>
      <c r="S111" s="2"/>
    </row>
    <row r="112" spans="1:19" x14ac:dyDescent="0.3">
      <c r="A112" s="11"/>
      <c r="B112" s="11"/>
      <c r="C112" s="7"/>
      <c r="D112" s="7">
        <v>2</v>
      </c>
      <c r="E112" s="15">
        <v>20.077021079999987</v>
      </c>
      <c r="F112" s="15"/>
      <c r="G112" s="15"/>
      <c r="H112" s="15">
        <v>14.475057659999997</v>
      </c>
      <c r="I112" s="15"/>
      <c r="J112" s="15"/>
      <c r="K112" s="15">
        <v>34.552078739999985</v>
      </c>
      <c r="L112" s="15"/>
      <c r="M112" s="15"/>
      <c r="N112" s="15">
        <v>40.833137798982889</v>
      </c>
      <c r="O112" s="15"/>
      <c r="P112" s="15"/>
      <c r="Q112" s="15">
        <v>32.41425201467198</v>
      </c>
      <c r="R112" s="2"/>
      <c r="S112" s="2"/>
    </row>
    <row r="113" spans="1:19" x14ac:dyDescent="0.3">
      <c r="A113" s="11"/>
      <c r="B113" s="11"/>
      <c r="C113" s="7"/>
      <c r="D113" s="7">
        <v>3</v>
      </c>
      <c r="E113" s="15">
        <v>20.509473667499989</v>
      </c>
      <c r="F113" s="15">
        <f>AVERAGE(E111:E113)</f>
        <v>19.861660829999995</v>
      </c>
      <c r="G113" s="15">
        <f>STDEV(E111:E113)</f>
        <v>0.77817391651677748</v>
      </c>
      <c r="H113" s="15">
        <v>19.830710970000005</v>
      </c>
      <c r="I113" s="15">
        <f>AVERAGE(H111:H113)</f>
        <v>17.177264355000002</v>
      </c>
      <c r="J113" s="15">
        <f>STDEV(H111:H113)</f>
        <v>2.6781595832361518</v>
      </c>
      <c r="K113" s="15">
        <v>40.340184637499995</v>
      </c>
      <c r="L113" s="15">
        <f>AVERAGE(K111:K113)</f>
        <v>37.038925184999989</v>
      </c>
      <c r="M113" s="15">
        <f>STDEV(K111:K113)</f>
        <v>2.9787571032659721</v>
      </c>
      <c r="N113" s="15">
        <v>50.159430787898764</v>
      </c>
      <c r="O113" s="15">
        <f>AVERAGE(N111:N113)</f>
        <v>48.020258172507958</v>
      </c>
      <c r="P113" s="15">
        <f>STDEV(N111:N113)</f>
        <v>6.3918907731135972</v>
      </c>
      <c r="Q113" s="15">
        <v>45.370478596667887</v>
      </c>
      <c r="R113" s="15">
        <f>AVERAGE(Q111:Q113)</f>
        <v>39.430411773630063</v>
      </c>
      <c r="S113" s="15">
        <f>STDEV(Q111:Q113)</f>
        <v>6.5448020455974714</v>
      </c>
    </row>
    <row r="114" spans="1:19" x14ac:dyDescent="0.3">
      <c r="A114" s="11"/>
      <c r="B114" s="11"/>
      <c r="C114" s="7" t="s">
        <v>4</v>
      </c>
      <c r="D114" s="7">
        <v>1</v>
      </c>
      <c r="E114" s="15">
        <v>33.785154000000006</v>
      </c>
      <c r="F114" s="15"/>
      <c r="G114" s="15"/>
      <c r="H114" s="15">
        <v>22.732100460000005</v>
      </c>
      <c r="I114" s="15"/>
      <c r="J114" s="15"/>
      <c r="K114" s="15">
        <v>56.517254460000011</v>
      </c>
      <c r="L114" s="15"/>
      <c r="M114" s="15"/>
      <c r="N114" s="15">
        <v>47.468255763575037</v>
      </c>
      <c r="O114" s="15"/>
      <c r="P114" s="15"/>
      <c r="Q114" s="15">
        <v>55.679960042403401</v>
      </c>
      <c r="R114" s="2"/>
      <c r="S114" s="2"/>
    </row>
    <row r="115" spans="1:19" x14ac:dyDescent="0.3">
      <c r="A115" s="11"/>
      <c r="B115" s="11"/>
      <c r="C115" s="7"/>
      <c r="D115" s="7">
        <v>2</v>
      </c>
      <c r="E115" s="15">
        <v>39.818421742500007</v>
      </c>
      <c r="F115" s="15"/>
      <c r="G115" s="15"/>
      <c r="H115" s="15">
        <v>28.155297915000002</v>
      </c>
      <c r="I115" s="15"/>
      <c r="J115" s="15"/>
      <c r="K115" s="15">
        <v>67.973719657500013</v>
      </c>
      <c r="L115" s="15"/>
      <c r="M115" s="15"/>
      <c r="N115" s="15">
        <v>58.057816419636744</v>
      </c>
      <c r="O115" s="15"/>
      <c r="P115" s="15"/>
      <c r="Q115" s="15">
        <v>57.941254088611359</v>
      </c>
      <c r="R115" s="2"/>
      <c r="S115" s="2"/>
    </row>
    <row r="116" spans="1:19" x14ac:dyDescent="0.3">
      <c r="A116" s="11"/>
      <c r="B116" s="11"/>
      <c r="C116" s="7"/>
      <c r="D116" s="7">
        <v>3</v>
      </c>
      <c r="E116" s="15">
        <v>33.349845284999994</v>
      </c>
      <c r="F116" s="15">
        <f>AVERAGE(E114:E116)</f>
        <v>35.651140342500007</v>
      </c>
      <c r="G116" s="15">
        <f>STDEV(E114:E116)</f>
        <v>3.6155288851602672</v>
      </c>
      <c r="H116" s="15">
        <v>16.446962969999994</v>
      </c>
      <c r="I116" s="15">
        <f>AVERAGE(H114:H116)</f>
        <v>22.444787114999997</v>
      </c>
      <c r="J116" s="15">
        <f>STDEV(H114:H116)</f>
        <v>5.8594529194062641</v>
      </c>
      <c r="K116" s="15">
        <v>49.796808254999988</v>
      </c>
      <c r="L116" s="15">
        <f>AVERAGE(K114:K116)</f>
        <v>58.095927457500011</v>
      </c>
      <c r="M116" s="15">
        <f>STDEV(K114:K116)</f>
        <v>9.190711798242841</v>
      </c>
      <c r="N116" s="15">
        <v>45.464179136663191</v>
      </c>
      <c r="O116" s="15">
        <f>AVERAGE(N114:N116)</f>
        <v>50.330083773291655</v>
      </c>
      <c r="P116" s="15">
        <f>STDEV(N114:N116)</f>
        <v>6.7670133494529585</v>
      </c>
      <c r="Q116" s="15">
        <v>47.140573035702232</v>
      </c>
      <c r="R116" s="15">
        <f>AVERAGE(Q114:Q116)</f>
        <v>53.587262388905664</v>
      </c>
      <c r="S116" s="15">
        <f>STDEV(Q114:Q116)</f>
        <v>5.6963335052807214</v>
      </c>
    </row>
    <row r="117" spans="1:19" x14ac:dyDescent="0.3">
      <c r="A117" s="11"/>
      <c r="B117" s="11"/>
      <c r="C117" s="7" t="s">
        <v>6</v>
      </c>
      <c r="D117" s="7">
        <v>1</v>
      </c>
      <c r="E117" s="15">
        <v>43.006848412500013</v>
      </c>
      <c r="F117" s="15"/>
      <c r="G117" s="15"/>
      <c r="H117" s="15">
        <v>19.026547559999997</v>
      </c>
      <c r="I117" s="15"/>
      <c r="J117" s="15"/>
      <c r="K117" s="15">
        <v>62.03339597250001</v>
      </c>
      <c r="L117" s="15"/>
      <c r="M117" s="15"/>
      <c r="N117" s="15">
        <v>46.878634878611159</v>
      </c>
      <c r="O117" s="15"/>
      <c r="P117" s="15"/>
      <c r="Q117" s="15">
        <v>46.364204429226767</v>
      </c>
      <c r="R117" s="2"/>
      <c r="S117" s="2"/>
    </row>
    <row r="118" spans="1:19" x14ac:dyDescent="0.3">
      <c r="A118" s="11"/>
      <c r="B118" s="11"/>
      <c r="C118" s="7"/>
      <c r="D118" s="7">
        <v>2</v>
      </c>
      <c r="E118" s="15">
        <v>39.628747259999997</v>
      </c>
      <c r="F118" s="15"/>
      <c r="G118" s="15"/>
      <c r="H118" s="15">
        <v>27.348133027500005</v>
      </c>
      <c r="I118" s="15"/>
      <c r="J118" s="15"/>
      <c r="K118" s="15">
        <v>66.976880287499995</v>
      </c>
      <c r="L118" s="15"/>
      <c r="M118" s="15"/>
      <c r="N118" s="15">
        <v>53.5102491667134</v>
      </c>
      <c r="O118" s="15"/>
      <c r="P118" s="15"/>
      <c r="Q118" s="15">
        <v>67.486327273440921</v>
      </c>
      <c r="R118" s="2"/>
      <c r="S118" s="2"/>
    </row>
    <row r="119" spans="1:19" x14ac:dyDescent="0.3">
      <c r="A119" s="11"/>
      <c r="B119" s="11"/>
      <c r="C119" s="7"/>
      <c r="D119" s="7">
        <v>3</v>
      </c>
      <c r="E119" s="15">
        <v>39.729358529999999</v>
      </c>
      <c r="F119" s="15">
        <f>AVERAGE(E117:E119)</f>
        <v>40.788318067500008</v>
      </c>
      <c r="G119" s="15">
        <f>STDEV(E117:E119)</f>
        <v>1.921962103080378</v>
      </c>
      <c r="H119" s="15">
        <v>33.892494975000005</v>
      </c>
      <c r="I119" s="15">
        <f>AVERAGE(H117:H119)</f>
        <v>26.755725187500001</v>
      </c>
      <c r="J119" s="15">
        <f>STDEV(H117:H119)</f>
        <v>7.4506582543461581</v>
      </c>
      <c r="K119" s="15">
        <v>73.621853505000004</v>
      </c>
      <c r="L119" s="15">
        <f>AVERAGE(K117:K119)</f>
        <v>67.544043255000005</v>
      </c>
      <c r="M119" s="15">
        <f>STDEV(K117:K119)</f>
        <v>5.8150100919445125</v>
      </c>
      <c r="N119" s="15">
        <v>57.26518362130841</v>
      </c>
      <c r="O119" s="15">
        <f>AVERAGE(N117:N119)</f>
        <v>52.551355888877652</v>
      </c>
      <c r="P119" s="15">
        <f>STDEV(N117:N119)</f>
        <v>5.2592495600432763</v>
      </c>
      <c r="Q119" s="15">
        <v>54.412562340372382</v>
      </c>
      <c r="R119" s="15">
        <f>AVERAGE(Q117:Q119)</f>
        <v>56.087698014346692</v>
      </c>
      <c r="S119" s="15">
        <f>STDEV(Q117:Q119)</f>
        <v>10.660233487414059</v>
      </c>
    </row>
    <row r="120" spans="1:19" x14ac:dyDescent="0.3">
      <c r="A120" s="11"/>
      <c r="B120" s="11"/>
      <c r="C120" s="7" t="s">
        <v>8</v>
      </c>
      <c r="D120" s="7">
        <v>1</v>
      </c>
      <c r="E120" s="15">
        <v>42.487149487500005</v>
      </c>
      <c r="F120" s="15"/>
      <c r="G120" s="15"/>
      <c r="H120" s="15">
        <v>44.213798474999997</v>
      </c>
      <c r="I120" s="15"/>
      <c r="J120" s="15"/>
      <c r="K120" s="15">
        <v>86.70094796250001</v>
      </c>
      <c r="L120" s="15"/>
      <c r="M120" s="15"/>
      <c r="N120" s="15">
        <v>58.269145858039614</v>
      </c>
      <c r="O120" s="15"/>
      <c r="P120" s="15"/>
      <c r="Q120" s="15">
        <v>66.963983008035726</v>
      </c>
      <c r="R120" s="2"/>
      <c r="S120" s="2"/>
    </row>
    <row r="121" spans="1:19" x14ac:dyDescent="0.3">
      <c r="A121" s="11"/>
      <c r="B121" s="11"/>
      <c r="C121" s="7"/>
      <c r="D121" s="7">
        <v>2</v>
      </c>
      <c r="E121" s="15">
        <v>41.832231457500015</v>
      </c>
      <c r="F121" s="15"/>
      <c r="G121" s="15"/>
      <c r="H121" s="15">
        <v>34.497717839999993</v>
      </c>
      <c r="I121" s="15"/>
      <c r="J121" s="15"/>
      <c r="K121" s="15">
        <v>76.329949297500008</v>
      </c>
      <c r="L121" s="15"/>
      <c r="M121" s="15"/>
      <c r="N121" s="15">
        <v>60.074528924858782</v>
      </c>
      <c r="O121" s="15"/>
      <c r="P121" s="15"/>
      <c r="Q121" s="15">
        <v>52.38004946195943</v>
      </c>
      <c r="R121" s="2"/>
      <c r="S121" s="2"/>
    </row>
    <row r="122" spans="1:19" x14ac:dyDescent="0.3">
      <c r="A122" s="11"/>
      <c r="B122" s="11"/>
      <c r="C122" s="7"/>
      <c r="D122" s="7">
        <v>3</v>
      </c>
      <c r="E122" s="15">
        <v>53.32725800999998</v>
      </c>
      <c r="F122" s="15">
        <f>AVERAGE(E120:E122)</f>
        <v>45.882212985000002</v>
      </c>
      <c r="G122" s="15">
        <f>STDEV(E120:E122)</f>
        <v>6.4559082222962152</v>
      </c>
      <c r="H122" s="15">
        <v>26.190107775000005</v>
      </c>
      <c r="I122" s="15">
        <f>AVERAGE(H120:H122)</f>
        <v>34.967208029999995</v>
      </c>
      <c r="J122" s="15">
        <f>STDEV(H120:H122)</f>
        <v>9.0210128251320238</v>
      </c>
      <c r="K122" s="15">
        <v>79.517365784999981</v>
      </c>
      <c r="L122" s="15">
        <f>AVERAGE(K120:K122)</f>
        <v>80.849421015000004</v>
      </c>
      <c r="M122" s="15">
        <f>STDEV(K120:K122)</f>
        <v>5.3122670941120571</v>
      </c>
      <c r="N122" s="15">
        <v>61.946946044143417</v>
      </c>
      <c r="O122" s="15">
        <f>AVERAGE(N120:N122)</f>
        <v>60.096873609013947</v>
      </c>
      <c r="P122" s="15">
        <f>STDEV(N120:N122)</f>
        <v>1.8390019075326665</v>
      </c>
      <c r="Q122" s="15">
        <v>56.2335825876211</v>
      </c>
      <c r="R122" s="15">
        <f>AVERAGE(Q120:Q122)</f>
        <v>58.525871685872083</v>
      </c>
      <c r="S122" s="15">
        <f>STDEV(Q120:Q122)</f>
        <v>7.5573620663273404</v>
      </c>
    </row>
    <row r="123" spans="1:19" x14ac:dyDescent="0.3">
      <c r="A123" s="11"/>
      <c r="B123" s="11"/>
      <c r="C123" s="7" t="s">
        <v>10</v>
      </c>
      <c r="D123" s="7">
        <v>1</v>
      </c>
      <c r="E123" s="15">
        <v>71.051622187499987</v>
      </c>
      <c r="F123" s="15"/>
      <c r="G123" s="15"/>
      <c r="H123" s="15">
        <v>38.451288712499995</v>
      </c>
      <c r="I123" s="15"/>
      <c r="J123" s="15"/>
      <c r="K123" s="15">
        <v>109.50291089999999</v>
      </c>
      <c r="L123" s="15"/>
      <c r="M123" s="15"/>
      <c r="N123" s="15">
        <v>67.890473585287708</v>
      </c>
      <c r="O123" s="15"/>
      <c r="P123" s="15"/>
      <c r="Q123" s="15">
        <v>63.457657019321125</v>
      </c>
      <c r="R123" s="2"/>
      <c r="S123" s="2"/>
    </row>
    <row r="124" spans="1:19" x14ac:dyDescent="0.3">
      <c r="A124" s="11"/>
      <c r="B124" s="11"/>
      <c r="C124" s="7"/>
      <c r="D124" s="7">
        <v>2</v>
      </c>
      <c r="E124" s="15">
        <v>61.572236760000017</v>
      </c>
      <c r="F124" s="15"/>
      <c r="G124" s="15"/>
      <c r="H124" s="15">
        <v>31.833953797500016</v>
      </c>
      <c r="I124" s="15"/>
      <c r="J124" s="15"/>
      <c r="K124" s="15">
        <v>93.406190557500025</v>
      </c>
      <c r="L124" s="15"/>
      <c r="M124" s="15"/>
      <c r="N124" s="15">
        <v>59.190802285069232</v>
      </c>
      <c r="O124" s="15"/>
      <c r="P124" s="15"/>
      <c r="Q124" s="15">
        <v>62.436259833308874</v>
      </c>
      <c r="R124" s="2"/>
      <c r="S124" s="2"/>
    </row>
    <row r="125" spans="1:19" x14ac:dyDescent="0.3">
      <c r="A125" s="11"/>
      <c r="B125" s="11"/>
      <c r="C125" s="7"/>
      <c r="D125" s="7">
        <v>3</v>
      </c>
      <c r="E125" s="15">
        <v>66.307289174999994</v>
      </c>
      <c r="F125" s="15">
        <f>AVERAGE(E123:E125)</f>
        <v>66.310382707499997</v>
      </c>
      <c r="G125" s="15">
        <f>STDEV(E123:E125)</f>
        <v>4.73969347091478</v>
      </c>
      <c r="H125" s="15">
        <v>30.273861374999981</v>
      </c>
      <c r="I125" s="15">
        <f>AVERAGE(H123:H125)</f>
        <v>33.519701294999997</v>
      </c>
      <c r="J125" s="15">
        <f>STDEV(H123:H125)</f>
        <v>4.3415305980746233</v>
      </c>
      <c r="K125" s="15">
        <v>96.581150549999975</v>
      </c>
      <c r="L125" s="15">
        <f>AVERAGE(K123:K125)</f>
        <v>99.830084002499987</v>
      </c>
      <c r="M125" s="15">
        <f>STDEV(K123:K125)</f>
        <v>8.5260059746779042</v>
      </c>
      <c r="N125" s="15">
        <v>57.316629148411067</v>
      </c>
      <c r="O125" s="15">
        <f>AVERAGE(N123:N125)</f>
        <v>61.465968339589331</v>
      </c>
      <c r="P125" s="15">
        <f>STDEV(N123:N125)</f>
        <v>5.642147815818654</v>
      </c>
      <c r="Q125" s="15">
        <v>63.68023460579181</v>
      </c>
      <c r="R125" s="15">
        <f>AVERAGE(Q123:Q125)</f>
        <v>63.191383819473934</v>
      </c>
      <c r="S125" s="15">
        <f>STDEV(Q123:Q125)</f>
        <v>0.66335840339980534</v>
      </c>
    </row>
    <row r="126" spans="1:19" x14ac:dyDescent="0.3">
      <c r="A126" s="11"/>
      <c r="B126" s="11"/>
      <c r="C126" s="7" t="s">
        <v>12</v>
      </c>
      <c r="D126" s="7">
        <v>1</v>
      </c>
      <c r="E126" s="15">
        <v>54.54502938000001</v>
      </c>
      <c r="F126" s="15"/>
      <c r="G126" s="15"/>
      <c r="H126" s="15">
        <v>22.662492344999997</v>
      </c>
      <c r="I126" s="15"/>
      <c r="J126" s="15"/>
      <c r="K126" s="15">
        <v>77.207521725000007</v>
      </c>
      <c r="L126" s="15"/>
      <c r="M126" s="15"/>
      <c r="N126" s="15">
        <v>53.616909513961041</v>
      </c>
      <c r="O126" s="15"/>
      <c r="P126" s="15"/>
      <c r="Q126" s="15">
        <v>55.574754132663742</v>
      </c>
      <c r="R126" s="2"/>
      <c r="S126" s="2"/>
    </row>
    <row r="127" spans="1:19" x14ac:dyDescent="0.3">
      <c r="A127" s="11"/>
      <c r="B127" s="11"/>
      <c r="C127" s="7"/>
      <c r="D127" s="7">
        <v>2</v>
      </c>
      <c r="E127" s="15">
        <v>42.895263217500002</v>
      </c>
      <c r="F127" s="15"/>
      <c r="G127" s="15"/>
      <c r="H127" s="15">
        <v>33.558219045000001</v>
      </c>
      <c r="I127" s="15"/>
      <c r="J127" s="15"/>
      <c r="K127" s="15">
        <v>76.453482262500003</v>
      </c>
      <c r="L127" s="15"/>
      <c r="M127" s="15"/>
      <c r="N127" s="15">
        <v>57.400416702019321</v>
      </c>
      <c r="O127" s="15"/>
      <c r="P127" s="15"/>
      <c r="Q127" s="15">
        <v>62.399334291000827</v>
      </c>
      <c r="R127" s="2"/>
      <c r="S127" s="2"/>
    </row>
    <row r="128" spans="1:19" x14ac:dyDescent="0.3">
      <c r="A128" s="11"/>
      <c r="B128" s="12"/>
      <c r="C128" s="7"/>
      <c r="D128" s="7">
        <v>3</v>
      </c>
      <c r="E128" s="15">
        <v>45.753963412500013</v>
      </c>
      <c r="F128" s="15">
        <f>AVERAGE(E126:E128)</f>
        <v>47.731418670000011</v>
      </c>
      <c r="G128" s="15">
        <f>STDEV(E126:E128)</f>
        <v>6.0714092171252352</v>
      </c>
      <c r="H128" s="15">
        <v>26.799763815000009</v>
      </c>
      <c r="I128" s="15">
        <f>AVERAGE(H126:H128)</f>
        <v>27.673491735000002</v>
      </c>
      <c r="J128" s="15">
        <f>STDEV(H126:H128)</f>
        <v>5.5001604921050902</v>
      </c>
      <c r="K128" s="15">
        <v>72.553727227500019</v>
      </c>
      <c r="L128" s="15">
        <f>AVERAGE(K126:K128)</f>
        <v>75.40491040500001</v>
      </c>
      <c r="M128" s="15">
        <f>STDEV(K126:K128)</f>
        <v>2.4978146471457867</v>
      </c>
      <c r="N128" s="15">
        <v>55.854670513653289</v>
      </c>
      <c r="O128" s="15">
        <f>AVERAGE(N126:N128)</f>
        <v>55.623998909877884</v>
      </c>
      <c r="P128" s="15">
        <f>STDEV(N126:N128)</f>
        <v>1.9022719842633984</v>
      </c>
      <c r="Q128" s="15">
        <v>61.431103543822985</v>
      </c>
      <c r="R128" s="15">
        <f>AVERAGE(Q126:Q128)</f>
        <v>59.801730655829182</v>
      </c>
      <c r="S128" s="15">
        <f>STDEV(Q126:Q128)</f>
        <v>3.6925418874386517</v>
      </c>
    </row>
    <row r="129" spans="1:19" x14ac:dyDescent="0.3">
      <c r="A129" s="11"/>
      <c r="B129" s="10" t="s">
        <v>19</v>
      </c>
      <c r="C129" s="7" t="s">
        <v>38</v>
      </c>
      <c r="D129" s="7">
        <v>1</v>
      </c>
      <c r="E129" s="17">
        <v>20.482102583999996</v>
      </c>
      <c r="F129" s="17"/>
      <c r="G129" s="17"/>
      <c r="H129" s="17">
        <v>16.395006933000005</v>
      </c>
      <c r="I129" s="17"/>
      <c r="J129" s="17"/>
      <c r="K129" s="17">
        <v>36.877109517000001</v>
      </c>
      <c r="L129" s="17"/>
      <c r="M129" s="17"/>
      <c r="N129" s="17">
        <v>38.391067138808623</v>
      </c>
      <c r="O129" s="17"/>
      <c r="P129" s="17"/>
      <c r="Q129" s="17">
        <v>37.696561363760935</v>
      </c>
      <c r="R129" s="2"/>
      <c r="S129" s="2"/>
    </row>
    <row r="130" spans="1:19" x14ac:dyDescent="0.3">
      <c r="A130" s="11"/>
      <c r="B130" s="11"/>
      <c r="C130" s="7"/>
      <c r="D130" s="7">
        <v>2</v>
      </c>
      <c r="E130" s="17">
        <v>25.584218009999997</v>
      </c>
      <c r="F130" s="17"/>
      <c r="G130" s="17"/>
      <c r="H130" s="17">
        <v>14.488682274000006</v>
      </c>
      <c r="I130" s="17"/>
      <c r="J130" s="17"/>
      <c r="K130" s="17">
        <v>40.072900283999999</v>
      </c>
      <c r="L130" s="17"/>
      <c r="M130" s="17"/>
      <c r="N130" s="17">
        <v>46.180484391604082</v>
      </c>
      <c r="O130" s="17"/>
      <c r="P130" s="17"/>
      <c r="Q130" s="17">
        <v>47.108488796855752</v>
      </c>
      <c r="R130" s="2"/>
      <c r="S130" s="2"/>
    </row>
    <row r="131" spans="1:19" x14ac:dyDescent="0.3">
      <c r="A131" s="11"/>
      <c r="B131" s="11"/>
      <c r="C131" s="7"/>
      <c r="D131" s="7">
        <v>3</v>
      </c>
      <c r="E131" s="17">
        <v>8.9047016820000024</v>
      </c>
      <c r="F131" s="15">
        <f>AVERAGE(E129:E131)</f>
        <v>18.323674091999997</v>
      </c>
      <c r="G131" s="15">
        <f>STDEV(E129:E131)</f>
        <v>8.5466763364662839</v>
      </c>
      <c r="H131" s="17">
        <v>22.796025938999989</v>
      </c>
      <c r="I131" s="15">
        <f>AVERAGE(H129:H131)</f>
        <v>17.893238382</v>
      </c>
      <c r="J131" s="15">
        <f>STDEV(H129:H131)</f>
        <v>4.351610368378962</v>
      </c>
      <c r="K131" s="17">
        <v>31.700727620999992</v>
      </c>
      <c r="L131" s="15">
        <f>AVERAGE(K129:K131)</f>
        <v>36.216912473999997</v>
      </c>
      <c r="M131" s="15">
        <f>STDEV(K129:K131)</f>
        <v>4.2249513460465575</v>
      </c>
      <c r="N131" s="17">
        <v>34.491807506174396</v>
      </c>
      <c r="O131" s="15">
        <f>AVERAGE(N129:N131)</f>
        <v>39.687786345529034</v>
      </c>
      <c r="P131" s="15">
        <f>STDEV(N129:N131)</f>
        <v>5.9512521673008427</v>
      </c>
      <c r="Q131" s="17">
        <v>36.868284029179208</v>
      </c>
      <c r="R131" s="15">
        <f>AVERAGE(Q129:Q131)</f>
        <v>40.557778063265296</v>
      </c>
      <c r="S131" s="15">
        <f>STDEV(Q129:Q131)</f>
        <v>5.6881780186741802</v>
      </c>
    </row>
    <row r="132" spans="1:19" x14ac:dyDescent="0.3">
      <c r="A132" s="11"/>
      <c r="B132" s="11"/>
      <c r="C132" s="7" t="s">
        <v>4</v>
      </c>
      <c r="D132" s="7">
        <v>1</v>
      </c>
      <c r="E132" s="17">
        <v>28.530907775999999</v>
      </c>
      <c r="F132" s="17"/>
      <c r="G132" s="17"/>
      <c r="H132" s="17">
        <v>32.157086589000002</v>
      </c>
      <c r="I132" s="17"/>
      <c r="J132" s="17"/>
      <c r="K132" s="17">
        <v>60.687994365000002</v>
      </c>
      <c r="L132" s="17"/>
      <c r="M132" s="17"/>
      <c r="N132" s="17">
        <v>54.875198257219346</v>
      </c>
      <c r="O132" s="15"/>
      <c r="P132" s="17"/>
      <c r="Q132" s="17">
        <v>45.398688309778173</v>
      </c>
      <c r="R132" s="18"/>
      <c r="S132" s="2"/>
    </row>
    <row r="133" spans="1:19" x14ac:dyDescent="0.3">
      <c r="A133" s="11"/>
      <c r="B133" s="11"/>
      <c r="C133" s="7"/>
      <c r="D133" s="7">
        <v>2</v>
      </c>
      <c r="E133" s="17">
        <v>22.273345493999994</v>
      </c>
      <c r="F133" s="17"/>
      <c r="G133" s="17"/>
      <c r="H133" s="17">
        <v>38.376514692000008</v>
      </c>
      <c r="I133" s="17"/>
      <c r="J133" s="17"/>
      <c r="K133" s="17">
        <v>60.649860185999998</v>
      </c>
      <c r="L133" s="17"/>
      <c r="M133" s="17"/>
      <c r="N133" s="17">
        <v>47.086385174318153</v>
      </c>
      <c r="O133" s="17"/>
      <c r="P133" s="17"/>
      <c r="Q133" s="17">
        <v>45.508273145746791</v>
      </c>
      <c r="R133" s="2"/>
      <c r="S133" s="2"/>
    </row>
    <row r="134" spans="1:19" x14ac:dyDescent="0.3">
      <c r="A134" s="11"/>
      <c r="B134" s="11"/>
      <c r="C134" s="7"/>
      <c r="D134" s="7">
        <v>3</v>
      </c>
      <c r="E134" s="17">
        <v>28.849225841999999</v>
      </c>
      <c r="F134" s="15">
        <f>AVERAGE(E132:E134)</f>
        <v>26.551159703999996</v>
      </c>
      <c r="G134" s="15">
        <f>STDEV(E132:E134)</f>
        <v>3.7081130523817856</v>
      </c>
      <c r="H134" s="17">
        <v>30.56498685</v>
      </c>
      <c r="I134" s="15">
        <f>AVERAGE(H132:H134)</f>
        <v>33.699529377000005</v>
      </c>
      <c r="J134" s="15">
        <f>STDEV(H132:H134)</f>
        <v>4.1278734382579172</v>
      </c>
      <c r="K134" s="17">
        <v>59.414212692</v>
      </c>
      <c r="L134" s="15">
        <f>AVERAGE(K132:K134)</f>
        <v>60.250689080999997</v>
      </c>
      <c r="M134" s="15">
        <f>STDEV(K132:K134)</f>
        <v>0.72466069019773716</v>
      </c>
      <c r="N134" s="17">
        <v>53.81197962627229</v>
      </c>
      <c r="O134" s="15">
        <f>AVERAGE(N132:N134)</f>
        <v>51.924521019269925</v>
      </c>
      <c r="P134" s="15">
        <f>STDEV(N132:N134)</f>
        <v>4.2235384815286894</v>
      </c>
      <c r="Q134" s="17">
        <v>50.211036749185148</v>
      </c>
      <c r="R134" s="15">
        <f>AVERAGE(Q132:Q134)</f>
        <v>47.039332734903375</v>
      </c>
      <c r="S134" s="15">
        <f>STDEV(Q132:Q134)</f>
        <v>2.7473226921362772</v>
      </c>
    </row>
    <row r="135" spans="1:19" x14ac:dyDescent="0.3">
      <c r="A135" s="11"/>
      <c r="B135" s="11"/>
      <c r="C135" s="7" t="s">
        <v>6</v>
      </c>
      <c r="D135" s="7">
        <v>1</v>
      </c>
      <c r="E135" s="17">
        <v>31.993253505000002</v>
      </c>
      <c r="F135" s="17"/>
      <c r="G135" s="17"/>
      <c r="H135" s="17">
        <v>35.928143109000004</v>
      </c>
      <c r="I135" s="17"/>
      <c r="J135" s="17"/>
      <c r="K135" s="17">
        <v>67.921396614000003</v>
      </c>
      <c r="L135" s="17"/>
      <c r="M135" s="17"/>
      <c r="N135" s="17">
        <v>54.420983180957414</v>
      </c>
      <c r="O135" s="17"/>
      <c r="P135" s="17"/>
      <c r="Q135" s="17">
        <v>53.871969240895822</v>
      </c>
      <c r="R135" s="2"/>
      <c r="S135" s="2"/>
    </row>
    <row r="136" spans="1:19" x14ac:dyDescent="0.3">
      <c r="A136" s="11"/>
      <c r="B136" s="11"/>
      <c r="C136" s="7"/>
      <c r="D136" s="7">
        <v>2</v>
      </c>
      <c r="E136" s="17">
        <v>31.933849265999999</v>
      </c>
      <c r="F136" s="17"/>
      <c r="G136" s="17"/>
      <c r="H136" s="17">
        <v>43.364540376000015</v>
      </c>
      <c r="I136" s="17"/>
      <c r="J136" s="17"/>
      <c r="K136" s="17">
        <v>75.298389642000018</v>
      </c>
      <c r="L136" s="17"/>
      <c r="M136" s="17"/>
      <c r="N136" s="17">
        <v>53.560859570875699</v>
      </c>
      <c r="O136" s="17"/>
      <c r="P136" s="17"/>
      <c r="Q136" s="17">
        <v>49.034567137762416</v>
      </c>
      <c r="R136" s="2"/>
      <c r="S136" s="2"/>
    </row>
    <row r="137" spans="1:19" x14ac:dyDescent="0.3">
      <c r="A137" s="11"/>
      <c r="B137" s="11"/>
      <c r="C137" s="7"/>
      <c r="D137" s="7">
        <v>3</v>
      </c>
      <c r="E137" s="17">
        <v>29.548546091999988</v>
      </c>
      <c r="F137" s="15">
        <f>AVERAGE(E135:E137)</f>
        <v>31.158549620999995</v>
      </c>
      <c r="G137" s="15">
        <f>STDEV(E135:E137)</f>
        <v>1.3946202846822331</v>
      </c>
      <c r="H137" s="17">
        <v>45.378788247000003</v>
      </c>
      <c r="I137" s="15">
        <f>AVERAGE(H135:H137)</f>
        <v>41.55715724400001</v>
      </c>
      <c r="J137" s="15">
        <f>STDEV(H135:H137)</f>
        <v>4.9778156575429113</v>
      </c>
      <c r="K137" s="17">
        <v>74.927334338999998</v>
      </c>
      <c r="L137" s="15">
        <f>AVERAGE(K135:K137)</f>
        <v>72.715706865000001</v>
      </c>
      <c r="M137" s="15">
        <f>STDEV(K135:K137)</f>
        <v>4.1561374612257351</v>
      </c>
      <c r="N137" s="17">
        <v>54.885544847220302</v>
      </c>
      <c r="O137" s="15">
        <f>AVERAGE(N135:N137)</f>
        <v>54.289129199684474</v>
      </c>
      <c r="P137" s="15">
        <f>STDEV(N135:N137)</f>
        <v>0.67211373637516758</v>
      </c>
      <c r="Q137" s="17">
        <v>53.425025207225595</v>
      </c>
      <c r="R137" s="15">
        <f>AVERAGE(Q135:Q137)</f>
        <v>52.110520528627944</v>
      </c>
      <c r="S137" s="15">
        <f>STDEV(Q135:Q137)</f>
        <v>2.6732109324539302</v>
      </c>
    </row>
    <row r="138" spans="1:19" x14ac:dyDescent="0.3">
      <c r="A138" s="11"/>
      <c r="B138" s="11"/>
      <c r="C138" s="7" t="s">
        <v>8</v>
      </c>
      <c r="D138" s="7">
        <v>1</v>
      </c>
      <c r="E138" s="17">
        <v>42.30496965599999</v>
      </c>
      <c r="F138" s="17"/>
      <c r="G138" s="17"/>
      <c r="H138" s="17">
        <v>39.39819253200001</v>
      </c>
      <c r="I138" s="17"/>
      <c r="J138" s="17"/>
      <c r="K138" s="17">
        <v>81.703162187999993</v>
      </c>
      <c r="L138" s="17"/>
      <c r="M138" s="17"/>
      <c r="N138" s="17">
        <v>60.434385257700363</v>
      </c>
      <c r="O138" s="17"/>
      <c r="P138" s="17"/>
      <c r="Q138" s="17">
        <v>49.205298383943827</v>
      </c>
      <c r="R138" s="2"/>
      <c r="S138" s="2"/>
    </row>
    <row r="139" spans="1:19" x14ac:dyDescent="0.3">
      <c r="A139" s="11"/>
      <c r="B139" s="11"/>
      <c r="C139" s="7"/>
      <c r="D139" s="7">
        <v>2</v>
      </c>
      <c r="E139" s="17">
        <v>45.167231583000017</v>
      </c>
      <c r="F139" s="17"/>
      <c r="G139" s="17"/>
      <c r="H139" s="17">
        <v>41.301451800000009</v>
      </c>
      <c r="I139" s="17"/>
      <c r="J139" s="17"/>
      <c r="K139" s="17">
        <v>86.468683383000027</v>
      </c>
      <c r="L139" s="17"/>
      <c r="M139" s="17"/>
      <c r="N139" s="17">
        <v>54.582910084663283</v>
      </c>
      <c r="O139" s="17"/>
      <c r="P139" s="17"/>
      <c r="Q139" s="17">
        <v>63.801112768816125</v>
      </c>
      <c r="R139" s="2"/>
      <c r="S139" s="2"/>
    </row>
    <row r="140" spans="1:19" x14ac:dyDescent="0.3">
      <c r="A140" s="11"/>
      <c r="B140" s="11"/>
      <c r="C140" s="7"/>
      <c r="D140" s="7">
        <v>3</v>
      </c>
      <c r="E140" s="17">
        <v>40.536525033000004</v>
      </c>
      <c r="F140" s="15">
        <f>AVERAGE(E138:E140)</f>
        <v>42.669575424000008</v>
      </c>
      <c r="G140" s="15">
        <f>STDEV(E138:E140)</f>
        <v>2.3367849307536663</v>
      </c>
      <c r="H140" s="17">
        <v>38.645804376000008</v>
      </c>
      <c r="I140" s="15">
        <f>AVERAGE(H138:H140)</f>
        <v>39.781816236000004</v>
      </c>
      <c r="J140" s="15">
        <f>STDEV(H138:H140)</f>
        <v>1.3687553360087661</v>
      </c>
      <c r="K140" s="17">
        <v>79.182329409000005</v>
      </c>
      <c r="L140" s="15">
        <f>AVERAGE(K138:K140)</f>
        <v>82.451391659999999</v>
      </c>
      <c r="M140" s="15">
        <f>STDEV(K138:K140)</f>
        <v>3.700354586479996</v>
      </c>
      <c r="N140" s="17">
        <v>58.738089868168963</v>
      </c>
      <c r="O140" s="15">
        <f>AVERAGE(N138:N140)</f>
        <v>57.918461736844201</v>
      </c>
      <c r="P140" s="15">
        <f>STDEV(N138:N140)</f>
        <v>3.0106117535164709</v>
      </c>
      <c r="Q140" s="17">
        <v>56.900788141489642</v>
      </c>
      <c r="R140" s="15">
        <f>AVERAGE(Q138:Q140)</f>
        <v>56.6357330980832</v>
      </c>
      <c r="S140" s="15">
        <f>STDEV(Q138:Q140)</f>
        <v>7.3015162823510016</v>
      </c>
    </row>
    <row r="141" spans="1:19" x14ac:dyDescent="0.3">
      <c r="A141" s="11"/>
      <c r="B141" s="11"/>
      <c r="C141" s="7" t="s">
        <v>10</v>
      </c>
      <c r="D141" s="7">
        <v>1</v>
      </c>
      <c r="E141" s="17">
        <v>52.012392678000012</v>
      </c>
      <c r="F141" s="17"/>
      <c r="G141" s="17"/>
      <c r="H141" s="17">
        <v>57.380312358000005</v>
      </c>
      <c r="I141" s="17"/>
      <c r="J141" s="17"/>
      <c r="K141" s="17">
        <v>109.39270503600002</v>
      </c>
      <c r="L141" s="17"/>
      <c r="M141" s="17"/>
      <c r="N141" s="17">
        <v>68.565033873247287</v>
      </c>
      <c r="O141" s="17"/>
      <c r="P141" s="17"/>
      <c r="Q141" s="17">
        <v>60.197385439627183</v>
      </c>
      <c r="R141" s="2"/>
      <c r="S141" s="2"/>
    </row>
    <row r="142" spans="1:19" x14ac:dyDescent="0.3">
      <c r="A142" s="11"/>
      <c r="B142" s="11"/>
      <c r="C142" s="7"/>
      <c r="D142" s="7">
        <v>2</v>
      </c>
      <c r="E142" s="17">
        <v>59.254401258000001</v>
      </c>
      <c r="F142" s="17"/>
      <c r="G142" s="17"/>
      <c r="H142" s="17">
        <v>47.142764370000002</v>
      </c>
      <c r="I142" s="17"/>
      <c r="J142" s="17"/>
      <c r="K142" s="17">
        <v>106.39716562800001</v>
      </c>
      <c r="L142" s="17"/>
      <c r="M142" s="17"/>
      <c r="N142" s="17">
        <v>60.699275998157596</v>
      </c>
      <c r="O142" s="17"/>
      <c r="P142" s="17"/>
      <c r="Q142" s="17">
        <v>62.711196234350176</v>
      </c>
      <c r="R142" s="2"/>
      <c r="S142" s="2"/>
    </row>
    <row r="143" spans="1:19" x14ac:dyDescent="0.3">
      <c r="A143" s="11"/>
      <c r="B143" s="11"/>
      <c r="C143" s="7"/>
      <c r="D143" s="7">
        <v>3</v>
      </c>
      <c r="E143" s="17">
        <v>39.844086273000016</v>
      </c>
      <c r="F143" s="15">
        <f>AVERAGE(E141:E143)</f>
        <v>50.370293403000005</v>
      </c>
      <c r="G143" s="15">
        <f>STDEV(E141:E143)</f>
        <v>9.8087944965702061</v>
      </c>
      <c r="H143" s="17">
        <v>55.969419230999975</v>
      </c>
      <c r="I143" s="15">
        <f>AVERAGE(H141:H143)</f>
        <v>53.497498653000001</v>
      </c>
      <c r="J143" s="15">
        <f>STDEV(H141:H143)</f>
        <v>5.5483908216351834</v>
      </c>
      <c r="K143" s="17">
        <v>95.813505503999991</v>
      </c>
      <c r="L143" s="15">
        <f>AVERAGE(K141:K143)</f>
        <v>103.867792056</v>
      </c>
      <c r="M143" s="15">
        <f>STDEV(K141:K143)</f>
        <v>7.1342107469934275</v>
      </c>
      <c r="N143" s="17">
        <v>59.349380614765046</v>
      </c>
      <c r="O143" s="15">
        <f>AVERAGE(N141:N143)</f>
        <v>62.871230162056641</v>
      </c>
      <c r="P143" s="15">
        <f>STDEV(N141:N143)</f>
        <v>4.9769573951062105</v>
      </c>
      <c r="Q143" s="17">
        <v>63.43256021009379</v>
      </c>
      <c r="R143" s="15">
        <f>AVERAGE(Q141:Q143)</f>
        <v>62.113713961357043</v>
      </c>
      <c r="S143" s="15">
        <f>STDEV(Q141:Q143)</f>
        <v>1.6983308714063021</v>
      </c>
    </row>
    <row r="144" spans="1:19" x14ac:dyDescent="0.3">
      <c r="A144" s="11"/>
      <c r="B144" s="11"/>
      <c r="C144" s="7" t="s">
        <v>12</v>
      </c>
      <c r="D144" s="7">
        <v>1</v>
      </c>
      <c r="E144" s="17">
        <v>39.684516137999999</v>
      </c>
      <c r="F144" s="17"/>
      <c r="G144" s="17"/>
      <c r="H144" s="17">
        <v>49.637644100999992</v>
      </c>
      <c r="I144" s="17"/>
      <c r="J144" s="17"/>
      <c r="K144" s="17">
        <v>89.322160238999999</v>
      </c>
      <c r="L144" s="17"/>
      <c r="M144" s="17"/>
      <c r="N144" s="17">
        <v>57.967992070371388</v>
      </c>
      <c r="O144" s="17"/>
      <c r="P144" s="17"/>
      <c r="Q144" s="17">
        <v>63.764941428604615</v>
      </c>
      <c r="R144" s="2"/>
      <c r="S144" s="2"/>
    </row>
    <row r="145" spans="1:19" x14ac:dyDescent="0.3">
      <c r="A145" s="11"/>
      <c r="B145" s="11"/>
      <c r="C145" s="7"/>
      <c r="D145" s="7">
        <v>2</v>
      </c>
      <c r="E145" s="17">
        <v>44.921365776000016</v>
      </c>
      <c r="F145" s="17"/>
      <c r="G145" s="17"/>
      <c r="H145" s="17">
        <v>47.56155219</v>
      </c>
      <c r="I145" s="17"/>
      <c r="J145" s="17"/>
      <c r="K145" s="17">
        <v>92.482917966000016</v>
      </c>
      <c r="L145" s="17"/>
      <c r="M145" s="17"/>
      <c r="N145" s="17">
        <v>63.539792014887567</v>
      </c>
      <c r="O145" s="17"/>
      <c r="P145" s="17"/>
      <c r="Q145" s="17">
        <v>57.636584984671757</v>
      </c>
      <c r="R145" s="2"/>
      <c r="S145" s="2"/>
    </row>
    <row r="146" spans="1:19" x14ac:dyDescent="0.3">
      <c r="A146" s="11"/>
      <c r="B146" s="12"/>
      <c r="C146" s="7"/>
      <c r="D146" s="7">
        <v>3</v>
      </c>
      <c r="E146" s="17">
        <v>38.548793240999991</v>
      </c>
      <c r="F146" s="15">
        <f>AVERAGE(E144:E146)</f>
        <v>41.051558385</v>
      </c>
      <c r="G146" s="15">
        <f t="shared" ref="G146" si="10">STDEV(E144:E146)</f>
        <v>3.3991209977391614</v>
      </c>
      <c r="H146" s="17">
        <v>44.103630276000011</v>
      </c>
      <c r="I146" s="15">
        <f>AVERAGE(H144:H146)</f>
        <v>47.100942189000001</v>
      </c>
      <c r="J146" s="15">
        <f>STDEV(H144:H146)</f>
        <v>2.7956123539555056</v>
      </c>
      <c r="K146" s="17">
        <v>82.652423517000003</v>
      </c>
      <c r="L146" s="15">
        <f>AVERAGE(K144:K146)</f>
        <v>88.152500574000001</v>
      </c>
      <c r="M146" s="15">
        <f>STDEV(K144:K146)</f>
        <v>5.0185389384661496</v>
      </c>
      <c r="N146" s="17">
        <v>59.73293876256102</v>
      </c>
      <c r="O146" s="15">
        <f>AVERAGE(N144:N146)</f>
        <v>60.413574282606653</v>
      </c>
      <c r="P146" s="15">
        <f>STDEV(N144:N146)</f>
        <v>2.8475756686677305</v>
      </c>
      <c r="Q146" s="17">
        <v>50.649248159130913</v>
      </c>
      <c r="R146" s="15">
        <f>AVERAGE(Q144:Q146)</f>
        <v>57.350258190802428</v>
      </c>
      <c r="S146" s="15">
        <f>STDEV(Q144:Q146)</f>
        <v>6.5625330292041246</v>
      </c>
    </row>
    <row r="147" spans="1:19" x14ac:dyDescent="0.3">
      <c r="A147" s="11"/>
      <c r="B147" s="10" t="s">
        <v>20</v>
      </c>
      <c r="C147" s="7" t="s">
        <v>38</v>
      </c>
      <c r="D147" s="7">
        <v>1</v>
      </c>
      <c r="E147" s="17">
        <v>33.448302593400015</v>
      </c>
      <c r="F147" s="17"/>
      <c r="G147" s="15"/>
      <c r="H147" s="17">
        <v>24.2591781273</v>
      </c>
      <c r="I147" s="17"/>
      <c r="J147" s="17"/>
      <c r="K147" s="17">
        <v>57.707480720700019</v>
      </c>
      <c r="L147" s="17"/>
      <c r="M147" s="17"/>
      <c r="N147" s="17">
        <v>61.414651373223492</v>
      </c>
      <c r="O147" s="17"/>
      <c r="P147" s="17"/>
      <c r="Q147" s="17">
        <v>67.487992809972539</v>
      </c>
      <c r="R147" s="2"/>
      <c r="S147" s="2"/>
    </row>
    <row r="148" spans="1:19" x14ac:dyDescent="0.3">
      <c r="A148" s="11"/>
      <c r="B148" s="11"/>
      <c r="C148" s="7"/>
      <c r="D148" s="7">
        <v>2</v>
      </c>
      <c r="E148" s="17">
        <v>15.419286190200001</v>
      </c>
      <c r="F148" s="17"/>
      <c r="G148" s="17"/>
      <c r="H148" s="17">
        <v>8.9236351878000022</v>
      </c>
      <c r="I148" s="17"/>
      <c r="J148" s="17"/>
      <c r="K148" s="17">
        <v>24.342921378000003</v>
      </c>
      <c r="L148" s="17"/>
      <c r="M148" s="17"/>
      <c r="N148" s="17">
        <v>30.908050537840921</v>
      </c>
      <c r="O148" s="17"/>
      <c r="P148" s="17"/>
      <c r="Q148" s="17">
        <v>26.643167094115793</v>
      </c>
      <c r="R148" s="2"/>
      <c r="S148" s="2"/>
    </row>
    <row r="149" spans="1:19" x14ac:dyDescent="0.3">
      <c r="A149" s="11"/>
      <c r="B149" s="11"/>
      <c r="C149" s="7"/>
      <c r="D149" s="7">
        <v>3</v>
      </c>
      <c r="E149" s="17">
        <v>14.037133859399997</v>
      </c>
      <c r="F149" s="15">
        <f>AVERAGE(E147:E149)</f>
        <v>20.968240881000003</v>
      </c>
      <c r="G149" s="15">
        <f t="shared" ref="G149" si="11">STDEV(E147:E149)</f>
        <v>10.830121953393162</v>
      </c>
      <c r="H149" s="17">
        <v>12.993885896099986</v>
      </c>
      <c r="I149" s="15">
        <f>AVERAGE(H147:H149)</f>
        <v>15.392233070399996</v>
      </c>
      <c r="J149" s="15">
        <f>STDEV(H147:H149)</f>
        <v>7.9441029190630861</v>
      </c>
      <c r="K149" s="17">
        <v>27.031019755499983</v>
      </c>
      <c r="L149" s="15">
        <f>AVERAGE(K147:K149)</f>
        <v>36.360473951400003</v>
      </c>
      <c r="M149" s="15">
        <f>STDEV(K147:K149)</f>
        <v>18.535843431799517</v>
      </c>
      <c r="N149" s="17">
        <v>37.968426123168179</v>
      </c>
      <c r="O149" s="15">
        <f>AVERAGE(N147:N149)</f>
        <v>43.430376011410864</v>
      </c>
      <c r="P149" s="15">
        <f>STDEV(N147:N149)</f>
        <v>15.969904385079987</v>
      </c>
      <c r="Q149" s="17">
        <v>40.68755330398622</v>
      </c>
      <c r="R149" s="15">
        <f>AVERAGE(Q147:Q149)</f>
        <v>44.93957106935818</v>
      </c>
      <c r="S149" s="15">
        <f>STDEV(Q147:Q149)</f>
        <v>20.751739402938195</v>
      </c>
    </row>
    <row r="150" spans="1:19" x14ac:dyDescent="0.3">
      <c r="A150" s="11"/>
      <c r="B150" s="11"/>
      <c r="C150" s="7" t="s">
        <v>4</v>
      </c>
      <c r="D150" s="7">
        <v>1</v>
      </c>
      <c r="E150" s="17">
        <v>33.640088038200005</v>
      </c>
      <c r="F150" s="17"/>
      <c r="G150" s="15"/>
      <c r="H150" s="17">
        <v>15.266281326000005</v>
      </c>
      <c r="I150" s="17"/>
      <c r="J150" s="17"/>
      <c r="K150" s="17">
        <v>48.90636936420001</v>
      </c>
      <c r="L150" s="17"/>
      <c r="M150" s="17"/>
      <c r="N150" s="17">
        <v>44.120596517115267</v>
      </c>
      <c r="O150" s="17"/>
      <c r="P150" s="17"/>
      <c r="Q150" s="17">
        <v>49.43069512530036</v>
      </c>
      <c r="R150" s="2"/>
      <c r="S150" s="2"/>
    </row>
    <row r="151" spans="1:19" x14ac:dyDescent="0.3">
      <c r="A151" s="11"/>
      <c r="B151" s="11"/>
      <c r="C151" s="7"/>
      <c r="D151" s="7">
        <v>2</v>
      </c>
      <c r="E151" s="17">
        <v>32.274838354499998</v>
      </c>
      <c r="F151" s="17"/>
      <c r="G151" s="17"/>
      <c r="H151" s="17">
        <v>22.370242531500018</v>
      </c>
      <c r="I151" s="17"/>
      <c r="J151" s="17"/>
      <c r="K151" s="17">
        <v>54.645080886000017</v>
      </c>
      <c r="L151" s="17"/>
      <c r="M151" s="17"/>
      <c r="N151" s="17">
        <v>50.144874838575028</v>
      </c>
      <c r="O151" s="17"/>
      <c r="P151" s="17"/>
      <c r="Q151" s="17">
        <v>47.435068703528351</v>
      </c>
      <c r="R151" s="2"/>
      <c r="S151" s="15"/>
    </row>
    <row r="152" spans="1:19" x14ac:dyDescent="0.3">
      <c r="A152" s="11"/>
      <c r="B152" s="11"/>
      <c r="C152" s="7"/>
      <c r="D152" s="7">
        <v>3</v>
      </c>
      <c r="E152" s="17">
        <v>38.027972283900006</v>
      </c>
      <c r="F152" s="15">
        <f>AVERAGE(E150:E152)</f>
        <v>34.647632892200001</v>
      </c>
      <c r="G152" s="15">
        <f>STDEV(E150:E152)</f>
        <v>3.0059935923118335</v>
      </c>
      <c r="H152" s="17">
        <v>24.434053521300008</v>
      </c>
      <c r="I152" s="15">
        <f>AVERAGE(H150:H152)</f>
        <v>20.690192459600009</v>
      </c>
      <c r="J152" s="15">
        <f>STDEV(H150:H152)</f>
        <v>4.8092554454195211</v>
      </c>
      <c r="K152" s="17">
        <v>62.462025805200014</v>
      </c>
      <c r="L152" s="15">
        <f>AVERAGE(K150:K152)</f>
        <v>55.337825351800007</v>
      </c>
      <c r="M152" s="15">
        <f>STDEV(K150:K152)</f>
        <v>6.8043277814769194</v>
      </c>
      <c r="N152" s="17">
        <v>47.420951272625238</v>
      </c>
      <c r="O152" s="15">
        <f>AVERAGE(N150:N152)</f>
        <v>47.228807542771847</v>
      </c>
      <c r="P152" s="15">
        <f>STDEV(N150:N152)</f>
        <v>3.0167319624544024</v>
      </c>
      <c r="Q152" s="17">
        <v>53.476429089249066</v>
      </c>
      <c r="R152" s="15">
        <f t="shared" ref="R152" si="12">AVERAGE(Q150:Q152)</f>
        <v>50.114064306025931</v>
      </c>
      <c r="S152" s="15">
        <f>STDEV(Q150:Q152)</f>
        <v>3.0781088196184738</v>
      </c>
    </row>
    <row r="153" spans="1:19" x14ac:dyDescent="0.3">
      <c r="A153" s="11"/>
      <c r="B153" s="11"/>
      <c r="C153" s="7" t="s">
        <v>6</v>
      </c>
      <c r="D153" s="7">
        <v>1</v>
      </c>
      <c r="E153" s="17">
        <v>44.650878081900004</v>
      </c>
      <c r="F153" s="17"/>
      <c r="G153" s="17"/>
      <c r="H153" s="17">
        <v>26.407983593099992</v>
      </c>
      <c r="I153" s="17"/>
      <c r="J153" s="17"/>
      <c r="K153" s="17">
        <v>71.058861675000003</v>
      </c>
      <c r="L153" s="17"/>
      <c r="M153" s="17"/>
      <c r="N153" s="17">
        <v>51.134389342629468</v>
      </c>
      <c r="O153" s="17"/>
      <c r="P153" s="17"/>
      <c r="Q153" s="17">
        <v>60.192907048830705</v>
      </c>
      <c r="R153" s="15"/>
      <c r="S153" s="2"/>
    </row>
    <row r="154" spans="1:19" x14ac:dyDescent="0.3">
      <c r="A154" s="11"/>
      <c r="B154" s="11"/>
      <c r="C154" s="7"/>
      <c r="D154" s="7">
        <v>2</v>
      </c>
      <c r="E154" s="17">
        <v>36.613058580600004</v>
      </c>
      <c r="F154" s="17"/>
      <c r="G154" s="17"/>
      <c r="H154" s="17">
        <v>20.378691653699988</v>
      </c>
      <c r="I154" s="17"/>
      <c r="J154" s="17"/>
      <c r="K154" s="17">
        <v>56.991750234299992</v>
      </c>
      <c r="L154" s="17"/>
      <c r="M154" s="17"/>
      <c r="N154" s="17">
        <v>44.998333988046795</v>
      </c>
      <c r="O154" s="17"/>
      <c r="P154" s="17"/>
      <c r="Q154" s="17">
        <v>45.029052269516612</v>
      </c>
      <c r="R154" s="2"/>
      <c r="S154" s="2"/>
    </row>
    <row r="155" spans="1:19" x14ac:dyDescent="0.3">
      <c r="A155" s="11"/>
      <c r="B155" s="11"/>
      <c r="C155" s="7"/>
      <c r="D155" s="7">
        <v>3</v>
      </c>
      <c r="E155" s="17">
        <v>35.333543742899998</v>
      </c>
      <c r="F155" s="15">
        <f>AVERAGE(E153:E155)</f>
        <v>38.865826801800004</v>
      </c>
      <c r="G155" s="15">
        <f>STDEV(E153:E155)</f>
        <v>5.0506834478131548</v>
      </c>
      <c r="H155" s="17">
        <v>29.533944192300012</v>
      </c>
      <c r="I155" s="15">
        <f>AVERAGE(H153:H155)</f>
        <v>25.440206479699999</v>
      </c>
      <c r="J155" s="15">
        <f>STDEV(H153:H155)</f>
        <v>4.6537196592941568</v>
      </c>
      <c r="K155" s="17">
        <v>64.867487935200018</v>
      </c>
      <c r="L155" s="15">
        <f>AVERAGE(K153:K155)</f>
        <v>64.306033281500007</v>
      </c>
      <c r="M155" s="15">
        <f>STDEV(K153:K155)</f>
        <v>7.0503425141895999</v>
      </c>
      <c r="N155" s="17">
        <v>55.888935242418349</v>
      </c>
      <c r="O155" s="15">
        <f>AVERAGE(N153:N155)</f>
        <v>50.673886191031535</v>
      </c>
      <c r="P155" s="15">
        <f>STDEV(N153:N155)</f>
        <v>5.4598851897181442</v>
      </c>
      <c r="Q155" s="17">
        <v>63.43008389295759</v>
      </c>
      <c r="R155" s="15">
        <f>AVERAGE(Q153:Q155)</f>
        <v>56.21734773710164</v>
      </c>
      <c r="S155" s="15">
        <f>STDEV(Q153:Q155)</f>
        <v>9.8236090660472257</v>
      </c>
    </row>
    <row r="156" spans="1:19" x14ac:dyDescent="0.3">
      <c r="A156" s="11"/>
      <c r="B156" s="11"/>
      <c r="C156" s="7" t="s">
        <v>8</v>
      </c>
      <c r="D156" s="7">
        <v>1</v>
      </c>
      <c r="E156" s="17">
        <v>50.438772382800003</v>
      </c>
      <c r="F156" s="17"/>
      <c r="G156" s="17"/>
      <c r="H156" s="17">
        <v>39.168571498500008</v>
      </c>
      <c r="I156" s="17"/>
      <c r="J156" s="17"/>
      <c r="K156" s="17">
        <v>89.607343881300011</v>
      </c>
      <c r="L156" s="17"/>
      <c r="M156" s="17"/>
      <c r="N156" s="17">
        <v>58.975302541394989</v>
      </c>
      <c r="O156" s="17"/>
      <c r="P156" s="17"/>
      <c r="Q156" s="17">
        <v>73.357173863738169</v>
      </c>
      <c r="R156" s="2"/>
      <c r="S156" s="2"/>
    </row>
    <row r="157" spans="1:19" x14ac:dyDescent="0.3">
      <c r="A157" s="11"/>
      <c r="B157" s="11"/>
      <c r="C157" s="7"/>
      <c r="D157" s="7">
        <v>2</v>
      </c>
      <c r="E157" s="17">
        <v>38.725104675900013</v>
      </c>
      <c r="F157" s="17"/>
      <c r="G157" s="17"/>
      <c r="H157" s="17">
        <v>28.645063373999996</v>
      </c>
      <c r="I157" s="17"/>
      <c r="J157" s="17"/>
      <c r="K157" s="17">
        <v>67.370168049900002</v>
      </c>
      <c r="L157" s="17"/>
      <c r="M157" s="17"/>
      <c r="N157" s="17">
        <v>49.833094268085752</v>
      </c>
      <c r="O157" s="17"/>
      <c r="P157" s="17"/>
      <c r="Q157" s="17">
        <v>53.314362979769271</v>
      </c>
      <c r="R157" s="2"/>
      <c r="S157" s="2"/>
    </row>
    <row r="158" spans="1:19" x14ac:dyDescent="0.3">
      <c r="A158" s="11"/>
      <c r="B158" s="11"/>
      <c r="C158" s="7"/>
      <c r="D158" s="7">
        <v>3</v>
      </c>
      <c r="E158" s="17">
        <v>36.313764008100009</v>
      </c>
      <c r="F158" s="15">
        <f>AVERAGE(E156:E158)</f>
        <v>41.825880355600013</v>
      </c>
      <c r="G158" s="15">
        <f>STDEV(E156:E158)</f>
        <v>7.5557972946738206</v>
      </c>
      <c r="H158" s="17">
        <v>29.320880513699997</v>
      </c>
      <c r="I158" s="15">
        <f>AVERAGE(H156:H158)</f>
        <v>32.3781717954</v>
      </c>
      <c r="J158" s="15">
        <f>STDEV(H156:H158)</f>
        <v>5.8903589277287001</v>
      </c>
      <c r="K158" s="17">
        <v>65.634644521799999</v>
      </c>
      <c r="L158" s="15">
        <f>AVERAGE(K156:K158)</f>
        <v>74.204052150999999</v>
      </c>
      <c r="M158" s="15">
        <f>STDEV(K156:K158)</f>
        <v>13.367836682713236</v>
      </c>
      <c r="N158" s="17">
        <v>48.461958043471867</v>
      </c>
      <c r="O158" s="15">
        <f>AVERAGE(N156:N158)</f>
        <v>52.423451617650869</v>
      </c>
      <c r="P158" s="15">
        <f>STDEV(N156:N158)</f>
        <v>5.7153360821422483</v>
      </c>
      <c r="Q158" s="17">
        <v>47.240840030984046</v>
      </c>
      <c r="R158" s="15">
        <f>AVERAGE(Q156:Q158)</f>
        <v>57.970792291497162</v>
      </c>
      <c r="S158" s="15">
        <f>STDEV(Q156:Q158)</f>
        <v>13.666655540669215</v>
      </c>
    </row>
    <row r="159" spans="1:19" x14ac:dyDescent="0.3">
      <c r="A159" s="11"/>
      <c r="B159" s="11"/>
      <c r="C159" s="7" t="s">
        <v>10</v>
      </c>
      <c r="D159" s="7">
        <v>1</v>
      </c>
      <c r="E159" s="17">
        <v>58.530572260800014</v>
      </c>
      <c r="F159" s="17"/>
      <c r="G159" s="17"/>
      <c r="H159" s="17">
        <v>31.836468238979997</v>
      </c>
      <c r="I159" s="17"/>
      <c r="J159" s="17"/>
      <c r="K159" s="17">
        <v>90.367040499780018</v>
      </c>
      <c r="L159" s="17"/>
      <c r="M159" s="17"/>
      <c r="N159" s="17">
        <v>57.76642784666759</v>
      </c>
      <c r="O159" s="17"/>
      <c r="P159" s="17"/>
      <c r="Q159" s="17">
        <v>70.941746285102653</v>
      </c>
      <c r="R159" s="2"/>
      <c r="S159" s="2"/>
    </row>
    <row r="160" spans="1:19" x14ac:dyDescent="0.3">
      <c r="A160" s="11"/>
      <c r="B160" s="11"/>
      <c r="C160" s="7"/>
      <c r="D160" s="7">
        <v>2</v>
      </c>
      <c r="E160" s="17">
        <v>52.989124921799984</v>
      </c>
      <c r="F160" s="17"/>
      <c r="G160" s="17"/>
      <c r="H160" s="17">
        <v>33.960616422299985</v>
      </c>
      <c r="I160" s="17"/>
      <c r="J160" s="17"/>
      <c r="K160" s="17">
        <v>86.949741344099976</v>
      </c>
      <c r="L160" s="17"/>
      <c r="M160" s="17"/>
      <c r="N160" s="17">
        <v>53.639373436425096</v>
      </c>
      <c r="O160" s="17"/>
      <c r="P160" s="17"/>
      <c r="Q160" s="17">
        <v>62.460353625767141</v>
      </c>
      <c r="R160" s="2"/>
      <c r="S160" s="2"/>
    </row>
    <row r="161" spans="1:19" x14ac:dyDescent="0.3">
      <c r="A161" s="11"/>
      <c r="B161" s="11"/>
      <c r="C161" s="7"/>
      <c r="D161" s="7">
        <v>3</v>
      </c>
      <c r="E161" s="17">
        <v>58.834442319899992</v>
      </c>
      <c r="F161" s="15">
        <f>AVERAGE(E159:E161)</f>
        <v>56.784713167500001</v>
      </c>
      <c r="G161" s="15">
        <f>STDEV(E159:E161)</f>
        <v>3.2905853356775947</v>
      </c>
      <c r="H161" s="17">
        <v>19.963410717000002</v>
      </c>
      <c r="I161" s="15">
        <f>AVERAGE(H159:H161)</f>
        <v>28.586831792759995</v>
      </c>
      <c r="J161" s="15">
        <f>STDEV(H159:H161)</f>
        <v>7.5432449690813774</v>
      </c>
      <c r="K161" s="17">
        <v>78.797853036899994</v>
      </c>
      <c r="L161" s="15">
        <f>AVERAGE(K159:K161)</f>
        <v>85.371544960259996</v>
      </c>
      <c r="M161" s="15">
        <f>STDEV(K159:K161)</f>
        <v>5.9438667975728787</v>
      </c>
      <c r="N161" s="17">
        <v>51.619071684445274</v>
      </c>
      <c r="O161" s="15">
        <f t="shared" ref="O161" si="13">AVERAGE(N159:N161)</f>
        <v>54.341624322512651</v>
      </c>
      <c r="P161" s="15">
        <f t="shared" ref="P161" si="14">STDEV(N159:N161)</f>
        <v>3.1332673324440794</v>
      </c>
      <c r="Q161" s="17">
        <v>56.615286819025066</v>
      </c>
      <c r="R161" s="15">
        <f>AVERAGE(Q159:Q161)</f>
        <v>63.339128909964955</v>
      </c>
      <c r="S161" s="15">
        <f>STDEV(Q159:Q161)</f>
        <v>7.2035438992470047</v>
      </c>
    </row>
    <row r="162" spans="1:19" x14ac:dyDescent="0.3">
      <c r="A162" s="11"/>
      <c r="B162" s="11"/>
      <c r="C162" s="7" t="s">
        <v>12</v>
      </c>
      <c r="D162" s="7">
        <v>1</v>
      </c>
      <c r="E162" s="17">
        <v>45.337386164400002</v>
      </c>
      <c r="F162" s="17"/>
      <c r="G162" s="17"/>
      <c r="H162" s="17">
        <v>28.255636157699989</v>
      </c>
      <c r="I162" s="17"/>
      <c r="J162" s="17"/>
      <c r="K162" s="17">
        <v>73.593022322099984</v>
      </c>
      <c r="L162" s="17"/>
      <c r="M162" s="17"/>
      <c r="N162" s="17">
        <v>50.754143303796781</v>
      </c>
      <c r="O162" s="15"/>
      <c r="P162" s="15"/>
      <c r="Q162" s="17">
        <v>56.899238766272887</v>
      </c>
      <c r="R162" s="2"/>
      <c r="S162" s="2"/>
    </row>
    <row r="163" spans="1:19" x14ac:dyDescent="0.3">
      <c r="A163" s="11"/>
      <c r="B163" s="11"/>
      <c r="C163" s="7"/>
      <c r="D163" s="7">
        <v>2</v>
      </c>
      <c r="E163" s="17">
        <v>37.626225310800017</v>
      </c>
      <c r="F163" s="17"/>
      <c r="G163" s="17"/>
      <c r="H163" s="17">
        <v>38.070743458799996</v>
      </c>
      <c r="I163" s="17"/>
      <c r="J163" s="17"/>
      <c r="K163" s="17">
        <v>75.696968769600005</v>
      </c>
      <c r="L163" s="17"/>
      <c r="M163" s="17"/>
      <c r="N163" s="17">
        <v>53.974510443623011</v>
      </c>
      <c r="O163" s="17"/>
      <c r="P163" s="17"/>
      <c r="Q163" s="17">
        <v>60.850894119158092</v>
      </c>
      <c r="R163" s="2"/>
      <c r="S163" s="2"/>
    </row>
    <row r="164" spans="1:19" x14ac:dyDescent="0.3">
      <c r="A164" s="12"/>
      <c r="B164" s="12"/>
      <c r="C164" s="7"/>
      <c r="D164" s="7">
        <v>3</v>
      </c>
      <c r="E164" s="17">
        <v>46.140702421799979</v>
      </c>
      <c r="F164" s="15">
        <f>AVERAGE(E162:E164)</f>
        <v>43.034771298999999</v>
      </c>
      <c r="G164" s="15">
        <f>STDEV(E162:E164)</f>
        <v>4.7011282190774555</v>
      </c>
      <c r="H164" s="17">
        <v>25.934509574399989</v>
      </c>
      <c r="I164" s="15">
        <f>AVERAGE(H162:H164)</f>
        <v>30.753629730299991</v>
      </c>
      <c r="J164" s="15">
        <f>STDEV(H162:H164)</f>
        <v>6.4422063100135256</v>
      </c>
      <c r="K164" s="17">
        <v>72.075211996199968</v>
      </c>
      <c r="L164" s="15">
        <f>AVERAGE(K162:K164)</f>
        <v>73.788401029299976</v>
      </c>
      <c r="M164" s="15">
        <f>STDEV(K162:K164)</f>
        <v>1.81876610943728</v>
      </c>
      <c r="N164" s="17">
        <v>48.940096576876861</v>
      </c>
      <c r="O164" s="15">
        <f>AVERAGE(N162:N164)</f>
        <v>51.222916774765558</v>
      </c>
      <c r="P164" s="15">
        <f>STDEV(N162:N164)</f>
        <v>2.5497337450672295</v>
      </c>
      <c r="Q164" s="17">
        <v>62.835142455633388</v>
      </c>
      <c r="R164" s="15">
        <f>AVERAGE(Q162:Q164)</f>
        <v>60.195091780354794</v>
      </c>
      <c r="S164" s="15">
        <f>STDEV(Q162:Q164)</f>
        <v>3.0218033825889155</v>
      </c>
    </row>
  </sheetData>
  <mergeCells count="12">
    <mergeCell ref="A111:A164"/>
    <mergeCell ref="B111:B128"/>
    <mergeCell ref="B129:B146"/>
    <mergeCell ref="B147:B164"/>
    <mergeCell ref="A3:A56"/>
    <mergeCell ref="B3:B20"/>
    <mergeCell ref="B21:B38"/>
    <mergeCell ref="B39:B56"/>
    <mergeCell ref="A57:A110"/>
    <mergeCell ref="B57:B74"/>
    <mergeCell ref="B75:B92"/>
    <mergeCell ref="B93:B11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0C2EF-F8A8-4F0A-AE76-8FAC473CF3AE}">
  <dimension ref="A1:M164"/>
  <sheetViews>
    <sheetView workbookViewId="0">
      <selection activeCell="F2" sqref="F2:G2"/>
    </sheetView>
  </sheetViews>
  <sheetFormatPr defaultRowHeight="14" x14ac:dyDescent="0.3"/>
  <cols>
    <col min="3" max="3" width="9.1640625" bestFit="1" customWidth="1"/>
    <col min="4" max="4" width="9.1640625" customWidth="1"/>
    <col min="5" max="5" width="11.4140625" bestFit="1" customWidth="1"/>
    <col min="6" max="7" width="11.4140625" customWidth="1"/>
    <col min="8" max="8" width="10.6640625" bestFit="1" customWidth="1"/>
    <col min="9" max="10" width="10.6640625" customWidth="1"/>
  </cols>
  <sheetData>
    <row r="1" spans="1:13" x14ac:dyDescent="0.3">
      <c r="A1" s="1" t="s">
        <v>42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3" x14ac:dyDescent="0.3">
      <c r="A2" s="7" t="s">
        <v>30</v>
      </c>
      <c r="B2" s="7" t="s">
        <v>43</v>
      </c>
      <c r="C2" s="7" t="s">
        <v>31</v>
      </c>
      <c r="D2" s="7" t="s">
        <v>37</v>
      </c>
      <c r="E2" s="7" t="s">
        <v>44</v>
      </c>
      <c r="F2" s="7" t="s">
        <v>39</v>
      </c>
      <c r="G2" s="7" t="s">
        <v>40</v>
      </c>
      <c r="H2" s="7" t="s">
        <v>45</v>
      </c>
      <c r="I2" s="7" t="s">
        <v>39</v>
      </c>
      <c r="J2" s="7" t="s">
        <v>40</v>
      </c>
      <c r="K2" s="7" t="s">
        <v>46</v>
      </c>
      <c r="L2" s="20" t="s">
        <v>39</v>
      </c>
      <c r="M2" s="20" t="s">
        <v>40</v>
      </c>
    </row>
    <row r="3" spans="1:13" x14ac:dyDescent="0.3">
      <c r="A3" s="11">
        <v>2019</v>
      </c>
      <c r="B3" s="11" t="s">
        <v>18</v>
      </c>
      <c r="C3" s="8" t="s">
        <v>38</v>
      </c>
      <c r="D3" s="8">
        <v>1</v>
      </c>
      <c r="E3" s="15" t="s">
        <v>49</v>
      </c>
      <c r="F3" s="15"/>
      <c r="G3" s="15"/>
      <c r="H3" s="15" t="s">
        <v>48</v>
      </c>
      <c r="I3" s="15"/>
      <c r="J3" s="15"/>
      <c r="K3" s="15" t="s">
        <v>48</v>
      </c>
      <c r="L3" s="15"/>
      <c r="M3" s="15"/>
    </row>
    <row r="4" spans="1:13" x14ac:dyDescent="0.3">
      <c r="A4" s="11"/>
      <c r="B4" s="11"/>
      <c r="C4" s="7"/>
      <c r="D4" s="7">
        <v>2</v>
      </c>
      <c r="E4" s="15" t="s">
        <v>49</v>
      </c>
      <c r="F4" s="15"/>
      <c r="G4" s="15"/>
      <c r="H4" s="15" t="s">
        <v>48</v>
      </c>
      <c r="I4" s="15"/>
      <c r="J4" s="15"/>
      <c r="K4" s="15" t="s">
        <v>48</v>
      </c>
      <c r="L4" s="15"/>
      <c r="M4" s="15"/>
    </row>
    <row r="5" spans="1:13" x14ac:dyDescent="0.3">
      <c r="A5" s="11"/>
      <c r="B5" s="11"/>
      <c r="C5" s="7"/>
      <c r="D5" s="7">
        <v>3</v>
      </c>
      <c r="E5" s="15" t="s">
        <v>49</v>
      </c>
      <c r="F5" s="15"/>
      <c r="G5" s="15"/>
      <c r="H5" s="15" t="s">
        <v>48</v>
      </c>
      <c r="I5" s="15"/>
      <c r="J5" s="15"/>
      <c r="K5" s="15" t="s">
        <v>48</v>
      </c>
      <c r="L5" s="15"/>
      <c r="M5" s="15"/>
    </row>
    <row r="6" spans="1:13" x14ac:dyDescent="0.3">
      <c r="A6" s="11"/>
      <c r="B6" s="11"/>
      <c r="C6" s="7" t="s">
        <v>4</v>
      </c>
      <c r="D6" s="7">
        <v>1</v>
      </c>
      <c r="E6" s="15">
        <v>52.957823943105389</v>
      </c>
      <c r="F6" s="15"/>
      <c r="G6" s="15"/>
      <c r="H6" s="15">
        <v>17.740678272008825</v>
      </c>
      <c r="I6" s="15"/>
      <c r="J6" s="15"/>
      <c r="K6" s="15">
        <v>17.065307734478552</v>
      </c>
      <c r="L6" s="15"/>
      <c r="M6" s="15"/>
    </row>
    <row r="7" spans="1:13" x14ac:dyDescent="0.3">
      <c r="A7" s="11"/>
      <c r="B7" s="11"/>
      <c r="C7" s="7"/>
      <c r="D7" s="7">
        <v>2</v>
      </c>
      <c r="E7" s="15">
        <v>42.869362113361504</v>
      </c>
      <c r="F7" s="15"/>
      <c r="G7" s="15"/>
      <c r="H7" s="15">
        <v>7.6522164422649395</v>
      </c>
      <c r="I7" s="15"/>
      <c r="J7" s="15"/>
      <c r="K7" s="15">
        <v>16.628931767998552</v>
      </c>
      <c r="L7" s="15"/>
      <c r="M7" s="15"/>
    </row>
    <row r="8" spans="1:13" x14ac:dyDescent="0.3">
      <c r="A8" s="11"/>
      <c r="B8" s="11"/>
      <c r="C8" s="7"/>
      <c r="D8" s="7">
        <v>3</v>
      </c>
      <c r="E8" s="15">
        <v>41.089290943137392</v>
      </c>
      <c r="F8" s="15">
        <f>AVERAGE(E6:E8)</f>
        <v>45.638825666534764</v>
      </c>
      <c r="G8" s="15">
        <f>STDEV(E6:E8)</f>
        <v>6.4006222488206603</v>
      </c>
      <c r="H8" s="15">
        <v>5.8721452720408305</v>
      </c>
      <c r="I8" s="15">
        <f>AVERAGE(H6:H8)</f>
        <v>10.421679995438199</v>
      </c>
      <c r="J8" s="15">
        <f>STDEV(H6:H8)</f>
        <v>6.4006222488207047</v>
      </c>
      <c r="K8" s="15">
        <v>21.774649715979283</v>
      </c>
      <c r="L8" s="15">
        <f>AVERAGE(K6:K8)</f>
        <v>18.489629739485462</v>
      </c>
      <c r="M8" s="15">
        <f>STDEV(K6:K8)</f>
        <v>2.8532653540291495</v>
      </c>
    </row>
    <row r="9" spans="1:13" x14ac:dyDescent="0.3">
      <c r="A9" s="11"/>
      <c r="B9" s="11"/>
      <c r="C9" s="7" t="s">
        <v>6</v>
      </c>
      <c r="D9" s="7">
        <v>1</v>
      </c>
      <c r="E9" s="15">
        <v>46.892552258529534</v>
      </c>
      <c r="F9" s="15"/>
      <c r="G9" s="15"/>
      <c r="H9" s="15">
        <v>11.67540658743297</v>
      </c>
      <c r="I9" s="15"/>
      <c r="J9" s="15"/>
      <c r="K9" s="15">
        <v>23.739785865457801</v>
      </c>
      <c r="L9" s="15"/>
      <c r="M9" s="15"/>
    </row>
    <row r="10" spans="1:13" x14ac:dyDescent="0.3">
      <c r="A10" s="11"/>
      <c r="B10" s="11"/>
      <c r="C10" s="7"/>
      <c r="D10" s="7">
        <v>2</v>
      </c>
      <c r="E10" s="15">
        <v>53.848736219853265</v>
      </c>
      <c r="F10" s="15"/>
      <c r="G10" s="15"/>
      <c r="H10" s="15">
        <v>18.631590548756705</v>
      </c>
      <c r="I10" s="15"/>
      <c r="J10" s="15"/>
      <c r="K10" s="15">
        <v>26.526806395214848</v>
      </c>
      <c r="L10" s="15"/>
      <c r="M10" s="15"/>
    </row>
    <row r="11" spans="1:13" x14ac:dyDescent="0.3">
      <c r="A11" s="11"/>
      <c r="B11" s="11"/>
      <c r="C11" s="7"/>
      <c r="D11" s="7">
        <v>3</v>
      </c>
      <c r="E11" s="15">
        <v>43.339831069884191</v>
      </c>
      <c r="F11" s="15">
        <f>AVERAGE(E9:E11)</f>
        <v>48.02703984942233</v>
      </c>
      <c r="G11" s="15">
        <f>STDEV(E9:E11)</f>
        <v>5.3455185373524738</v>
      </c>
      <c r="H11" s="15">
        <v>8.1226853987876293</v>
      </c>
      <c r="I11" s="15">
        <f>AVERAGE(H9:H11)</f>
        <v>12.809894178325768</v>
      </c>
      <c r="J11" s="15">
        <f>STDEV(H9:H11)</f>
        <v>5.3455185373524747</v>
      </c>
      <c r="K11" s="15">
        <v>28.394462841244465</v>
      </c>
      <c r="L11" s="15">
        <f>AVERAGE(K9:K11)</f>
        <v>26.220351700639039</v>
      </c>
      <c r="M11" s="15">
        <f>STDEV(K9:K11)</f>
        <v>2.3424218870861599</v>
      </c>
    </row>
    <row r="12" spans="1:13" x14ac:dyDescent="0.3">
      <c r="A12" s="11"/>
      <c r="B12" s="11"/>
      <c r="C12" s="7" t="s">
        <v>8</v>
      </c>
      <c r="D12" s="7">
        <v>1</v>
      </c>
      <c r="E12" s="15">
        <v>45.420506699172662</v>
      </c>
      <c r="F12" s="15"/>
      <c r="G12" s="15"/>
      <c r="H12" s="15">
        <v>10.203361028076097</v>
      </c>
      <c r="I12" s="15"/>
      <c r="J12" s="15"/>
      <c r="K12" s="15">
        <v>28.8136516339341</v>
      </c>
      <c r="L12" s="15"/>
      <c r="M12" s="15"/>
    </row>
    <row r="13" spans="1:13" x14ac:dyDescent="0.3">
      <c r="A13" s="11"/>
      <c r="B13" s="11"/>
      <c r="C13" s="7"/>
      <c r="D13" s="7">
        <v>2</v>
      </c>
      <c r="E13" s="15">
        <v>47.941854207254899</v>
      </c>
      <c r="F13" s="15"/>
      <c r="G13" s="15"/>
      <c r="H13" s="15">
        <v>12.724708536158335</v>
      </c>
      <c r="I13" s="15"/>
      <c r="J13" s="15"/>
      <c r="K13" s="15">
        <v>29.702667797554099</v>
      </c>
      <c r="L13" s="15"/>
      <c r="M13" s="15"/>
    </row>
    <row r="14" spans="1:13" x14ac:dyDescent="0.3">
      <c r="A14" s="11"/>
      <c r="B14" s="11"/>
      <c r="C14" s="7"/>
      <c r="D14" s="7">
        <v>3</v>
      </c>
      <c r="E14" s="15">
        <v>50.5453182741417</v>
      </c>
      <c r="F14" s="15">
        <f>AVERAGE(E12:E14)</f>
        <v>47.969226393523087</v>
      </c>
      <c r="G14" s="15">
        <f>STDEV(E12:E14)</f>
        <v>2.5625154335476656</v>
      </c>
      <c r="H14" s="15">
        <v>15.328172603045136</v>
      </c>
      <c r="I14" s="15">
        <f>AVERAGE(H12:H14)</f>
        <v>12.752080722426522</v>
      </c>
      <c r="J14" s="15">
        <f>STDEV(H12:H14)</f>
        <v>2.562515433547667</v>
      </c>
      <c r="K14" s="15">
        <v>27.301109886707419</v>
      </c>
      <c r="L14" s="15">
        <f>AVERAGE(K12:K14)</f>
        <v>28.605809772731874</v>
      </c>
      <c r="M14" s="15">
        <f>STDEV(K12:K14)</f>
        <v>1.2141947040069694</v>
      </c>
    </row>
    <row r="15" spans="1:13" x14ac:dyDescent="0.3">
      <c r="A15" s="11"/>
      <c r="B15" s="11"/>
      <c r="C15" s="7" t="s">
        <v>10</v>
      </c>
      <c r="D15" s="7">
        <v>1</v>
      </c>
      <c r="E15" s="15">
        <v>54.24376881321389</v>
      </c>
      <c r="F15" s="15"/>
      <c r="G15" s="15"/>
      <c r="H15" s="15">
        <v>19.02662314211733</v>
      </c>
      <c r="I15" s="15"/>
      <c r="J15" s="15"/>
      <c r="K15" s="15">
        <v>35.203704759992618</v>
      </c>
      <c r="L15" s="15"/>
      <c r="M15" s="15"/>
    </row>
    <row r="16" spans="1:13" x14ac:dyDescent="0.3">
      <c r="A16" s="11"/>
      <c r="B16" s="11"/>
      <c r="C16" s="7"/>
      <c r="D16" s="7">
        <v>2</v>
      </c>
      <c r="E16" s="15">
        <v>50.115364463410451</v>
      </c>
      <c r="F16" s="15"/>
      <c r="G16" s="15"/>
      <c r="H16" s="15">
        <v>14.898218792313887</v>
      </c>
      <c r="I16" s="15"/>
      <c r="J16" s="15"/>
      <c r="K16" s="15">
        <v>43.006265984143724</v>
      </c>
      <c r="L16" s="15"/>
      <c r="M16" s="15"/>
    </row>
    <row r="17" spans="1:13" x14ac:dyDescent="0.3">
      <c r="A17" s="11"/>
      <c r="B17" s="11"/>
      <c r="C17" s="7"/>
      <c r="D17" s="7">
        <v>3</v>
      </c>
      <c r="E17" s="15">
        <v>49.291165412802606</v>
      </c>
      <c r="F17" s="15">
        <f>AVERAGE(E15:E17)</f>
        <v>51.216766229808975</v>
      </c>
      <c r="G17" s="15">
        <f>STDEV(E15:E17)</f>
        <v>2.653654932109808</v>
      </c>
      <c r="H17" s="15">
        <v>14.074019741706046</v>
      </c>
      <c r="I17" s="15">
        <f>AVERAGE(H15:H17)</f>
        <v>15.999620558712421</v>
      </c>
      <c r="J17" s="15">
        <f>STDEV(H15:H17)</f>
        <v>2.6536549321098195</v>
      </c>
      <c r="K17" s="15">
        <v>30.883633418485967</v>
      </c>
      <c r="L17" s="15">
        <f>AVERAGE(K15:K17)</f>
        <v>36.364534720874104</v>
      </c>
      <c r="M17" s="15">
        <f>STDEV(K15:K17)</f>
        <v>6.1441191174200451</v>
      </c>
    </row>
    <row r="18" spans="1:13" x14ac:dyDescent="0.3">
      <c r="A18" s="11"/>
      <c r="B18" s="11"/>
      <c r="C18" s="7" t="s">
        <v>12</v>
      </c>
      <c r="D18" s="7">
        <v>1</v>
      </c>
      <c r="E18" s="15">
        <v>44.216358557096001</v>
      </c>
      <c r="F18" s="15"/>
      <c r="G18" s="15"/>
      <c r="H18" s="15">
        <v>8.9992128859994409</v>
      </c>
      <c r="I18" s="15"/>
      <c r="J18" s="15"/>
      <c r="K18" s="15">
        <v>42.372725410767444</v>
      </c>
      <c r="L18" s="15"/>
      <c r="M18" s="15"/>
    </row>
    <row r="19" spans="1:13" x14ac:dyDescent="0.3">
      <c r="A19" s="11"/>
      <c r="B19" s="11"/>
      <c r="C19" s="7"/>
      <c r="D19" s="7">
        <v>2</v>
      </c>
      <c r="E19" s="15">
        <v>49.139678051982614</v>
      </c>
      <c r="F19" s="15"/>
      <c r="G19" s="15"/>
      <c r="H19" s="15">
        <v>13.92253238088605</v>
      </c>
      <c r="I19" s="15"/>
      <c r="J19" s="15"/>
      <c r="K19" s="15">
        <v>42.107086878038558</v>
      </c>
      <c r="L19" s="15"/>
      <c r="M19" s="15"/>
    </row>
    <row r="20" spans="1:13" x14ac:dyDescent="0.3">
      <c r="A20" s="11"/>
      <c r="B20" s="12"/>
      <c r="C20" s="7"/>
      <c r="D20" s="7">
        <v>3</v>
      </c>
      <c r="E20" s="15">
        <v>41.552849706318462</v>
      </c>
      <c r="F20" s="15">
        <f>AVERAGE(E18:E20)</f>
        <v>44.969628771799023</v>
      </c>
      <c r="G20" s="15">
        <f>STDEV(E18:E20)</f>
        <v>3.8490976993202342</v>
      </c>
      <c r="H20" s="15">
        <v>6.3357040352219016</v>
      </c>
      <c r="I20" s="15">
        <f>AVERAGE(H18:H20)</f>
        <v>9.7524831007024648</v>
      </c>
      <c r="J20" s="15">
        <f>STDEV(H18:H20)</f>
        <v>3.8490976993202302</v>
      </c>
      <c r="K20" s="15">
        <v>20.263499428815571</v>
      </c>
      <c r="L20" s="15">
        <f>AVERAGE(K18:K20)</f>
        <v>34.914437239207189</v>
      </c>
      <c r="M20" s="15">
        <f>STDEV(K18:K20)</f>
        <v>12.688779492153289</v>
      </c>
    </row>
    <row r="21" spans="1:13" x14ac:dyDescent="0.3">
      <c r="A21" s="11"/>
      <c r="B21" s="10" t="s">
        <v>19</v>
      </c>
      <c r="C21" s="7" t="s">
        <v>38</v>
      </c>
      <c r="D21" s="7">
        <v>1</v>
      </c>
      <c r="E21" s="17" t="s">
        <v>48</v>
      </c>
      <c r="F21" s="17"/>
      <c r="G21" s="17"/>
      <c r="H21" s="17" t="s">
        <v>48</v>
      </c>
      <c r="I21" s="17"/>
      <c r="J21" s="17"/>
      <c r="K21" s="17" t="s">
        <v>48</v>
      </c>
      <c r="L21" s="17"/>
      <c r="M21" s="17"/>
    </row>
    <row r="22" spans="1:13" x14ac:dyDescent="0.3">
      <c r="A22" s="11"/>
      <c r="B22" s="11"/>
      <c r="C22" s="7"/>
      <c r="D22" s="7">
        <v>2</v>
      </c>
      <c r="E22" s="17" t="s">
        <v>48</v>
      </c>
      <c r="F22" s="17"/>
      <c r="G22" s="17"/>
      <c r="H22" s="17" t="s">
        <v>48</v>
      </c>
      <c r="I22" s="17"/>
      <c r="J22" s="17"/>
      <c r="K22" s="17" t="s">
        <v>48</v>
      </c>
      <c r="L22" s="17"/>
      <c r="M22" s="17"/>
    </row>
    <row r="23" spans="1:13" x14ac:dyDescent="0.3">
      <c r="A23" s="11"/>
      <c r="B23" s="11"/>
      <c r="C23" s="7"/>
      <c r="D23" s="7">
        <v>3</v>
      </c>
      <c r="E23" s="17" t="s">
        <v>48</v>
      </c>
      <c r="F23" s="15"/>
      <c r="G23" s="15"/>
      <c r="H23" s="17" t="s">
        <v>48</v>
      </c>
      <c r="I23" s="15"/>
      <c r="J23" s="15"/>
      <c r="K23" s="17" t="s">
        <v>48</v>
      </c>
      <c r="L23" s="15"/>
      <c r="M23" s="15"/>
    </row>
    <row r="24" spans="1:13" x14ac:dyDescent="0.3">
      <c r="A24" s="11"/>
      <c r="B24" s="11"/>
      <c r="C24" s="7" t="s">
        <v>4</v>
      </c>
      <c r="D24" s="7">
        <v>1</v>
      </c>
      <c r="E24" s="17">
        <v>38.159693289992482</v>
      </c>
      <c r="F24" s="17"/>
      <c r="G24" s="17"/>
      <c r="H24" s="17">
        <v>10.517710749720919</v>
      </c>
      <c r="I24" s="17"/>
      <c r="J24" s="17"/>
      <c r="K24" s="17">
        <v>21.443703423229636</v>
      </c>
      <c r="L24" s="17"/>
      <c r="M24" s="17"/>
    </row>
    <row r="25" spans="1:13" x14ac:dyDescent="0.3">
      <c r="A25" s="11"/>
      <c r="B25" s="11"/>
      <c r="C25" s="7"/>
      <c r="D25" s="7">
        <v>2</v>
      </c>
      <c r="E25" s="17">
        <v>36.020331525673264</v>
      </c>
      <c r="F25" s="17"/>
      <c r="G25" s="17"/>
      <c r="H25" s="17">
        <v>8.378348985401697</v>
      </c>
      <c r="I25" s="17"/>
      <c r="J25" s="17"/>
      <c r="K25" s="17">
        <v>17.766511157951108</v>
      </c>
      <c r="L25" s="17"/>
      <c r="M25" s="17"/>
    </row>
    <row r="26" spans="1:13" x14ac:dyDescent="0.3">
      <c r="A26" s="11"/>
      <c r="B26" s="11"/>
      <c r="C26" s="7"/>
      <c r="D26" s="7">
        <v>3</v>
      </c>
      <c r="E26" s="17">
        <v>34.963057092557023</v>
      </c>
      <c r="F26" s="15">
        <f>AVERAGE(E24:E26)</f>
        <v>36.381027302740925</v>
      </c>
      <c r="G26" s="15">
        <f>STDEV(E24:E26)</f>
        <v>1.6285566699947811</v>
      </c>
      <c r="H26" s="17">
        <v>7.3210745522854594</v>
      </c>
      <c r="I26" s="15">
        <f>AVERAGE(H24:H26)</f>
        <v>8.7390447624693586</v>
      </c>
      <c r="J26" s="15">
        <f>STDEV(H24:H26)</f>
        <v>1.6285566699947798</v>
      </c>
      <c r="K26" s="17">
        <v>16.957307935716319</v>
      </c>
      <c r="L26" s="15">
        <f>AVERAGE(K24:K26)</f>
        <v>18.722507505632354</v>
      </c>
      <c r="M26" s="15">
        <f>STDEV(K24:K26)</f>
        <v>2.3911049496372589</v>
      </c>
    </row>
    <row r="27" spans="1:13" x14ac:dyDescent="0.3">
      <c r="A27" s="11"/>
      <c r="B27" s="11"/>
      <c r="C27" s="7" t="s">
        <v>6</v>
      </c>
      <c r="D27" s="7">
        <v>1</v>
      </c>
      <c r="E27" s="17">
        <v>42.926009462670578</v>
      </c>
      <c r="F27" s="17"/>
      <c r="G27" s="17"/>
      <c r="H27" s="17">
        <v>15.284026922399013</v>
      </c>
      <c r="I27" s="17"/>
      <c r="J27" s="17"/>
      <c r="K27" s="17">
        <v>14.688154978129633</v>
      </c>
      <c r="L27" s="17"/>
      <c r="M27" s="17"/>
    </row>
    <row r="28" spans="1:13" x14ac:dyDescent="0.3">
      <c r="A28" s="11"/>
      <c r="B28" s="11"/>
      <c r="C28" s="7"/>
      <c r="D28" s="7">
        <v>2</v>
      </c>
      <c r="E28" s="17">
        <v>38.254843606015442</v>
      </c>
      <c r="F28" s="17"/>
      <c r="G28" s="17"/>
      <c r="H28" s="17">
        <v>10.612861065743878</v>
      </c>
      <c r="I28" s="17"/>
      <c r="J28" s="17"/>
      <c r="K28" s="17">
        <v>26.739536927807393</v>
      </c>
      <c r="L28" s="17"/>
      <c r="M28" s="17"/>
    </row>
    <row r="29" spans="1:13" x14ac:dyDescent="0.3">
      <c r="A29" s="11"/>
      <c r="B29" s="11"/>
      <c r="C29" s="7"/>
      <c r="D29" s="7">
        <v>3</v>
      </c>
      <c r="E29" s="17">
        <v>47.336881931462585</v>
      </c>
      <c r="F29" s="15">
        <f>AVERAGE(E27:E29)</f>
        <v>42.839245000049537</v>
      </c>
      <c r="G29" s="15">
        <f>STDEV(E27:E29)</f>
        <v>4.5416407927315356</v>
      </c>
      <c r="H29" s="17">
        <v>19.694899391191019</v>
      </c>
      <c r="I29" s="15">
        <f>AVERAGE(H27:H29)</f>
        <v>15.197262459777969</v>
      </c>
      <c r="J29" s="15">
        <f>STDEV(H27:H29)</f>
        <v>4.5416407927315419</v>
      </c>
      <c r="K29" s="17">
        <v>12.817981650076302</v>
      </c>
      <c r="L29" s="15">
        <f>AVERAGE(K27:K29)</f>
        <v>18.081891185337778</v>
      </c>
      <c r="M29" s="15">
        <f>STDEV(K27:K29)</f>
        <v>7.5558261904848782</v>
      </c>
    </row>
    <row r="30" spans="1:13" x14ac:dyDescent="0.3">
      <c r="A30" s="11"/>
      <c r="B30" s="11"/>
      <c r="C30" s="7" t="s">
        <v>8</v>
      </c>
      <c r="D30" s="7">
        <v>1</v>
      </c>
      <c r="E30" s="17">
        <v>47.779634061493702</v>
      </c>
      <c r="F30" s="17"/>
      <c r="G30" s="17"/>
      <c r="H30" s="17">
        <v>20.137651521222136</v>
      </c>
      <c r="I30" s="17"/>
      <c r="J30" s="17"/>
      <c r="K30" s="17">
        <v>21.166918247491871</v>
      </c>
      <c r="L30" s="17"/>
      <c r="M30" s="17"/>
    </row>
    <row r="31" spans="1:13" x14ac:dyDescent="0.3">
      <c r="A31" s="11"/>
      <c r="B31" s="11"/>
      <c r="C31" s="7"/>
      <c r="D31" s="7">
        <v>2</v>
      </c>
      <c r="E31" s="17">
        <v>44.389139080037523</v>
      </c>
      <c r="F31" s="17"/>
      <c r="G31" s="17"/>
      <c r="H31" s="17">
        <v>16.74715653976596</v>
      </c>
      <c r="I31" s="17"/>
      <c r="J31" s="17"/>
      <c r="K31" s="17">
        <v>22.592614126371853</v>
      </c>
      <c r="L31" s="17"/>
      <c r="M31" s="17"/>
    </row>
    <row r="32" spans="1:13" x14ac:dyDescent="0.3">
      <c r="A32" s="11"/>
      <c r="B32" s="11"/>
      <c r="C32" s="7"/>
      <c r="D32" s="7">
        <v>3</v>
      </c>
      <c r="E32" s="17">
        <v>33.873647046544043</v>
      </c>
      <c r="F32" s="15">
        <f>AVERAGE(E30:E32)</f>
        <v>42.014140062691759</v>
      </c>
      <c r="G32" s="15">
        <f>STDEV(E30:E32)</f>
        <v>7.2508333289548057</v>
      </c>
      <c r="H32" s="17">
        <v>6.2316645062724803</v>
      </c>
      <c r="I32" s="15">
        <f>AVERAGE(H30:H32)</f>
        <v>14.37215752242019</v>
      </c>
      <c r="J32" s="15">
        <f>STDEV(H30:H32)</f>
        <v>7.2508333289548332</v>
      </c>
      <c r="K32" s="17">
        <v>13.411162792367412</v>
      </c>
      <c r="L32" s="15">
        <f>AVERAGE(K30:K32)</f>
        <v>19.056898388743711</v>
      </c>
      <c r="M32" s="15">
        <f>STDEV(K30:K32)</f>
        <v>4.9410424004360296</v>
      </c>
    </row>
    <row r="33" spans="1:13" x14ac:dyDescent="0.3">
      <c r="A33" s="11"/>
      <c r="B33" s="11"/>
      <c r="C33" s="7" t="s">
        <v>10</v>
      </c>
      <c r="D33" s="7">
        <v>1</v>
      </c>
      <c r="E33" s="17">
        <v>42.834364122791641</v>
      </c>
      <c r="F33" s="17"/>
      <c r="G33" s="17"/>
      <c r="H33" s="17">
        <v>15.192381582520078</v>
      </c>
      <c r="I33" s="17"/>
      <c r="J33" s="17"/>
      <c r="K33" s="17">
        <v>30.886765865578518</v>
      </c>
      <c r="L33" s="17"/>
      <c r="M33" s="17"/>
    </row>
    <row r="34" spans="1:13" x14ac:dyDescent="0.3">
      <c r="A34" s="11"/>
      <c r="B34" s="11"/>
      <c r="C34" s="7"/>
      <c r="D34" s="7">
        <v>2</v>
      </c>
      <c r="E34" s="17">
        <v>41.152524814145437</v>
      </c>
      <c r="F34" s="17"/>
      <c r="G34" s="17"/>
      <c r="H34" s="17">
        <v>13.51054227387387</v>
      </c>
      <c r="I34" s="17"/>
      <c r="J34" s="17"/>
      <c r="K34" s="17">
        <v>14.294845643731858</v>
      </c>
      <c r="L34" s="17"/>
      <c r="M34" s="17"/>
    </row>
    <row r="35" spans="1:13" x14ac:dyDescent="0.3">
      <c r="A35" s="11"/>
      <c r="B35" s="11"/>
      <c r="C35" s="7"/>
      <c r="D35" s="7">
        <v>3</v>
      </c>
      <c r="E35" s="17">
        <v>48.986986471841583</v>
      </c>
      <c r="F35" s="15">
        <f>AVERAGE(E33:E35)</f>
        <v>44.324625136259556</v>
      </c>
      <c r="G35" s="15">
        <f>STDEV(E33:E35)</f>
        <v>4.1243612575372888</v>
      </c>
      <c r="H35" s="17">
        <v>21.34500393157002</v>
      </c>
      <c r="I35" s="15">
        <f>AVERAGE(H33:H35)</f>
        <v>16.682642595987989</v>
      </c>
      <c r="J35" s="15">
        <f>STDEV(H33:H35)</f>
        <v>4.1243612575372781</v>
      </c>
      <c r="K35" s="17">
        <v>27.513189503665213</v>
      </c>
      <c r="L35" s="15">
        <f>AVERAGE(K33:K35)</f>
        <v>24.231600337658531</v>
      </c>
      <c r="M35" s="15">
        <f>STDEV(K33:K35)</f>
        <v>8.7692402608704043</v>
      </c>
    </row>
    <row r="36" spans="1:13" x14ac:dyDescent="0.3">
      <c r="A36" s="11"/>
      <c r="B36" s="11"/>
      <c r="C36" s="7" t="s">
        <v>12</v>
      </c>
      <c r="D36" s="7">
        <v>1</v>
      </c>
      <c r="E36" s="17">
        <v>43.327895303448969</v>
      </c>
      <c r="F36" s="17"/>
      <c r="G36" s="17"/>
      <c r="H36" s="17">
        <v>15.685912763177402</v>
      </c>
      <c r="I36" s="17"/>
      <c r="J36" s="17"/>
      <c r="K36" s="17">
        <v>14.670350305587412</v>
      </c>
      <c r="L36" s="17"/>
      <c r="M36" s="17"/>
    </row>
    <row r="37" spans="1:13" x14ac:dyDescent="0.3">
      <c r="A37" s="11"/>
      <c r="B37" s="11"/>
      <c r="C37" s="7"/>
      <c r="D37" s="7">
        <v>2</v>
      </c>
      <c r="E37" s="17">
        <v>41.934824232755552</v>
      </c>
      <c r="F37" s="17"/>
      <c r="G37" s="17"/>
      <c r="H37" s="17">
        <v>14.292841692483991</v>
      </c>
      <c r="I37" s="17"/>
      <c r="J37" s="17"/>
      <c r="K37" s="17">
        <v>18.028733094075431</v>
      </c>
      <c r="L37" s="17"/>
      <c r="M37" s="17"/>
    </row>
    <row r="38" spans="1:13" x14ac:dyDescent="0.3">
      <c r="A38" s="11"/>
      <c r="B38" s="12"/>
      <c r="C38" s="7"/>
      <c r="D38" s="7">
        <v>3</v>
      </c>
      <c r="E38" s="17">
        <v>37.440510789417942</v>
      </c>
      <c r="F38" s="15">
        <f>AVERAGE(E36:E38)</f>
        <v>40.901076775207486</v>
      </c>
      <c r="G38" s="15">
        <f t="shared" ref="G38" si="0">STDEV(E36:E38)</f>
        <v>3.0768164486207823</v>
      </c>
      <c r="H38" s="17">
        <v>9.7985282491463774</v>
      </c>
      <c r="I38" s="15">
        <f>AVERAGE(H36:H38)</f>
        <v>13.259094234935924</v>
      </c>
      <c r="J38" s="15">
        <f t="shared" ref="J38" si="1">STDEV(H36:H38)</f>
        <v>3.0768164486207774</v>
      </c>
      <c r="K38" s="17">
        <v>26.01098663260742</v>
      </c>
      <c r="L38" s="15">
        <f>AVERAGE(K36:K38)</f>
        <v>19.570023344090085</v>
      </c>
      <c r="M38" s="15">
        <f t="shared" ref="M38" si="2">STDEV(K36:K38)</f>
        <v>5.8253059835105745</v>
      </c>
    </row>
    <row r="39" spans="1:13" x14ac:dyDescent="0.3">
      <c r="A39" s="11"/>
      <c r="B39" s="10" t="s">
        <v>20</v>
      </c>
      <c r="C39" s="7" t="s">
        <v>38</v>
      </c>
      <c r="D39" s="7">
        <v>1</v>
      </c>
      <c r="E39" s="17" t="s">
        <v>48</v>
      </c>
      <c r="F39" s="17"/>
      <c r="G39" s="15"/>
      <c r="H39" s="17" t="s">
        <v>48</v>
      </c>
      <c r="I39" s="17"/>
      <c r="J39" s="15"/>
      <c r="K39" s="17" t="s">
        <v>48</v>
      </c>
      <c r="L39" s="17"/>
      <c r="M39" s="15"/>
    </row>
    <row r="40" spans="1:13" x14ac:dyDescent="0.3">
      <c r="A40" s="11"/>
      <c r="B40" s="11"/>
      <c r="C40" s="7"/>
      <c r="D40" s="7">
        <v>2</v>
      </c>
      <c r="E40" s="17" t="s">
        <v>48</v>
      </c>
      <c r="F40" s="17"/>
      <c r="G40" s="17"/>
      <c r="H40" s="17" t="s">
        <v>48</v>
      </c>
      <c r="I40" s="17"/>
      <c r="J40" s="17"/>
      <c r="K40" s="17" t="s">
        <v>48</v>
      </c>
      <c r="L40" s="17"/>
      <c r="M40" s="17"/>
    </row>
    <row r="41" spans="1:13" x14ac:dyDescent="0.3">
      <c r="A41" s="11"/>
      <c r="B41" s="11"/>
      <c r="C41" s="7"/>
      <c r="D41" s="7">
        <v>3</v>
      </c>
      <c r="E41" s="17" t="s">
        <v>48</v>
      </c>
      <c r="F41" s="15"/>
      <c r="G41" s="15"/>
      <c r="H41" s="17" t="s">
        <v>48</v>
      </c>
      <c r="I41" s="15"/>
      <c r="J41" s="15"/>
      <c r="K41" s="17" t="s">
        <v>48</v>
      </c>
      <c r="L41" s="15"/>
      <c r="M41" s="15"/>
    </row>
    <row r="42" spans="1:13" x14ac:dyDescent="0.3">
      <c r="A42" s="11"/>
      <c r="B42" s="11"/>
      <c r="C42" s="7" t="s">
        <v>4</v>
      </c>
      <c r="D42" s="7">
        <v>1</v>
      </c>
      <c r="E42" s="17">
        <v>61.419776479642849</v>
      </c>
      <c r="F42" s="17"/>
      <c r="G42" s="15"/>
      <c r="H42" s="17">
        <v>15.74139562265329</v>
      </c>
      <c r="I42" s="17"/>
      <c r="J42" s="15"/>
      <c r="K42" s="17">
        <v>8.0273906404005011</v>
      </c>
      <c r="L42" s="17"/>
      <c r="M42" s="15"/>
    </row>
    <row r="43" spans="1:13" x14ac:dyDescent="0.3">
      <c r="A43" s="11"/>
      <c r="B43" s="11"/>
      <c r="C43" s="7"/>
      <c r="D43" s="7">
        <v>2</v>
      </c>
      <c r="E43" s="17">
        <v>59.874638185864761</v>
      </c>
      <c r="F43" s="17"/>
      <c r="G43" s="17"/>
      <c r="H43" s="17">
        <v>14.196257328875202</v>
      </c>
      <c r="I43" s="17"/>
      <c r="J43" s="17"/>
      <c r="K43" s="17">
        <v>7.5910146739205029</v>
      </c>
      <c r="L43" s="17"/>
      <c r="M43" s="17"/>
    </row>
    <row r="44" spans="1:13" x14ac:dyDescent="0.3">
      <c r="A44" s="11"/>
      <c r="B44" s="11"/>
      <c r="C44" s="7"/>
      <c r="D44" s="7">
        <v>3</v>
      </c>
      <c r="E44" s="17">
        <v>66.103603564142787</v>
      </c>
      <c r="F44" s="15">
        <f>AVERAGE(E42:E44)</f>
        <v>62.466006076550137</v>
      </c>
      <c r="G44" s="15">
        <f>STDEV(E42:E44)</f>
        <v>3.2436013469645375</v>
      </c>
      <c r="H44" s="17">
        <v>20.425222707153225</v>
      </c>
      <c r="I44" s="15">
        <f>AVERAGE(H42:H44)</f>
        <v>16.787625219560571</v>
      </c>
      <c r="J44" s="15">
        <f>STDEV(H42:H44)</f>
        <v>3.2436013469645291</v>
      </c>
      <c r="K44" s="17">
        <v>12.736732621901234</v>
      </c>
      <c r="L44" s="15">
        <f>AVERAGE(K42:K44)</f>
        <v>9.4517126454074134</v>
      </c>
      <c r="M44" s="15">
        <f>STDEV(K42:K44)</f>
        <v>2.8532653540291242</v>
      </c>
    </row>
    <row r="45" spans="1:13" x14ac:dyDescent="0.3">
      <c r="A45" s="11"/>
      <c r="B45" s="11"/>
      <c r="C45" s="7" t="s">
        <v>6</v>
      </c>
      <c r="D45" s="7">
        <v>1</v>
      </c>
      <c r="E45" s="17">
        <v>69.414031557863282</v>
      </c>
      <c r="F45" s="17"/>
      <c r="G45" s="17"/>
      <c r="H45" s="17">
        <v>23.735650700873723</v>
      </c>
      <c r="I45" s="17"/>
      <c r="J45" s="17"/>
      <c r="K45" s="17">
        <v>14.70186877137975</v>
      </c>
      <c r="L45" s="17"/>
      <c r="M45" s="17"/>
    </row>
    <row r="46" spans="1:13" x14ac:dyDescent="0.3">
      <c r="A46" s="11"/>
      <c r="B46" s="11"/>
      <c r="C46" s="7"/>
      <c r="D46" s="7">
        <v>2</v>
      </c>
      <c r="E46" s="17">
        <v>64.488973312833153</v>
      </c>
      <c r="F46" s="17"/>
      <c r="G46" s="17"/>
      <c r="H46" s="17">
        <v>18.810592455843597</v>
      </c>
      <c r="I46" s="17"/>
      <c r="J46" s="17"/>
      <c r="K46" s="17">
        <v>17.488889301136801</v>
      </c>
      <c r="L46" s="17"/>
      <c r="M46" s="17"/>
    </row>
    <row r="47" spans="1:13" x14ac:dyDescent="0.3">
      <c r="A47" s="11"/>
      <c r="B47" s="11"/>
      <c r="C47" s="7"/>
      <c r="D47" s="7">
        <v>3</v>
      </c>
      <c r="E47" s="17">
        <v>59.358326864200563</v>
      </c>
      <c r="F47" s="15">
        <f>AVERAGE(E45:E47)</f>
        <v>64.420443911632333</v>
      </c>
      <c r="G47" s="15">
        <f>STDEV(E45:E47)</f>
        <v>5.0282026043765695</v>
      </c>
      <c r="H47" s="17">
        <v>13.679946007211006</v>
      </c>
      <c r="I47" s="15">
        <f>AVERAGE(H45:H47)</f>
        <v>18.742063054642777</v>
      </c>
      <c r="J47" s="15">
        <f>STDEV(H45:H47)</f>
        <v>5.0282026043765438</v>
      </c>
      <c r="K47" s="17">
        <v>19.356545747166415</v>
      </c>
      <c r="L47" s="15">
        <f>AVERAGE(K45:K47)</f>
        <v>17.182434606560989</v>
      </c>
      <c r="M47" s="15">
        <f>STDEV(K45:K47)</f>
        <v>2.3424218870861666</v>
      </c>
    </row>
    <row r="48" spans="1:13" x14ac:dyDescent="0.3">
      <c r="A48" s="11"/>
      <c r="B48" s="11"/>
      <c r="C48" s="7" t="s">
        <v>8</v>
      </c>
      <c r="D48" s="7">
        <v>1</v>
      </c>
      <c r="E48" s="17">
        <v>65.137036921863086</v>
      </c>
      <c r="F48" s="17"/>
      <c r="G48" s="17"/>
      <c r="H48" s="17">
        <v>19.458656064873527</v>
      </c>
      <c r="I48" s="17"/>
      <c r="J48" s="17"/>
      <c r="K48" s="17">
        <v>19.775734539856053</v>
      </c>
      <c r="L48" s="17"/>
      <c r="M48" s="17"/>
    </row>
    <row r="49" spans="1:13" x14ac:dyDescent="0.3">
      <c r="A49" s="11"/>
      <c r="B49" s="11"/>
      <c r="C49" s="7"/>
      <c r="D49" s="7">
        <v>2</v>
      </c>
      <c r="E49" s="17">
        <v>74.78217308407352</v>
      </c>
      <c r="F49" s="17"/>
      <c r="G49" s="17"/>
      <c r="H49" s="17">
        <v>29.103792227083961</v>
      </c>
      <c r="I49" s="17"/>
      <c r="J49" s="17"/>
      <c r="K49" s="17">
        <v>20.664750703476052</v>
      </c>
      <c r="L49" s="17"/>
      <c r="M49" s="17"/>
    </row>
    <row r="50" spans="1:13" x14ac:dyDescent="0.3">
      <c r="A50" s="11"/>
      <c r="B50" s="11"/>
      <c r="C50" s="7"/>
      <c r="D50" s="7">
        <v>3</v>
      </c>
      <c r="E50" s="17">
        <v>58.639017062969813</v>
      </c>
      <c r="F50" s="15">
        <f>AVERAGE(E48:E50)</f>
        <v>66.186075689635473</v>
      </c>
      <c r="G50" s="15">
        <f>STDEV(E48:E50)</f>
        <v>8.1225447571953246</v>
      </c>
      <c r="H50" s="17">
        <v>12.960636205980254</v>
      </c>
      <c r="I50" s="15">
        <f>AVERAGE(H48:H50)</f>
        <v>20.507694832645914</v>
      </c>
      <c r="J50" s="15">
        <f>STDEV(H48:H50)</f>
        <v>8.1225447571953211</v>
      </c>
      <c r="K50" s="17">
        <v>18.263192792629372</v>
      </c>
      <c r="L50" s="15">
        <f>AVERAGE(K48:K50)</f>
        <v>19.567892678653823</v>
      </c>
      <c r="M50" s="15">
        <f>STDEV(K48:K50)</f>
        <v>1.2141947040069694</v>
      </c>
    </row>
    <row r="51" spans="1:13" x14ac:dyDescent="0.3">
      <c r="A51" s="11"/>
      <c r="B51" s="11"/>
      <c r="C51" s="7" t="s">
        <v>10</v>
      </c>
      <c r="D51" s="7">
        <v>1</v>
      </c>
      <c r="E51" s="17">
        <v>71.298383259152544</v>
      </c>
      <c r="F51" s="17"/>
      <c r="G51" s="17"/>
      <c r="H51" s="17">
        <v>25.620002402162992</v>
      </c>
      <c r="I51" s="17"/>
      <c r="J51" s="17"/>
      <c r="K51" s="17">
        <v>26.165787665914575</v>
      </c>
      <c r="L51" s="17"/>
      <c r="M51" s="17"/>
    </row>
    <row r="52" spans="1:13" x14ac:dyDescent="0.3">
      <c r="A52" s="11"/>
      <c r="B52" s="11"/>
      <c r="C52" s="7"/>
      <c r="D52" s="7">
        <v>2</v>
      </c>
      <c r="E52" s="17">
        <v>67.249025342894527</v>
      </c>
      <c r="F52" s="17"/>
      <c r="G52" s="17"/>
      <c r="H52" s="17">
        <v>21.570644485904971</v>
      </c>
      <c r="I52" s="17"/>
      <c r="J52" s="17"/>
      <c r="K52" s="17">
        <v>33.968348890065677</v>
      </c>
      <c r="L52" s="17"/>
      <c r="M52" s="17"/>
    </row>
    <row r="53" spans="1:13" x14ac:dyDescent="0.3">
      <c r="A53" s="11"/>
      <c r="B53" s="11"/>
      <c r="C53" s="7"/>
      <c r="D53" s="7">
        <v>3</v>
      </c>
      <c r="E53" s="17">
        <v>75.40999526570107</v>
      </c>
      <c r="F53" s="15">
        <f>AVERAGE(E51:E53)</f>
        <v>71.319134622582723</v>
      </c>
      <c r="G53" s="15">
        <f>STDEV(E51:E53)</f>
        <v>4.080524535467398</v>
      </c>
      <c r="H53" s="17">
        <v>29.731614408711508</v>
      </c>
      <c r="I53" s="15">
        <f>AVERAGE(H51:H53)</f>
        <v>25.640753765593157</v>
      </c>
      <c r="J53" s="15">
        <f>STDEV(H51:H53)</f>
        <v>4.0805245354674158</v>
      </c>
      <c r="K53" s="17">
        <v>21.845716324407917</v>
      </c>
      <c r="L53" s="15">
        <f>AVERAGE(K51:K53)</f>
        <v>27.326617626796054</v>
      </c>
      <c r="M53" s="15">
        <f>STDEV(K51:K53)</f>
        <v>6.1441191174200815</v>
      </c>
    </row>
    <row r="54" spans="1:13" x14ac:dyDescent="0.3">
      <c r="A54" s="11"/>
      <c r="B54" s="11"/>
      <c r="C54" s="7" t="s">
        <v>12</v>
      </c>
      <c r="D54" s="7">
        <v>1</v>
      </c>
      <c r="E54" s="17">
        <v>47.561769705985093</v>
      </c>
      <c r="F54" s="17"/>
      <c r="G54" s="17"/>
      <c r="H54" s="17">
        <v>1.8833888489955359</v>
      </c>
      <c r="I54" s="17"/>
      <c r="J54" s="17"/>
      <c r="K54" s="17">
        <v>33.33480831668939</v>
      </c>
      <c r="L54" s="17"/>
      <c r="M54" s="17"/>
    </row>
    <row r="55" spans="1:13" x14ac:dyDescent="0.3">
      <c r="A55" s="11"/>
      <c r="B55" s="11"/>
      <c r="C55" s="7"/>
      <c r="D55" s="7">
        <v>2</v>
      </c>
      <c r="E55" s="17">
        <v>58.997526822286524</v>
      </c>
      <c r="F55" s="17"/>
      <c r="G55" s="17"/>
      <c r="H55" s="17">
        <v>13.319145965296968</v>
      </c>
      <c r="I55" s="17"/>
      <c r="J55" s="17"/>
      <c r="K55" s="17">
        <v>33.069169783960511</v>
      </c>
      <c r="L55" s="17"/>
      <c r="M55" s="17"/>
    </row>
    <row r="56" spans="1:13" x14ac:dyDescent="0.3">
      <c r="A56" s="12"/>
      <c r="B56" s="12"/>
      <c r="C56" s="7"/>
      <c r="D56" s="7">
        <v>3</v>
      </c>
      <c r="E56" s="17">
        <v>65.043453510896072</v>
      </c>
      <c r="F56" s="15">
        <f>AVERAGE(E54:E56)</f>
        <v>57.20091667972256</v>
      </c>
      <c r="G56" s="15">
        <f>STDEV(E54:E56)</f>
        <v>8.8782415582701297</v>
      </c>
      <c r="H56" s="17">
        <v>19.365072653906513</v>
      </c>
      <c r="I56" s="15">
        <f>AVERAGE(H54:H56)</f>
        <v>11.522535822733005</v>
      </c>
      <c r="J56" s="15">
        <f>STDEV(H54:H56)</f>
        <v>8.878241558270112</v>
      </c>
      <c r="K56" s="17">
        <v>11.225582334737522</v>
      </c>
      <c r="L56" s="15">
        <f>AVERAGE(K54:K56)</f>
        <v>25.876520145129145</v>
      </c>
      <c r="M56" s="15">
        <f>STDEV(K54:K56)</f>
        <v>12.688779492153271</v>
      </c>
    </row>
    <row r="57" spans="1:13" x14ac:dyDescent="0.3">
      <c r="A57" s="11">
        <v>2021</v>
      </c>
      <c r="B57" s="11" t="s">
        <v>18</v>
      </c>
      <c r="C57" s="8" t="s">
        <v>38</v>
      </c>
      <c r="D57" s="8">
        <v>1</v>
      </c>
      <c r="E57" s="15" t="s">
        <v>49</v>
      </c>
      <c r="F57" s="15"/>
      <c r="G57" s="15"/>
      <c r="H57" s="15" t="s">
        <v>48</v>
      </c>
      <c r="I57" s="15"/>
      <c r="J57" s="15"/>
      <c r="K57" s="15" t="s">
        <v>48</v>
      </c>
      <c r="L57" s="15"/>
      <c r="M57" s="15"/>
    </row>
    <row r="58" spans="1:13" x14ac:dyDescent="0.3">
      <c r="A58" s="11"/>
      <c r="B58" s="11"/>
      <c r="C58" s="7"/>
      <c r="D58" s="7">
        <v>2</v>
      </c>
      <c r="E58" s="15" t="s">
        <v>49</v>
      </c>
      <c r="F58" s="15"/>
      <c r="G58" s="15"/>
      <c r="H58" s="15" t="s">
        <v>48</v>
      </c>
      <c r="I58" s="15"/>
      <c r="J58" s="15"/>
      <c r="K58" s="15" t="s">
        <v>48</v>
      </c>
      <c r="L58" s="15"/>
      <c r="M58" s="15"/>
    </row>
    <row r="59" spans="1:13" x14ac:dyDescent="0.3">
      <c r="A59" s="11"/>
      <c r="B59" s="11"/>
      <c r="C59" s="7"/>
      <c r="D59" s="7">
        <v>3</v>
      </c>
      <c r="E59" s="15" t="s">
        <v>49</v>
      </c>
      <c r="F59" s="15"/>
      <c r="G59" s="15"/>
      <c r="H59" s="15" t="s">
        <v>48</v>
      </c>
      <c r="I59" s="15"/>
      <c r="J59" s="15"/>
      <c r="K59" s="15" t="s">
        <v>48</v>
      </c>
      <c r="L59" s="15"/>
      <c r="M59" s="15"/>
    </row>
    <row r="60" spans="1:13" x14ac:dyDescent="0.3">
      <c r="A60" s="11"/>
      <c r="B60" s="11"/>
      <c r="C60" s="7" t="s">
        <v>4</v>
      </c>
      <c r="D60" s="7">
        <v>1</v>
      </c>
      <c r="E60" s="15">
        <v>28.366934399999998</v>
      </c>
      <c r="F60" s="15"/>
      <c r="G60" s="15"/>
      <c r="H60" s="15">
        <v>6.5485267555555522</v>
      </c>
      <c r="I60" s="15"/>
      <c r="J60" s="15"/>
      <c r="K60" s="15">
        <v>18.916940677777777</v>
      </c>
      <c r="L60" s="15"/>
      <c r="M60" s="15"/>
    </row>
    <row r="61" spans="1:13" x14ac:dyDescent="0.3">
      <c r="A61" s="11"/>
      <c r="B61" s="11"/>
      <c r="C61" s="7"/>
      <c r="D61" s="7">
        <v>2</v>
      </c>
      <c r="E61" s="15">
        <v>25.310880000000001</v>
      </c>
      <c r="F61" s="15"/>
      <c r="G61" s="15"/>
      <c r="H61" s="15">
        <v>3.4924723555555546</v>
      </c>
      <c r="I61" s="15"/>
      <c r="J61" s="15"/>
      <c r="K61" s="15">
        <v>15.509629611111123</v>
      </c>
      <c r="L61" s="15"/>
      <c r="M61" s="15"/>
    </row>
    <row r="62" spans="1:13" x14ac:dyDescent="0.3">
      <c r="A62" s="11"/>
      <c r="B62" s="11"/>
      <c r="C62" s="7"/>
      <c r="D62" s="7">
        <v>3</v>
      </c>
      <c r="E62" s="15">
        <v>30.398054399999999</v>
      </c>
      <c r="F62" s="15">
        <f>AVERAGE(E60:E62)</f>
        <v>28.025289599999997</v>
      </c>
      <c r="G62" s="15">
        <f>STDEV(E60:E62)</f>
        <v>2.5607375345843462</v>
      </c>
      <c r="H62" s="15">
        <v>8.5796467555555544</v>
      </c>
      <c r="I62" s="15">
        <f>AVERAGE(H60:H62)</f>
        <v>6.2068819555555548</v>
      </c>
      <c r="J62" s="15">
        <f>STDEV(H60:H62)</f>
        <v>2.5607375345843448</v>
      </c>
      <c r="K62" s="15">
        <v>13.535480444444451</v>
      </c>
      <c r="L62" s="15">
        <f>AVERAGE(K60:K62)</f>
        <v>15.98735024444445</v>
      </c>
      <c r="M62" s="15">
        <f>STDEV(K60:K62)</f>
        <v>2.7223503289200996</v>
      </c>
    </row>
    <row r="63" spans="1:13" x14ac:dyDescent="0.3">
      <c r="A63" s="11"/>
      <c r="B63" s="11"/>
      <c r="C63" s="7" t="s">
        <v>6</v>
      </c>
      <c r="D63" s="7">
        <v>1</v>
      </c>
      <c r="E63" s="15">
        <v>31.283366399999998</v>
      </c>
      <c r="F63" s="15"/>
      <c r="G63" s="15"/>
      <c r="H63" s="15">
        <v>9.4649587555555499</v>
      </c>
      <c r="I63" s="15"/>
      <c r="J63" s="15"/>
      <c r="K63" s="15">
        <v>21.104241011111121</v>
      </c>
      <c r="L63" s="15"/>
      <c r="M63" s="15"/>
    </row>
    <row r="64" spans="1:13" x14ac:dyDescent="0.3">
      <c r="A64" s="11"/>
      <c r="B64" s="11"/>
      <c r="C64" s="7"/>
      <c r="D64" s="7">
        <v>2</v>
      </c>
      <c r="E64" s="15">
        <v>27.274478933333331</v>
      </c>
      <c r="F64" s="15"/>
      <c r="G64" s="15"/>
      <c r="H64" s="15">
        <v>5.456071288888884</v>
      </c>
      <c r="I64" s="15"/>
      <c r="J64" s="15"/>
      <c r="K64" s="15">
        <v>16.52389124444446</v>
      </c>
      <c r="L64" s="15"/>
      <c r="M64" s="15"/>
    </row>
    <row r="65" spans="1:13" x14ac:dyDescent="0.3">
      <c r="A65" s="11"/>
      <c r="B65" s="11"/>
      <c r="C65" s="7"/>
      <c r="D65" s="7">
        <v>3</v>
      </c>
      <c r="E65" s="15">
        <v>27.845248000000005</v>
      </c>
      <c r="F65" s="15">
        <f>AVERAGE(E63:E65)</f>
        <v>28.801031111111115</v>
      </c>
      <c r="G65" s="15">
        <f>STDEV(E63:E65)</f>
        <v>2.168625301132769</v>
      </c>
      <c r="H65" s="15">
        <v>6.0268403555555574</v>
      </c>
      <c r="I65" s="15">
        <f>AVERAGE(H63:H65)</f>
        <v>6.9826234666666638</v>
      </c>
      <c r="J65" s="15">
        <f>STDEV(H63:H65)</f>
        <v>2.1686253011327667</v>
      </c>
      <c r="K65" s="15">
        <v>16.598091577777772</v>
      </c>
      <c r="L65" s="15">
        <f>AVERAGE(K63:K65)</f>
        <v>18.075407944444454</v>
      </c>
      <c r="M65" s="15">
        <f>STDEV(K63:K65)</f>
        <v>2.623308737390003</v>
      </c>
    </row>
    <row r="66" spans="1:13" x14ac:dyDescent="0.3">
      <c r="A66" s="11"/>
      <c r="B66" s="11"/>
      <c r="C66" s="7" t="s">
        <v>8</v>
      </c>
      <c r="D66" s="7">
        <v>1</v>
      </c>
      <c r="E66" s="15">
        <v>29.058773333333338</v>
      </c>
      <c r="F66" s="15"/>
      <c r="G66" s="15"/>
      <c r="H66" s="15">
        <v>7.2403656888888914</v>
      </c>
      <c r="I66" s="15"/>
      <c r="J66" s="15"/>
      <c r="K66" s="15">
        <v>20.578368377777782</v>
      </c>
      <c r="L66" s="15"/>
      <c r="M66" s="15"/>
    </row>
    <row r="67" spans="1:13" x14ac:dyDescent="0.3">
      <c r="A67" s="11"/>
      <c r="B67" s="11"/>
      <c r="C67" s="7"/>
      <c r="D67" s="7">
        <v>2</v>
      </c>
      <c r="E67" s="15">
        <v>30.247541333333327</v>
      </c>
      <c r="F67" s="15"/>
      <c r="G67" s="15"/>
      <c r="H67" s="15">
        <v>8.4291336888888804</v>
      </c>
      <c r="I67" s="15"/>
      <c r="J67" s="15"/>
      <c r="K67" s="15">
        <v>24.835872944444457</v>
      </c>
      <c r="L67" s="15"/>
      <c r="M67" s="15"/>
    </row>
    <row r="68" spans="1:13" x14ac:dyDescent="0.3">
      <c r="A68" s="11"/>
      <c r="B68" s="11"/>
      <c r="C68" s="7"/>
      <c r="D68" s="7">
        <v>3</v>
      </c>
      <c r="E68" s="15">
        <v>31.372544000000001</v>
      </c>
      <c r="F68" s="15">
        <f>AVERAGE(E66:E68)</f>
        <v>30.226286222222225</v>
      </c>
      <c r="G68" s="15">
        <f>STDEV(E66:E68)</f>
        <v>1.157031766760547</v>
      </c>
      <c r="H68" s="15">
        <v>9.5541363555555527</v>
      </c>
      <c r="I68" s="15">
        <f>AVERAGE(H66:H68)</f>
        <v>8.4078785777777743</v>
      </c>
      <c r="J68" s="15">
        <f>STDEV(H66:H68)</f>
        <v>1.1570317667605419</v>
      </c>
      <c r="K68" s="15">
        <v>26.608168211111117</v>
      </c>
      <c r="L68" s="15">
        <f>AVERAGE(K66:K68)</f>
        <v>24.007469844444454</v>
      </c>
      <c r="M68" s="15">
        <f>STDEV(K66:K68)</f>
        <v>3.0990821672849918</v>
      </c>
    </row>
    <row r="69" spans="1:13" x14ac:dyDescent="0.3">
      <c r="A69" s="11"/>
      <c r="B69" s="11"/>
      <c r="C69" s="7" t="s">
        <v>10</v>
      </c>
      <c r="D69" s="7">
        <v>1</v>
      </c>
      <c r="E69" s="15">
        <v>37.369173333333336</v>
      </c>
      <c r="F69" s="15"/>
      <c r="G69" s="15"/>
      <c r="H69" s="15">
        <v>15.550765688888887</v>
      </c>
      <c r="I69" s="15"/>
      <c r="J69" s="15"/>
      <c r="K69" s="15">
        <v>26.243378477777775</v>
      </c>
      <c r="L69" s="15"/>
      <c r="M69" s="15"/>
    </row>
    <row r="70" spans="1:13" x14ac:dyDescent="0.3">
      <c r="A70" s="11"/>
      <c r="B70" s="11"/>
      <c r="C70" s="7"/>
      <c r="D70" s="7">
        <v>2</v>
      </c>
      <c r="E70" s="15">
        <v>31.040799999999997</v>
      </c>
      <c r="F70" s="15"/>
      <c r="G70" s="15"/>
      <c r="H70" s="15">
        <v>9.2223923555555505</v>
      </c>
      <c r="I70" s="15"/>
      <c r="J70" s="15"/>
      <c r="K70" s="15">
        <v>24.137459611111115</v>
      </c>
      <c r="L70" s="15"/>
      <c r="M70" s="15"/>
    </row>
    <row r="71" spans="1:13" x14ac:dyDescent="0.3">
      <c r="A71" s="11"/>
      <c r="B71" s="11"/>
      <c r="C71" s="7"/>
      <c r="D71" s="7">
        <v>3</v>
      </c>
      <c r="E71" s="15">
        <v>32.673983999999997</v>
      </c>
      <c r="F71" s="15">
        <f>AVERAGE(E69:E71)</f>
        <v>33.694652444444444</v>
      </c>
      <c r="G71" s="15">
        <f>STDEV(E69:E71)</f>
        <v>3.2853310817366053</v>
      </c>
      <c r="H71" s="15">
        <v>10.855576355555552</v>
      </c>
      <c r="I71" s="15">
        <f>AVERAGE(H69:H71)</f>
        <v>11.876244799999995</v>
      </c>
      <c r="J71" s="15">
        <f>STDEV(H69:H71)</f>
        <v>3.2853310817366119</v>
      </c>
      <c r="K71" s="15">
        <v>28.142175611111103</v>
      </c>
      <c r="L71" s="15">
        <f>AVERAGE(K69:K71)</f>
        <v>26.174337899999998</v>
      </c>
      <c r="M71" s="15">
        <f>STDEV(K69:K71)</f>
        <v>2.0032504863842897</v>
      </c>
    </row>
    <row r="72" spans="1:13" x14ac:dyDescent="0.3">
      <c r="A72" s="11"/>
      <c r="B72" s="11"/>
      <c r="C72" s="7" t="s">
        <v>12</v>
      </c>
      <c r="D72" s="7">
        <v>1</v>
      </c>
      <c r="E72" s="15">
        <v>29.934783999999997</v>
      </c>
      <c r="F72" s="15"/>
      <c r="G72" s="15"/>
      <c r="H72" s="15">
        <v>8.1163763555555484</v>
      </c>
      <c r="I72" s="15"/>
      <c r="J72" s="15"/>
      <c r="K72" s="15">
        <v>23.706524077777786</v>
      </c>
      <c r="L72" s="15"/>
      <c r="M72" s="15"/>
    </row>
    <row r="73" spans="1:13" x14ac:dyDescent="0.3">
      <c r="A73" s="11"/>
      <c r="B73" s="11"/>
      <c r="C73" s="7"/>
      <c r="D73" s="7">
        <v>2</v>
      </c>
      <c r="E73" s="15">
        <v>30.770047999999996</v>
      </c>
      <c r="F73" s="15"/>
      <c r="G73" s="15"/>
      <c r="H73" s="15">
        <v>8.9516403555555488</v>
      </c>
      <c r="I73" s="15"/>
      <c r="J73" s="15"/>
      <c r="K73" s="15">
        <v>21.334543944444441</v>
      </c>
      <c r="L73" s="15"/>
      <c r="M73" s="15"/>
    </row>
    <row r="74" spans="1:13" x14ac:dyDescent="0.3">
      <c r="A74" s="11"/>
      <c r="B74" s="12"/>
      <c r="C74" s="7"/>
      <c r="D74" s="7">
        <v>3</v>
      </c>
      <c r="E74" s="15">
        <v>32.332799999999999</v>
      </c>
      <c r="F74" s="15">
        <f>AVERAGE(E72:E74)</f>
        <v>31.012544000000002</v>
      </c>
      <c r="G74" s="15">
        <f>STDEV(E72:E74)</f>
        <v>1.2172606198246958</v>
      </c>
      <c r="H74" s="15">
        <v>10.51439235555555</v>
      </c>
      <c r="I74" s="15">
        <f>AVERAGE(H72:H74)</f>
        <v>9.1941363555555498</v>
      </c>
      <c r="J74" s="15">
        <f>STDEV(H72:H74)</f>
        <v>1.2172606198246958</v>
      </c>
      <c r="K74" s="15">
        <v>26.932108877777779</v>
      </c>
      <c r="L74" s="15">
        <f>AVERAGE(K72:K74)</f>
        <v>23.991058966666667</v>
      </c>
      <c r="M74" s="15">
        <f>STDEV(K72:K74)</f>
        <v>2.8096091139101578</v>
      </c>
    </row>
    <row r="75" spans="1:13" x14ac:dyDescent="0.3">
      <c r="A75" s="11"/>
      <c r="B75" s="10" t="s">
        <v>19</v>
      </c>
      <c r="C75" s="7" t="s">
        <v>38</v>
      </c>
      <c r="D75" s="7">
        <v>1</v>
      </c>
      <c r="E75" s="17" t="s">
        <v>48</v>
      </c>
      <c r="F75" s="17"/>
      <c r="G75" s="17"/>
      <c r="H75" s="17" t="s">
        <v>48</v>
      </c>
      <c r="I75" s="17"/>
      <c r="J75" s="17"/>
      <c r="K75" s="17" t="s">
        <v>48</v>
      </c>
      <c r="L75" s="17"/>
      <c r="M75" s="17"/>
    </row>
    <row r="76" spans="1:13" x14ac:dyDescent="0.3">
      <c r="A76" s="11"/>
      <c r="B76" s="11"/>
      <c r="C76" s="7"/>
      <c r="D76" s="7">
        <v>2</v>
      </c>
      <c r="E76" s="17" t="s">
        <v>48</v>
      </c>
      <c r="F76" s="17"/>
      <c r="G76" s="17"/>
      <c r="H76" s="17" t="s">
        <v>48</v>
      </c>
      <c r="I76" s="17"/>
      <c r="J76" s="17"/>
      <c r="K76" s="17" t="s">
        <v>48</v>
      </c>
      <c r="L76" s="17"/>
      <c r="M76" s="17"/>
    </row>
    <row r="77" spans="1:13" x14ac:dyDescent="0.3">
      <c r="A77" s="11"/>
      <c r="B77" s="11"/>
      <c r="C77" s="7"/>
      <c r="D77" s="7">
        <v>3</v>
      </c>
      <c r="E77" s="17" t="s">
        <v>48</v>
      </c>
      <c r="F77" s="15"/>
      <c r="G77" s="15"/>
      <c r="H77" s="17" t="s">
        <v>48</v>
      </c>
      <c r="I77" s="15"/>
      <c r="J77" s="15"/>
      <c r="K77" s="17" t="s">
        <v>48</v>
      </c>
      <c r="L77" s="15"/>
      <c r="M77" s="15"/>
    </row>
    <row r="78" spans="1:13" x14ac:dyDescent="0.3">
      <c r="A78" s="11"/>
      <c r="B78" s="11"/>
      <c r="C78" s="7" t="s">
        <v>4</v>
      </c>
      <c r="D78" s="7">
        <v>1</v>
      </c>
      <c r="E78" s="17">
        <v>30.939033298506669</v>
      </c>
      <c r="F78" s="17"/>
      <c r="G78" s="17"/>
      <c r="H78" s="17">
        <v>1.306572612568893</v>
      </c>
      <c r="I78" s="17"/>
      <c r="J78" s="17"/>
      <c r="K78" s="17">
        <v>20.488636339542225</v>
      </c>
      <c r="L78" s="17"/>
      <c r="M78" s="17"/>
    </row>
    <row r="79" spans="1:13" x14ac:dyDescent="0.3">
      <c r="A79" s="11"/>
      <c r="B79" s="11"/>
      <c r="C79" s="7"/>
      <c r="D79" s="7">
        <v>2</v>
      </c>
      <c r="E79" s="17">
        <v>29.709010073600005</v>
      </c>
      <c r="F79" s="17"/>
      <c r="G79" s="17"/>
      <c r="H79" s="17">
        <v>7.6549387662230906E-2</v>
      </c>
      <c r="I79" s="17"/>
      <c r="J79" s="17"/>
      <c r="K79" s="17">
        <v>21.342805775246227</v>
      </c>
      <c r="L79" s="17"/>
      <c r="M79" s="17"/>
    </row>
    <row r="80" spans="1:13" x14ac:dyDescent="0.3">
      <c r="A80" s="11"/>
      <c r="B80" s="11"/>
      <c r="C80" s="7"/>
      <c r="D80" s="7">
        <v>3</v>
      </c>
      <c r="E80" s="17">
        <v>35.198525666304008</v>
      </c>
      <c r="F80" s="15">
        <f>AVERAGE(E78:E80)</f>
        <v>31.948856346136893</v>
      </c>
      <c r="G80" s="15">
        <f>STDEV(E78:E80)</f>
        <v>2.8807121170431089</v>
      </c>
      <c r="H80" s="17">
        <v>5.5660649803662334</v>
      </c>
      <c r="I80" s="15">
        <f>AVERAGE(H78:H80)</f>
        <v>2.3163956601991189</v>
      </c>
      <c r="J80" s="15">
        <f>STDEV(H78:H80)</f>
        <v>2.8807121170431094</v>
      </c>
      <c r="K80" s="17">
        <v>18.867495361288881</v>
      </c>
      <c r="L80" s="15">
        <f>AVERAGE(K78:K80)</f>
        <v>20.232979158692444</v>
      </c>
      <c r="M80" s="15">
        <f>STDEV(K78:K80)</f>
        <v>1.2573030092032167</v>
      </c>
    </row>
    <row r="81" spans="1:13" x14ac:dyDescent="0.3">
      <c r="A81" s="11"/>
      <c r="B81" s="11"/>
      <c r="C81" s="7" t="s">
        <v>6</v>
      </c>
      <c r="D81" s="7">
        <v>1</v>
      </c>
      <c r="E81" s="17">
        <v>30.939033298506669</v>
      </c>
      <c r="F81" s="17"/>
      <c r="G81" s="17"/>
      <c r="H81" s="17">
        <v>1.306572612568893</v>
      </c>
      <c r="I81" s="17"/>
      <c r="J81" s="17"/>
      <c r="K81" s="17">
        <v>21.983497086904897</v>
      </c>
      <c r="L81" s="17"/>
      <c r="M81" s="17"/>
    </row>
    <row r="82" spans="1:13" x14ac:dyDescent="0.3">
      <c r="A82" s="11"/>
      <c r="B82" s="11"/>
      <c r="C82" s="7"/>
      <c r="D82" s="7">
        <v>2</v>
      </c>
      <c r="E82" s="17">
        <v>33.670211416746668</v>
      </c>
      <c r="F82" s="17"/>
      <c r="G82" s="17"/>
      <c r="H82" s="17">
        <v>4.0377507308088916</v>
      </c>
      <c r="I82" s="17"/>
      <c r="J82" s="17"/>
      <c r="K82" s="17">
        <v>17.948676257176892</v>
      </c>
      <c r="L82" s="17"/>
      <c r="M82" s="17"/>
    </row>
    <row r="83" spans="1:13" x14ac:dyDescent="0.3">
      <c r="A83" s="11"/>
      <c r="B83" s="11"/>
      <c r="C83" s="7"/>
      <c r="D83" s="7">
        <v>3</v>
      </c>
      <c r="E83" s="17">
        <v>35.198525666304008</v>
      </c>
      <c r="F83" s="15">
        <f>AVERAGE(E81:E83)</f>
        <v>33.269256793852449</v>
      </c>
      <c r="G83" s="15">
        <f>STDEV(E81:E83)</f>
        <v>2.1578675272236083</v>
      </c>
      <c r="H83" s="17">
        <v>5.5660649803662334</v>
      </c>
      <c r="I83" s="15">
        <f>AVERAGE(H81:H83)</f>
        <v>3.6367961079146727</v>
      </c>
      <c r="J83" s="15">
        <f>STDEV(H81:H83)</f>
        <v>2.1578675272236092</v>
      </c>
      <c r="K83" s="17">
        <v>22.777298568451553</v>
      </c>
      <c r="L83" s="15">
        <f>AVERAGE(K81:K83)</f>
        <v>20.903157304177782</v>
      </c>
      <c r="M83" s="15">
        <f>STDEV(K81:K83)</f>
        <v>2.5892564358985153</v>
      </c>
    </row>
    <row r="84" spans="1:13" x14ac:dyDescent="0.3">
      <c r="A84" s="11"/>
      <c r="B84" s="11"/>
      <c r="C84" s="7" t="s">
        <v>8</v>
      </c>
      <c r="D84" s="7">
        <v>1</v>
      </c>
      <c r="E84" s="17">
        <v>30.858957825695999</v>
      </c>
      <c r="F84" s="17"/>
      <c r="G84" s="17"/>
      <c r="H84" s="17">
        <v>1.2264971397582243</v>
      </c>
      <c r="I84" s="17"/>
      <c r="J84" s="17"/>
      <c r="K84" s="17">
        <v>25.908020631075559</v>
      </c>
      <c r="L84" s="17"/>
      <c r="M84" s="17"/>
    </row>
    <row r="85" spans="1:13" x14ac:dyDescent="0.3">
      <c r="A85" s="11"/>
      <c r="B85" s="11"/>
      <c r="C85" s="7"/>
      <c r="D85" s="7">
        <v>2</v>
      </c>
      <c r="E85" s="17">
        <v>32.705463685439994</v>
      </c>
      <c r="F85" s="17"/>
      <c r="G85" s="17"/>
      <c r="H85" s="17">
        <v>3.0730029995022172</v>
      </c>
      <c r="I85" s="17"/>
      <c r="J85" s="17"/>
      <c r="K85" s="17">
        <v>25.459409931638227</v>
      </c>
      <c r="L85" s="17"/>
      <c r="M85" s="17"/>
    </row>
    <row r="86" spans="1:13" x14ac:dyDescent="0.3">
      <c r="A86" s="11"/>
      <c r="B86" s="11"/>
      <c r="C86" s="7"/>
      <c r="D86" s="7">
        <v>3</v>
      </c>
      <c r="E86" s="17">
        <v>41.08211557632</v>
      </c>
      <c r="F86" s="15">
        <f>AVERAGE(E84:E86)</f>
        <v>34.882179029151992</v>
      </c>
      <c r="G86" s="15">
        <f>STDEV(E84:E86)</f>
        <v>5.4481011246304876</v>
      </c>
      <c r="H86" s="17">
        <v>11.449654890382226</v>
      </c>
      <c r="I86" s="15">
        <f>AVERAGE(H84:H86)</f>
        <v>5.249718343214222</v>
      </c>
      <c r="J86" s="15">
        <f>STDEV(H84:H86)</f>
        <v>5.4481011246304298</v>
      </c>
      <c r="K86" s="17">
        <v>29.441415894742228</v>
      </c>
      <c r="L86" s="15">
        <f>AVERAGE(K84:K86)</f>
        <v>26.936282152485337</v>
      </c>
      <c r="M86" s="15">
        <f>STDEV(K84:K86)</f>
        <v>2.1810740908685156</v>
      </c>
    </row>
    <row r="87" spans="1:13" x14ac:dyDescent="0.3">
      <c r="A87" s="11"/>
      <c r="B87" s="11"/>
      <c r="C87" s="7" t="s">
        <v>10</v>
      </c>
      <c r="D87" s="7">
        <v>1</v>
      </c>
      <c r="E87" s="17">
        <v>37.607597254656</v>
      </c>
      <c r="F87" s="17"/>
      <c r="G87" s="17"/>
      <c r="H87" s="17">
        <v>7.9751365687182263</v>
      </c>
      <c r="I87" s="17"/>
      <c r="J87" s="17"/>
      <c r="K87" s="17">
        <v>32.918387221488885</v>
      </c>
      <c r="L87" s="17"/>
      <c r="M87" s="17"/>
    </row>
    <row r="88" spans="1:13" x14ac:dyDescent="0.3">
      <c r="A88" s="11"/>
      <c r="B88" s="11"/>
      <c r="C88" s="7"/>
      <c r="D88" s="7">
        <v>2</v>
      </c>
      <c r="E88" s="17">
        <v>38.638449146752002</v>
      </c>
      <c r="F88" s="17"/>
      <c r="G88" s="17"/>
      <c r="H88" s="17">
        <v>9.005988460814228</v>
      </c>
      <c r="I88" s="17"/>
      <c r="J88" s="17"/>
      <c r="K88" s="17">
        <v>35.845260965950217</v>
      </c>
      <c r="L88" s="17"/>
      <c r="M88" s="17"/>
    </row>
    <row r="89" spans="1:13" x14ac:dyDescent="0.3">
      <c r="A89" s="11"/>
      <c r="B89" s="11"/>
      <c r="C89" s="7"/>
      <c r="D89" s="7">
        <v>3</v>
      </c>
      <c r="E89" s="17">
        <v>39.723411100672003</v>
      </c>
      <c r="F89" s="15">
        <f>AVERAGE(E87:E89)</f>
        <v>38.656485834026661</v>
      </c>
      <c r="G89" s="15">
        <f>STDEV(E87:E89)</f>
        <v>1.0580222347919448</v>
      </c>
      <c r="H89" s="17">
        <v>10.090950414734229</v>
      </c>
      <c r="I89" s="15">
        <f>AVERAGE(H87:H89)</f>
        <v>9.024025148088894</v>
      </c>
      <c r="J89" s="15">
        <f>STDEV(H87:H89)</f>
        <v>1.0580222347919441</v>
      </c>
      <c r="K89" s="17">
        <v>35.482037725171551</v>
      </c>
      <c r="L89" s="15">
        <f>AVERAGE(K87:K89)</f>
        <v>34.74856197087022</v>
      </c>
      <c r="M89" s="15">
        <f>STDEV(K87:K89)</f>
        <v>1.5953487050219481</v>
      </c>
    </row>
    <row r="90" spans="1:13" x14ac:dyDescent="0.3">
      <c r="A90" s="11"/>
      <c r="B90" s="11"/>
      <c r="C90" s="7" t="s">
        <v>12</v>
      </c>
      <c r="D90" s="7">
        <v>1</v>
      </c>
      <c r="E90" s="17">
        <v>37.147521209344006</v>
      </c>
      <c r="F90" s="17"/>
      <c r="G90" s="17"/>
      <c r="H90" s="17">
        <v>7.515060523406234</v>
      </c>
      <c r="I90" s="17"/>
      <c r="J90" s="17"/>
      <c r="K90" s="17">
        <v>26.856477911686227</v>
      </c>
      <c r="L90" s="17"/>
      <c r="M90" s="17"/>
    </row>
    <row r="91" spans="1:13" x14ac:dyDescent="0.3">
      <c r="A91" s="11"/>
      <c r="B91" s="11"/>
      <c r="C91" s="7"/>
      <c r="D91" s="7">
        <v>2</v>
      </c>
      <c r="E91" s="17">
        <v>35.147654657024006</v>
      </c>
      <c r="F91" s="17"/>
      <c r="G91" s="17"/>
      <c r="H91" s="17">
        <v>5.5151939710862319</v>
      </c>
      <c r="I91" s="17"/>
      <c r="J91" s="17"/>
      <c r="K91" s="17">
        <v>27.529921634603564</v>
      </c>
      <c r="L91" s="17"/>
      <c r="M91" s="17"/>
    </row>
    <row r="92" spans="1:13" x14ac:dyDescent="0.3">
      <c r="A92" s="11"/>
      <c r="B92" s="12"/>
      <c r="C92" s="7"/>
      <c r="D92" s="7">
        <v>3</v>
      </c>
      <c r="E92" s="17">
        <v>32.671992647839993</v>
      </c>
      <c r="F92" s="15">
        <f>AVERAGE(E90:E92)</f>
        <v>34.989056171402666</v>
      </c>
      <c r="G92" s="15">
        <f t="shared" ref="G92" si="3">STDEV(E90:E92)</f>
        <v>2.2419754873638968</v>
      </c>
      <c r="H92" s="17">
        <v>3.0395319619022203</v>
      </c>
      <c r="I92" s="15">
        <f>AVERAGE(H90:H92)</f>
        <v>5.3565954854648963</v>
      </c>
      <c r="J92" s="15">
        <f t="shared" ref="J92" si="4">STDEV(H90:H92)</f>
        <v>2.2419754873638942</v>
      </c>
      <c r="K92" s="17">
        <v>29.409907964990232</v>
      </c>
      <c r="L92" s="15">
        <f>AVERAGE(K90:K92)</f>
        <v>27.932102503760007</v>
      </c>
      <c r="M92" s="15">
        <f t="shared" ref="M92" si="5">STDEV(K90:K92)</f>
        <v>1.3233719612851098</v>
      </c>
    </row>
    <row r="93" spans="1:13" x14ac:dyDescent="0.3">
      <c r="A93" s="11"/>
      <c r="B93" s="10" t="s">
        <v>20</v>
      </c>
      <c r="C93" s="7" t="s">
        <v>38</v>
      </c>
      <c r="D93" s="7">
        <v>1</v>
      </c>
      <c r="E93" s="17" t="s">
        <v>48</v>
      </c>
      <c r="F93" s="17"/>
      <c r="G93" s="15"/>
      <c r="H93" s="17" t="s">
        <v>48</v>
      </c>
      <c r="I93" s="17"/>
      <c r="J93" s="15"/>
      <c r="K93" s="17" t="s">
        <v>48</v>
      </c>
      <c r="L93" s="17"/>
      <c r="M93" s="15"/>
    </row>
    <row r="94" spans="1:13" x14ac:dyDescent="0.3">
      <c r="A94" s="11"/>
      <c r="B94" s="11"/>
      <c r="C94" s="7"/>
      <c r="D94" s="7">
        <v>2</v>
      </c>
      <c r="E94" s="17" t="s">
        <v>48</v>
      </c>
      <c r="F94" s="17"/>
      <c r="G94" s="17"/>
      <c r="H94" s="17" t="s">
        <v>48</v>
      </c>
      <c r="I94" s="17"/>
      <c r="J94" s="17"/>
      <c r="K94" s="17" t="s">
        <v>48</v>
      </c>
      <c r="L94" s="17"/>
      <c r="M94" s="17"/>
    </row>
    <row r="95" spans="1:13" x14ac:dyDescent="0.3">
      <c r="A95" s="11"/>
      <c r="B95" s="11"/>
      <c r="C95" s="7"/>
      <c r="D95" s="7">
        <v>3</v>
      </c>
      <c r="E95" s="17" t="s">
        <v>48</v>
      </c>
      <c r="F95" s="15"/>
      <c r="G95" s="15"/>
      <c r="H95" s="17" t="s">
        <v>48</v>
      </c>
      <c r="I95" s="15"/>
      <c r="J95" s="15"/>
      <c r="K95" s="17" t="s">
        <v>48</v>
      </c>
      <c r="L95" s="15"/>
      <c r="M95" s="15"/>
    </row>
    <row r="96" spans="1:13" x14ac:dyDescent="0.3">
      <c r="A96" s="11"/>
      <c r="B96" s="11"/>
      <c r="C96" s="7" t="s">
        <v>4</v>
      </c>
      <c r="D96" s="7">
        <v>1</v>
      </c>
      <c r="E96" s="17">
        <v>34.824703653375998</v>
      </c>
      <c r="F96" s="17"/>
      <c r="G96" s="15"/>
      <c r="H96" s="17">
        <v>2.0444924435413325</v>
      </c>
      <c r="I96" s="17"/>
      <c r="J96" s="15"/>
      <c r="K96" s="17">
        <v>11.603541719664443</v>
      </c>
      <c r="L96" s="17"/>
      <c r="M96" s="15"/>
    </row>
    <row r="97" spans="1:13" x14ac:dyDescent="0.3">
      <c r="A97" s="11"/>
      <c r="B97" s="11"/>
      <c r="C97" s="7"/>
      <c r="D97" s="7">
        <v>2</v>
      </c>
      <c r="E97" s="17">
        <v>37.458123225599998</v>
      </c>
      <c r="F97" s="17"/>
      <c r="G97" s="17"/>
      <c r="H97" s="17">
        <v>4.6779120157653358</v>
      </c>
      <c r="I97" s="17"/>
      <c r="J97" s="17"/>
      <c r="K97" s="17">
        <v>9.2031810291444458</v>
      </c>
      <c r="L97" s="17"/>
      <c r="M97" s="17"/>
    </row>
    <row r="98" spans="1:13" x14ac:dyDescent="0.3">
      <c r="A98" s="11"/>
      <c r="B98" s="11"/>
      <c r="C98" s="7"/>
      <c r="D98" s="7">
        <v>3</v>
      </c>
      <c r="E98" s="17">
        <v>35.209926397912007</v>
      </c>
      <c r="F98" s="15">
        <f>AVERAGE(E96:E98)</f>
        <v>35.83091775896267</v>
      </c>
      <c r="G98" s="15">
        <f>STDEV(E96:E98)</f>
        <v>1.4223035413433283</v>
      </c>
      <c r="H98" s="17">
        <v>2.4297151880773407</v>
      </c>
      <c r="I98" s="15">
        <f>AVERAGE(H96:H98)</f>
        <v>3.050706549128003</v>
      </c>
      <c r="J98" s="15">
        <f>STDEV(H96:H98)</f>
        <v>1.4223035413433314</v>
      </c>
      <c r="K98" s="17">
        <v>9.9401763930133349</v>
      </c>
      <c r="L98" s="15">
        <f>AVERAGE(K96:K98)</f>
        <v>10.248966380607408</v>
      </c>
      <c r="M98" s="15">
        <f>STDEV(K96:K98)</f>
        <v>1.2296122573710668</v>
      </c>
    </row>
    <row r="99" spans="1:13" x14ac:dyDescent="0.3">
      <c r="A99" s="11"/>
      <c r="B99" s="11"/>
      <c r="C99" s="7" t="s">
        <v>6</v>
      </c>
      <c r="D99" s="7">
        <v>1</v>
      </c>
      <c r="E99" s="17">
        <v>36.521670144960005</v>
      </c>
      <c r="F99" s="17"/>
      <c r="G99" s="17"/>
      <c r="H99" s="17">
        <v>3.7414589351253422</v>
      </c>
      <c r="I99" s="17"/>
      <c r="J99" s="17"/>
      <c r="K99" s="17">
        <v>14.005143405464443</v>
      </c>
      <c r="L99" s="17"/>
      <c r="M99" s="17"/>
    </row>
    <row r="100" spans="1:13" x14ac:dyDescent="0.3">
      <c r="A100" s="11"/>
      <c r="B100" s="11"/>
      <c r="C100" s="7"/>
      <c r="D100" s="7">
        <v>2</v>
      </c>
      <c r="E100" s="17">
        <v>37.923761289960005</v>
      </c>
      <c r="F100" s="17"/>
      <c r="G100" s="17"/>
      <c r="H100" s="17">
        <v>5.1435500801253387</v>
      </c>
      <c r="I100" s="17"/>
      <c r="J100" s="17"/>
      <c r="K100" s="17">
        <v>8.0116279217644379</v>
      </c>
      <c r="L100" s="17"/>
      <c r="M100" s="17"/>
    </row>
    <row r="101" spans="1:13" x14ac:dyDescent="0.3">
      <c r="A101" s="11"/>
      <c r="B101" s="11"/>
      <c r="C101" s="7"/>
      <c r="D101" s="7">
        <v>3</v>
      </c>
      <c r="E101" s="17">
        <v>39.572620476479997</v>
      </c>
      <c r="F101" s="15">
        <f>AVERAGE(E99:E101)</f>
        <v>38.0060173038</v>
      </c>
      <c r="G101" s="15">
        <f>STDEV(E99:E101)</f>
        <v>1.527137524982646</v>
      </c>
      <c r="H101" s="17">
        <v>6.7924092666453317</v>
      </c>
      <c r="I101" s="15">
        <f>AVERAGE(H99:H101)</f>
        <v>5.2258060939653381</v>
      </c>
      <c r="J101" s="15">
        <f>STDEV(H99:H101)</f>
        <v>1.5271375249826447</v>
      </c>
      <c r="K101" s="17">
        <v>13.71513427879445</v>
      </c>
      <c r="L101" s="15">
        <f>AVERAGE(K99:K101)</f>
        <v>11.910635202007777</v>
      </c>
      <c r="M101" s="15">
        <f>STDEV(K99:K101)</f>
        <v>3.3797514186594939</v>
      </c>
    </row>
    <row r="102" spans="1:13" x14ac:dyDescent="0.3">
      <c r="A102" s="11"/>
      <c r="B102" s="11"/>
      <c r="C102" s="7" t="s">
        <v>8</v>
      </c>
      <c r="D102" s="7">
        <v>1</v>
      </c>
      <c r="E102" s="17">
        <v>43.231854441216008</v>
      </c>
      <c r="F102" s="17"/>
      <c r="G102" s="17"/>
      <c r="H102" s="17">
        <v>10.451643231381341</v>
      </c>
      <c r="I102" s="17"/>
      <c r="J102" s="17"/>
      <c r="K102" s="17">
        <v>16.961729663427789</v>
      </c>
      <c r="L102" s="17"/>
      <c r="M102" s="17"/>
    </row>
    <row r="103" spans="1:13" x14ac:dyDescent="0.3">
      <c r="A103" s="11"/>
      <c r="B103" s="11"/>
      <c r="C103" s="7"/>
      <c r="D103" s="7">
        <v>2</v>
      </c>
      <c r="E103" s="17">
        <v>41.221728923648008</v>
      </c>
      <c r="F103" s="17"/>
      <c r="G103" s="17"/>
      <c r="H103" s="17">
        <v>8.4415177138133455</v>
      </c>
      <c r="I103" s="17"/>
      <c r="J103" s="17"/>
      <c r="K103" s="17">
        <v>21.604601098901103</v>
      </c>
      <c r="L103" s="17"/>
      <c r="M103" s="17"/>
    </row>
    <row r="104" spans="1:13" x14ac:dyDescent="0.3">
      <c r="A104" s="11"/>
      <c r="B104" s="11"/>
      <c r="C104" s="7"/>
      <c r="D104" s="7">
        <v>3</v>
      </c>
      <c r="E104" s="17">
        <v>35.85917369036801</v>
      </c>
      <c r="F104" s="15">
        <f>AVERAGE(E102:E104)</f>
        <v>40.104252351744009</v>
      </c>
      <c r="G104" s="15">
        <f>STDEV(E102:E104)</f>
        <v>3.8112558009200703</v>
      </c>
      <c r="H104" s="17">
        <v>3.0789624805333409</v>
      </c>
      <c r="I104" s="15">
        <f>AVERAGE(H102:H104)</f>
        <v>7.3240411419093432</v>
      </c>
      <c r="J104" s="15">
        <f>STDEV(H102:H104)</f>
        <v>3.8112558009200712</v>
      </c>
      <c r="K104" s="17">
        <v>16.100994879154445</v>
      </c>
      <c r="L104" s="15">
        <f>AVERAGE(K102:K104)</f>
        <v>18.222441880494443</v>
      </c>
      <c r="M104" s="15">
        <f>STDEV(K102:K104)</f>
        <v>2.9604842215766851</v>
      </c>
    </row>
    <row r="105" spans="1:13" x14ac:dyDescent="0.3">
      <c r="A105" s="11"/>
      <c r="B105" s="11"/>
      <c r="C105" s="7" t="s">
        <v>10</v>
      </c>
      <c r="D105" s="7">
        <v>1</v>
      </c>
      <c r="E105" s="17">
        <v>44.654710915583998</v>
      </c>
      <c r="F105" s="17"/>
      <c r="G105" s="17"/>
      <c r="H105" s="17">
        <v>11.874499705749335</v>
      </c>
      <c r="I105" s="17"/>
      <c r="J105" s="17"/>
      <c r="K105" s="17">
        <v>24.88549321294111</v>
      </c>
      <c r="L105" s="17"/>
      <c r="M105" s="17"/>
    </row>
    <row r="106" spans="1:13" x14ac:dyDescent="0.3">
      <c r="A106" s="11"/>
      <c r="B106" s="11"/>
      <c r="C106" s="7"/>
      <c r="D106" s="7">
        <v>2</v>
      </c>
      <c r="E106" s="17">
        <v>43.025158277119999</v>
      </c>
      <c r="F106" s="17"/>
      <c r="G106" s="17"/>
      <c r="H106" s="17">
        <v>10.244947067285333</v>
      </c>
      <c r="I106" s="17"/>
      <c r="J106" s="17"/>
      <c r="K106" s="17">
        <v>34.18104620483777</v>
      </c>
      <c r="L106" s="17"/>
      <c r="M106" s="17"/>
    </row>
    <row r="107" spans="1:13" x14ac:dyDescent="0.3">
      <c r="A107" s="11"/>
      <c r="B107" s="11"/>
      <c r="C107" s="7"/>
      <c r="D107" s="7">
        <v>3</v>
      </c>
      <c r="E107" s="17">
        <v>42.931511403840013</v>
      </c>
      <c r="F107" s="15">
        <f>AVERAGE(E105:E107)</f>
        <v>43.537126865514665</v>
      </c>
      <c r="G107" s="15">
        <f>STDEV(E105:E107)</f>
        <v>0.96898814025033397</v>
      </c>
      <c r="H107" s="17">
        <v>10.151300194005344</v>
      </c>
      <c r="I107" s="15">
        <f>AVERAGE(H105:H107)</f>
        <v>10.756915655680004</v>
      </c>
      <c r="J107" s="15">
        <f>STDEV(H105:H107)</f>
        <v>0.96898814025033653</v>
      </c>
      <c r="K107" s="17">
        <v>29.854027755894442</v>
      </c>
      <c r="L107" s="15">
        <f>AVERAGE(K105:K107)</f>
        <v>29.64018905789111</v>
      </c>
      <c r="M107" s="15">
        <f>STDEV(K105:K107)</f>
        <v>4.6514644573362087</v>
      </c>
    </row>
    <row r="108" spans="1:13" x14ac:dyDescent="0.3">
      <c r="A108" s="11"/>
      <c r="B108" s="11"/>
      <c r="C108" s="7" t="s">
        <v>12</v>
      </c>
      <c r="D108" s="7">
        <v>1</v>
      </c>
      <c r="E108" s="17">
        <v>42.296564576933335</v>
      </c>
      <c r="F108" s="17"/>
      <c r="G108" s="17"/>
      <c r="H108" s="17">
        <v>9.516353367098672</v>
      </c>
      <c r="I108" s="17"/>
      <c r="J108" s="17"/>
      <c r="K108" s="17">
        <v>18.975775092214445</v>
      </c>
      <c r="L108" s="17"/>
      <c r="M108" s="17"/>
    </row>
    <row r="109" spans="1:13" x14ac:dyDescent="0.3">
      <c r="A109" s="11"/>
      <c r="B109" s="11"/>
      <c r="C109" s="7"/>
      <c r="D109" s="7">
        <v>2</v>
      </c>
      <c r="E109" s="17">
        <v>47.6404206964</v>
      </c>
      <c r="F109" s="17"/>
      <c r="G109" s="17"/>
      <c r="H109" s="17">
        <v>14.860209486565335</v>
      </c>
      <c r="I109" s="17"/>
      <c r="J109" s="17"/>
      <c r="K109" s="17">
        <v>14.959851561831108</v>
      </c>
      <c r="L109" s="17"/>
      <c r="M109" s="17"/>
    </row>
    <row r="110" spans="1:13" x14ac:dyDescent="0.3">
      <c r="A110" s="12"/>
      <c r="B110" s="12"/>
      <c r="C110" s="7"/>
      <c r="D110" s="7">
        <v>3</v>
      </c>
      <c r="E110" s="17">
        <v>37.361705919999999</v>
      </c>
      <c r="F110" s="15">
        <f>AVERAGE(E108:E110)</f>
        <v>42.43289706444444</v>
      </c>
      <c r="G110" s="15">
        <f>STDEV(E108:E110)</f>
        <v>5.140713401271185</v>
      </c>
      <c r="H110" s="17">
        <v>4.5814947101653321</v>
      </c>
      <c r="I110" s="15">
        <f>AVERAGE(H108:H110)</f>
        <v>9.6526858546097785</v>
      </c>
      <c r="J110" s="15">
        <f>STDEV(H108:H110)</f>
        <v>5.1407134012711895</v>
      </c>
      <c r="K110" s="17">
        <v>19.100704074524447</v>
      </c>
      <c r="L110" s="15">
        <f>AVERAGE(K108:K110)</f>
        <v>17.678776909523332</v>
      </c>
      <c r="M110" s="15">
        <f>STDEV(K108:K110)</f>
        <v>2.3554868068825807</v>
      </c>
    </row>
    <row r="111" spans="1:13" x14ac:dyDescent="0.3">
      <c r="A111" s="11">
        <v>2022</v>
      </c>
      <c r="B111" s="11" t="s">
        <v>18</v>
      </c>
      <c r="C111" s="8" t="s">
        <v>38</v>
      </c>
      <c r="D111" s="8">
        <v>1</v>
      </c>
      <c r="E111" s="15" t="s">
        <v>49</v>
      </c>
      <c r="F111" s="15"/>
      <c r="G111" s="15"/>
      <c r="H111" s="15" t="s">
        <v>48</v>
      </c>
      <c r="I111" s="15"/>
      <c r="J111" s="15"/>
      <c r="K111" s="15" t="s">
        <v>48</v>
      </c>
      <c r="L111" s="15"/>
      <c r="M111" s="15"/>
    </row>
    <row r="112" spans="1:13" x14ac:dyDescent="0.3">
      <c r="A112" s="11"/>
      <c r="B112" s="11"/>
      <c r="C112" s="7"/>
      <c r="D112" s="7">
        <v>2</v>
      </c>
      <c r="E112" s="15" t="s">
        <v>49</v>
      </c>
      <c r="F112" s="15"/>
      <c r="G112" s="15"/>
      <c r="H112" s="15" t="s">
        <v>48</v>
      </c>
      <c r="I112" s="15"/>
      <c r="J112" s="15"/>
      <c r="K112" s="15" t="s">
        <v>48</v>
      </c>
      <c r="L112" s="15"/>
      <c r="M112" s="15"/>
    </row>
    <row r="113" spans="1:13" x14ac:dyDescent="0.3">
      <c r="A113" s="11"/>
      <c r="B113" s="11"/>
      <c r="C113" s="7"/>
      <c r="D113" s="7">
        <v>3</v>
      </c>
      <c r="E113" s="15" t="s">
        <v>49</v>
      </c>
      <c r="F113" s="15"/>
      <c r="G113" s="15"/>
      <c r="H113" s="15" t="s">
        <v>48</v>
      </c>
      <c r="I113" s="15"/>
      <c r="J113" s="15"/>
      <c r="K113" s="15" t="s">
        <v>48</v>
      </c>
      <c r="L113" s="15"/>
      <c r="M113" s="15"/>
    </row>
    <row r="114" spans="1:13" x14ac:dyDescent="0.3">
      <c r="A114" s="11"/>
      <c r="B114" s="11"/>
      <c r="C114" s="7" t="s">
        <v>4</v>
      </c>
      <c r="D114" s="7">
        <v>1</v>
      </c>
      <c r="E114" s="15">
        <v>47.693181542399998</v>
      </c>
      <c r="F114" s="15"/>
      <c r="G114" s="15"/>
      <c r="H114" s="15">
        <v>13.385351526399992</v>
      </c>
      <c r="I114" s="15"/>
      <c r="J114" s="15"/>
      <c r="K114" s="15">
        <v>13.757923370000007</v>
      </c>
      <c r="L114" s="15"/>
      <c r="M114" s="15"/>
    </row>
    <row r="115" spans="1:13" x14ac:dyDescent="0.3">
      <c r="A115" s="11"/>
      <c r="B115" s="11"/>
      <c r="C115" s="7"/>
      <c r="D115" s="7">
        <v>2</v>
      </c>
      <c r="E115" s="15">
        <v>45.859566873599995</v>
      </c>
      <c r="F115" s="15"/>
      <c r="G115" s="15"/>
      <c r="H115" s="15">
        <v>11.551736857599991</v>
      </c>
      <c r="I115" s="15"/>
      <c r="J115" s="15"/>
      <c r="K115" s="15">
        <v>14.398060919999997</v>
      </c>
      <c r="L115" s="15"/>
      <c r="M115" s="15"/>
    </row>
    <row r="116" spans="1:13" x14ac:dyDescent="0.3">
      <c r="A116" s="11"/>
      <c r="B116" s="11"/>
      <c r="C116" s="7"/>
      <c r="D116" s="7">
        <v>3</v>
      </c>
      <c r="E116" s="15">
        <v>49.743597945600001</v>
      </c>
      <c r="F116" s="15">
        <f>AVERAGE(E114:E116)</f>
        <v>47.7654487872</v>
      </c>
      <c r="G116" s="15">
        <f>STDEV(E114:E116)</f>
        <v>1.9430237409945914</v>
      </c>
      <c r="H116" s="15">
        <v>15.435767929599997</v>
      </c>
      <c r="I116" s="15">
        <f>AVERAGE(H114:H116)</f>
        <v>13.457618771199995</v>
      </c>
      <c r="J116" s="15">
        <f>STDEV(H114:H116)</f>
        <v>1.943023740994567</v>
      </c>
      <c r="K116" s="15">
        <v>15.009254439999999</v>
      </c>
      <c r="L116" s="15">
        <f>AVERAGE(K114:K116)</f>
        <v>14.388412910000001</v>
      </c>
      <c r="M116" s="15">
        <f>STDEV(K114:K116)</f>
        <v>0.62572132356149668</v>
      </c>
    </row>
    <row r="117" spans="1:13" x14ac:dyDescent="0.3">
      <c r="A117" s="11"/>
      <c r="B117" s="11"/>
      <c r="C117" s="7" t="s">
        <v>6</v>
      </c>
      <c r="D117" s="7">
        <v>1</v>
      </c>
      <c r="E117" s="15">
        <v>36.960295680000009</v>
      </c>
      <c r="F117" s="15"/>
      <c r="G117" s="15"/>
      <c r="H117" s="15">
        <v>2.6524656640000024</v>
      </c>
      <c r="I117" s="15"/>
      <c r="J117" s="15"/>
      <c r="K117" s="15">
        <v>31.60925804</v>
      </c>
      <c r="L117" s="15"/>
      <c r="M117" s="15"/>
    </row>
    <row r="118" spans="1:13" x14ac:dyDescent="0.3">
      <c r="A118" s="11"/>
      <c r="B118" s="11"/>
      <c r="C118" s="7"/>
      <c r="D118" s="7">
        <v>2</v>
      </c>
      <c r="E118" s="15">
        <v>53.696429567999999</v>
      </c>
      <c r="F118" s="15"/>
      <c r="G118" s="15"/>
      <c r="H118" s="15">
        <v>19.388599551999995</v>
      </c>
      <c r="I118" s="15"/>
      <c r="J118" s="15"/>
      <c r="K118" s="15">
        <v>11.896367780000004</v>
      </c>
      <c r="L118" s="15"/>
      <c r="M118" s="15"/>
    </row>
    <row r="119" spans="1:13" x14ac:dyDescent="0.3">
      <c r="A119" s="11"/>
      <c r="B119" s="11"/>
      <c r="C119" s="7"/>
      <c r="D119" s="7">
        <v>3</v>
      </c>
      <c r="E119" s="15">
        <v>44.109686207999999</v>
      </c>
      <c r="F119" s="15">
        <f>AVERAGE(E117:E119)</f>
        <v>44.922137152000005</v>
      </c>
      <c r="G119" s="15">
        <f>STDEV(E117:E119)</f>
        <v>8.3975949998538351</v>
      </c>
      <c r="H119" s="15">
        <v>9.8018561919999971</v>
      </c>
      <c r="I119" s="15">
        <f>AVERAGE(H117:H119)</f>
        <v>10.614307135999999</v>
      </c>
      <c r="J119" s="15">
        <f>STDEV(H117:H119)</f>
        <v>8.3975949998538457</v>
      </c>
      <c r="K119" s="15">
        <v>24.552851460000007</v>
      </c>
      <c r="L119" s="15">
        <f>AVERAGE(K117:K119)</f>
        <v>22.686159093333334</v>
      </c>
      <c r="M119" s="15">
        <f>STDEV(K117:K119)</f>
        <v>9.9881387602760778</v>
      </c>
    </row>
    <row r="120" spans="1:13" x14ac:dyDescent="0.3">
      <c r="A120" s="11"/>
      <c r="B120" s="11"/>
      <c r="C120" s="7" t="s">
        <v>8</v>
      </c>
      <c r="D120" s="7">
        <v>1</v>
      </c>
      <c r="E120" s="15">
        <v>48.067584537599991</v>
      </c>
      <c r="F120" s="15"/>
      <c r="G120" s="15"/>
      <c r="H120" s="15">
        <v>13.759754521599991</v>
      </c>
      <c r="I120" s="15"/>
      <c r="J120" s="15"/>
      <c r="K120" s="15">
        <v>26.209321429999981</v>
      </c>
      <c r="L120" s="15"/>
      <c r="M120" s="15"/>
    </row>
    <row r="121" spans="1:13" x14ac:dyDescent="0.3">
      <c r="A121" s="11"/>
      <c r="B121" s="11"/>
      <c r="C121" s="7"/>
      <c r="D121" s="7">
        <v>2</v>
      </c>
      <c r="E121" s="15">
        <v>51.204142963199999</v>
      </c>
      <c r="F121" s="15"/>
      <c r="G121" s="15"/>
      <c r="H121" s="15">
        <v>16.896312947199998</v>
      </c>
      <c r="I121" s="15"/>
      <c r="J121" s="15"/>
      <c r="K121" s="15">
        <v>27.956622230000004</v>
      </c>
      <c r="L121" s="15"/>
      <c r="M121" s="15"/>
    </row>
    <row r="122" spans="1:13" x14ac:dyDescent="0.3">
      <c r="A122" s="11"/>
      <c r="B122" s="11"/>
      <c r="C122" s="7"/>
      <c r="D122" s="7">
        <v>3</v>
      </c>
      <c r="E122" s="15">
        <v>48.720389759999996</v>
      </c>
      <c r="F122" s="15">
        <f>AVERAGE(E120:E122)</f>
        <v>49.330705753599993</v>
      </c>
      <c r="G122" s="15">
        <f>STDEV(E120:E122)</f>
        <v>1.6549513280859851</v>
      </c>
      <c r="H122" s="15">
        <v>14.41255974399999</v>
      </c>
      <c r="I122" s="15">
        <f>AVERAGE(H120:H122)</f>
        <v>15.022875737599994</v>
      </c>
      <c r="J122" s="15">
        <f>STDEV(H120:H122)</f>
        <v>1.654951328085986</v>
      </c>
      <c r="K122" s="15">
        <v>24.26931883</v>
      </c>
      <c r="L122" s="15">
        <f>AVERAGE(K120:K122)</f>
        <v>26.145087496666662</v>
      </c>
      <c r="M122" s="15">
        <f>STDEV(K120:K122)</f>
        <v>1.8444907398944839</v>
      </c>
    </row>
    <row r="123" spans="1:13" x14ac:dyDescent="0.3">
      <c r="A123" s="11"/>
      <c r="B123" s="11"/>
      <c r="C123" s="7" t="s">
        <v>10</v>
      </c>
      <c r="D123" s="7">
        <v>1</v>
      </c>
      <c r="E123" s="15">
        <v>58.089264710400002</v>
      </c>
      <c r="F123" s="15"/>
      <c r="G123" s="15"/>
      <c r="H123" s="15">
        <v>23.781434694400001</v>
      </c>
      <c r="I123" s="15"/>
      <c r="J123" s="15"/>
      <c r="K123" s="15">
        <v>40.648306450000014</v>
      </c>
      <c r="L123" s="15"/>
      <c r="M123" s="15"/>
    </row>
    <row r="124" spans="1:13" x14ac:dyDescent="0.3">
      <c r="A124" s="11"/>
      <c r="B124" s="11"/>
      <c r="C124" s="7"/>
      <c r="D124" s="7">
        <v>2</v>
      </c>
      <c r="E124" s="15">
        <v>54.264434112000004</v>
      </c>
      <c r="F124" s="15"/>
      <c r="G124" s="15"/>
      <c r="H124" s="15">
        <v>19.956604096</v>
      </c>
      <c r="I124" s="15"/>
      <c r="J124" s="15"/>
      <c r="K124" s="15">
        <v>36.16214329999999</v>
      </c>
      <c r="L124" s="15"/>
      <c r="M124" s="15"/>
    </row>
    <row r="125" spans="1:13" x14ac:dyDescent="0.3">
      <c r="A125" s="11"/>
      <c r="B125" s="11"/>
      <c r="C125" s="7"/>
      <c r="D125" s="7">
        <v>3</v>
      </c>
      <c r="E125" s="15">
        <v>53.788163635199993</v>
      </c>
      <c r="F125" s="15">
        <f>AVERAGE(E123:E125)</f>
        <v>55.380620819199997</v>
      </c>
      <c r="G125" s="15">
        <f>STDEV(E123:E125)</f>
        <v>2.3578108891022507</v>
      </c>
      <c r="H125" s="15">
        <v>19.480333619199993</v>
      </c>
      <c r="I125" s="15">
        <f>AVERAGE(H123:H125)</f>
        <v>21.072790803199997</v>
      </c>
      <c r="J125" s="15">
        <f>STDEV(H123:H125)</f>
        <v>2.3578108891022516</v>
      </c>
      <c r="K125" s="15">
        <v>40.512245929999999</v>
      </c>
      <c r="L125" s="15">
        <f>AVERAGE(K123:K125)</f>
        <v>39.107565226666672</v>
      </c>
      <c r="M125" s="15">
        <f>STDEV(K123:K125)</f>
        <v>2.5517172376347466</v>
      </c>
    </row>
    <row r="126" spans="1:13" x14ac:dyDescent="0.3">
      <c r="A126" s="11"/>
      <c r="B126" s="11"/>
      <c r="C126" s="7" t="s">
        <v>12</v>
      </c>
      <c r="D126" s="7">
        <v>1</v>
      </c>
      <c r="E126" s="15">
        <v>44.998226649599992</v>
      </c>
      <c r="F126" s="15"/>
      <c r="G126" s="15"/>
      <c r="H126" s="15">
        <v>10.690396633599986</v>
      </c>
      <c r="I126" s="15"/>
      <c r="J126" s="15"/>
      <c r="K126" s="15">
        <v>33.339091000000003</v>
      </c>
      <c r="L126" s="15"/>
      <c r="M126" s="15"/>
    </row>
    <row r="127" spans="1:13" x14ac:dyDescent="0.3">
      <c r="A127" s="11"/>
      <c r="B127" s="11"/>
      <c r="C127" s="7"/>
      <c r="D127" s="7">
        <v>2</v>
      </c>
      <c r="E127" s="15">
        <v>53.227025812799987</v>
      </c>
      <c r="F127" s="15"/>
      <c r="G127" s="15"/>
      <c r="H127" s="15">
        <v>18.919195796799983</v>
      </c>
      <c r="I127" s="15"/>
      <c r="J127" s="15"/>
      <c r="K127" s="15">
        <v>19.501764539999993</v>
      </c>
      <c r="L127" s="15"/>
      <c r="M127" s="15"/>
    </row>
    <row r="128" spans="1:13" x14ac:dyDescent="0.3">
      <c r="A128" s="11"/>
      <c r="B128" s="12"/>
      <c r="C128" s="7"/>
      <c r="D128" s="7">
        <v>3</v>
      </c>
      <c r="E128" s="15">
        <v>49.349728127999995</v>
      </c>
      <c r="F128" s="15">
        <f>AVERAGE(E126:E128)</f>
        <v>49.191660196799994</v>
      </c>
      <c r="G128" s="15">
        <f>STDEV(E126:E128)</f>
        <v>4.1166762102727512</v>
      </c>
      <c r="H128" s="15">
        <v>15.041898111999993</v>
      </c>
      <c r="I128" s="15">
        <f>AVERAGE(H126:H128)</f>
        <v>14.883830180799988</v>
      </c>
      <c r="J128" s="15">
        <f>STDEV(H126:H128)</f>
        <v>4.1166762102727521</v>
      </c>
      <c r="K128" s="15">
        <v>18.581857309999993</v>
      </c>
      <c r="L128" s="15">
        <f>AVERAGE(K126:K128)</f>
        <v>23.807570949999995</v>
      </c>
      <c r="M128" s="15">
        <f>STDEV(K126:K128)</f>
        <v>8.267343175144946</v>
      </c>
    </row>
    <row r="129" spans="1:13" x14ac:dyDescent="0.3">
      <c r="A129" s="11"/>
      <c r="B129" s="10" t="s">
        <v>19</v>
      </c>
      <c r="C129" s="7" t="s">
        <v>38</v>
      </c>
      <c r="D129" s="7">
        <v>1</v>
      </c>
      <c r="E129" s="17" t="s">
        <v>48</v>
      </c>
      <c r="F129" s="17"/>
      <c r="G129" s="17"/>
      <c r="H129" s="17" t="s">
        <v>48</v>
      </c>
      <c r="I129" s="17"/>
      <c r="J129" s="17"/>
      <c r="K129" s="17" t="s">
        <v>48</v>
      </c>
      <c r="L129" s="17"/>
      <c r="M129" s="17"/>
    </row>
    <row r="130" spans="1:13" x14ac:dyDescent="0.3">
      <c r="A130" s="11"/>
      <c r="B130" s="11"/>
      <c r="C130" s="7"/>
      <c r="D130" s="7">
        <v>2</v>
      </c>
      <c r="E130" s="17" t="s">
        <v>48</v>
      </c>
      <c r="F130" s="17"/>
      <c r="G130" s="17"/>
      <c r="H130" s="17" t="s">
        <v>48</v>
      </c>
      <c r="I130" s="17"/>
      <c r="J130" s="17"/>
      <c r="K130" s="17" t="s">
        <v>48</v>
      </c>
      <c r="L130" s="17"/>
      <c r="M130" s="17"/>
    </row>
    <row r="131" spans="1:13" x14ac:dyDescent="0.3">
      <c r="A131" s="11"/>
      <c r="B131" s="11"/>
      <c r="C131" s="7"/>
      <c r="D131" s="7">
        <v>3</v>
      </c>
      <c r="E131" s="17" t="s">
        <v>48</v>
      </c>
      <c r="F131" s="15"/>
      <c r="G131" s="15"/>
      <c r="H131" s="17" t="s">
        <v>48</v>
      </c>
      <c r="I131" s="15"/>
      <c r="J131" s="15"/>
      <c r="K131" s="17" t="s">
        <v>48</v>
      </c>
      <c r="L131" s="15"/>
      <c r="M131" s="15"/>
    </row>
    <row r="132" spans="1:13" x14ac:dyDescent="0.3">
      <c r="A132" s="11"/>
      <c r="B132" s="11"/>
      <c r="C132" s="7" t="s">
        <v>4</v>
      </c>
      <c r="D132" s="7">
        <v>1</v>
      </c>
      <c r="E132" s="17">
        <v>45.925049502719993</v>
      </c>
      <c r="F132" s="17"/>
      <c r="G132" s="17"/>
      <c r="H132" s="17">
        <v>8.4907200614399976</v>
      </c>
      <c r="I132" s="17"/>
      <c r="J132" s="17"/>
      <c r="K132" s="17">
        <v>15.946800163999999</v>
      </c>
      <c r="L132" s="17"/>
      <c r="M132" s="17"/>
    </row>
    <row r="133" spans="1:13" x14ac:dyDescent="0.3">
      <c r="A133" s="11"/>
      <c r="B133" s="11"/>
      <c r="C133" s="7"/>
      <c r="D133" s="7">
        <v>2</v>
      </c>
      <c r="E133" s="17">
        <v>43.99437151871998</v>
      </c>
      <c r="F133" s="17"/>
      <c r="G133" s="17"/>
      <c r="H133" s="17">
        <v>6.5600420774399879</v>
      </c>
      <c r="I133" s="17"/>
      <c r="J133" s="17"/>
      <c r="K133" s="17">
        <v>24.732895939999985</v>
      </c>
      <c r="L133" s="17"/>
      <c r="M133" s="17"/>
    </row>
    <row r="134" spans="1:13" x14ac:dyDescent="0.3">
      <c r="A134" s="11"/>
      <c r="B134" s="11"/>
      <c r="C134" s="7"/>
      <c r="D134" s="7">
        <v>3</v>
      </c>
      <c r="E134" s="17">
        <v>47.339732275200014</v>
      </c>
      <c r="F134" s="15">
        <f>AVERAGE(E132:E134)</f>
        <v>45.75305109888</v>
      </c>
      <c r="G134" s="15">
        <f>STDEV(E132:E134)</f>
        <v>1.679299626612772</v>
      </c>
      <c r="H134" s="17">
        <v>9.9054028339200162</v>
      </c>
      <c r="I134" s="15">
        <f>AVERAGE(H132:H134)</f>
        <v>8.3187216576000012</v>
      </c>
      <c r="J134" s="15">
        <f>STDEV(H132:H134)</f>
        <v>1.6792996266127649</v>
      </c>
      <c r="K134" s="17">
        <v>11.348197303999996</v>
      </c>
      <c r="L134" s="15">
        <f>AVERAGE(K132:K134)</f>
        <v>17.342631135999994</v>
      </c>
      <c r="M134" s="15">
        <f>STDEV(K132:K134)</f>
        <v>6.8006468420975041</v>
      </c>
    </row>
    <row r="135" spans="1:13" x14ac:dyDescent="0.3">
      <c r="A135" s="11"/>
      <c r="B135" s="11"/>
      <c r="C135" s="7" t="s">
        <v>6</v>
      </c>
      <c r="D135" s="7">
        <v>1</v>
      </c>
      <c r="E135" s="17">
        <v>45.2959190208</v>
      </c>
      <c r="F135" s="17"/>
      <c r="G135" s="17"/>
      <c r="H135" s="17">
        <v>7.8615895795200048</v>
      </c>
      <c r="I135" s="17"/>
      <c r="J135" s="17"/>
      <c r="K135" s="17">
        <v>16.652437879999994</v>
      </c>
      <c r="L135" s="17"/>
      <c r="M135" s="17"/>
    </row>
    <row r="136" spans="1:13" x14ac:dyDescent="0.3">
      <c r="A136" s="11"/>
      <c r="B136" s="11"/>
      <c r="C136" s="7"/>
      <c r="D136" s="7">
        <v>2</v>
      </c>
      <c r="E136" s="17">
        <v>48.747200624639994</v>
      </c>
      <c r="F136" s="17"/>
      <c r="G136" s="17"/>
      <c r="H136" s="17">
        <v>11.312871183359999</v>
      </c>
      <c r="I136" s="17"/>
      <c r="J136" s="17"/>
      <c r="K136" s="17">
        <v>33.246349663999986</v>
      </c>
      <c r="L136" s="17"/>
      <c r="M136" s="17"/>
    </row>
    <row r="137" spans="1:13" x14ac:dyDescent="0.3">
      <c r="A137" s="11"/>
      <c r="B137" s="11"/>
      <c r="C137" s="7"/>
      <c r="D137" s="7">
        <v>3</v>
      </c>
      <c r="E137" s="17">
        <v>68.227946438400011</v>
      </c>
      <c r="F137" s="15">
        <f>AVERAGE(E135:E137)</f>
        <v>54.090355361279997</v>
      </c>
      <c r="G137" s="15">
        <f>STDEV(E135:E137)</f>
        <v>12.364523738306671</v>
      </c>
      <c r="H137" s="17">
        <v>30.793616997120012</v>
      </c>
      <c r="I137" s="15">
        <f>AVERAGE(H135:H137)</f>
        <v>16.656025920000005</v>
      </c>
      <c r="J137" s="15">
        <f>STDEV(H135:H137)</f>
        <v>12.364523738306646</v>
      </c>
      <c r="K137" s="17">
        <v>24.312789416000001</v>
      </c>
      <c r="L137" s="15">
        <f>AVERAGE(K135:K137)</f>
        <v>24.737192319999991</v>
      </c>
      <c r="M137" s="15">
        <f>STDEV(K135:K137)</f>
        <v>8.3050927413537305</v>
      </c>
    </row>
    <row r="138" spans="1:13" x14ac:dyDescent="0.3">
      <c r="A138" s="11"/>
      <c r="B138" s="11"/>
      <c r="C138" s="7" t="s">
        <v>8</v>
      </c>
      <c r="D138" s="7">
        <v>1</v>
      </c>
      <c r="E138" s="17">
        <v>51.579845452799994</v>
      </c>
      <c r="F138" s="17"/>
      <c r="G138" s="17"/>
      <c r="H138" s="17">
        <v>14.145516011519996</v>
      </c>
      <c r="I138" s="17"/>
      <c r="J138" s="17"/>
      <c r="K138" s="17">
        <v>33.671298055999962</v>
      </c>
      <c r="L138" s="17"/>
      <c r="M138" s="17"/>
    </row>
    <row r="139" spans="1:13" x14ac:dyDescent="0.3">
      <c r="A139" s="11"/>
      <c r="B139" s="11"/>
      <c r="C139" s="7"/>
      <c r="D139" s="7">
        <v>2</v>
      </c>
      <c r="E139" s="17">
        <v>62.936003174400007</v>
      </c>
      <c r="F139" s="17"/>
      <c r="G139" s="17"/>
      <c r="H139" s="17">
        <v>25.501673733120011</v>
      </c>
      <c r="I139" s="17"/>
      <c r="J139" s="17"/>
      <c r="K139" s="17">
        <v>28.405232371999979</v>
      </c>
      <c r="L139" s="17"/>
      <c r="M139" s="17"/>
    </row>
    <row r="140" spans="1:13" x14ac:dyDescent="0.3">
      <c r="A140" s="11"/>
      <c r="B140" s="11"/>
      <c r="C140" s="7"/>
      <c r="D140" s="7">
        <v>3</v>
      </c>
      <c r="E140" s="17">
        <v>66.454674048000001</v>
      </c>
      <c r="F140" s="15">
        <f>AVERAGE(E138:E140)</f>
        <v>60.323507558400003</v>
      </c>
      <c r="G140" s="15">
        <f>STDEV(E138:E140)</f>
        <v>7.7739296010356966</v>
      </c>
      <c r="H140" s="17">
        <v>29.020344606720002</v>
      </c>
      <c r="I140" s="15">
        <f>AVERAGE(H138:H140)</f>
        <v>22.889178117120007</v>
      </c>
      <c r="J140" s="15">
        <f>STDEV(H138:H140)</f>
        <v>7.7739296010357046</v>
      </c>
      <c r="K140" s="17">
        <v>22.059731995999996</v>
      </c>
      <c r="L140" s="15">
        <f>AVERAGE(K138:K140)</f>
        <v>28.045420807999978</v>
      </c>
      <c r="M140" s="15">
        <f>STDEV(K138:K140)</f>
        <v>5.8141392194052788</v>
      </c>
    </row>
    <row r="141" spans="1:13" x14ac:dyDescent="0.3">
      <c r="A141" s="11"/>
      <c r="B141" s="11"/>
      <c r="C141" s="7" t="s">
        <v>10</v>
      </c>
      <c r="D141" s="7">
        <v>1</v>
      </c>
      <c r="E141" s="17">
        <v>50.581877592959984</v>
      </c>
      <c r="F141" s="17"/>
      <c r="G141" s="17"/>
      <c r="H141" s="17">
        <v>13.147548151679988</v>
      </c>
      <c r="I141" s="17"/>
      <c r="J141" s="17"/>
      <c r="K141" s="17">
        <v>38.240122832000011</v>
      </c>
      <c r="L141" s="17"/>
      <c r="M141" s="17"/>
    </row>
    <row r="142" spans="1:13" x14ac:dyDescent="0.3">
      <c r="A142" s="11"/>
      <c r="B142" s="11"/>
      <c r="C142" s="7"/>
      <c r="D142" s="7">
        <v>2</v>
      </c>
      <c r="E142" s="17">
        <v>71.289977126400018</v>
      </c>
      <c r="F142" s="17"/>
      <c r="G142" s="17"/>
      <c r="H142" s="17">
        <v>33.855647685120019</v>
      </c>
      <c r="I142" s="17"/>
      <c r="J142" s="17"/>
      <c r="K142" s="17">
        <v>41.448485972000022</v>
      </c>
      <c r="L142" s="17"/>
      <c r="M142" s="17"/>
    </row>
    <row r="143" spans="1:13" x14ac:dyDescent="0.3">
      <c r="A143" s="11"/>
      <c r="B143" s="11"/>
      <c r="C143" s="7"/>
      <c r="D143" s="7">
        <v>3</v>
      </c>
      <c r="E143" s="17">
        <v>66.069030343679998</v>
      </c>
      <c r="F143" s="15">
        <f>AVERAGE(E141:E143)</f>
        <v>62.646961687680005</v>
      </c>
      <c r="G143" s="15">
        <f>STDEV(E141:E143)</f>
        <v>10.769831102969851</v>
      </c>
      <c r="H143" s="17">
        <v>28.634700902400009</v>
      </c>
      <c r="I143" s="15">
        <f>AVERAGE(H141:H143)</f>
        <v>25.212632246400005</v>
      </c>
      <c r="J143" s="15">
        <f>STDEV(H141:H143)</f>
        <v>10.769831102969913</v>
      </c>
      <c r="K143" s="17">
        <v>38.108478836000003</v>
      </c>
      <c r="L143" s="15">
        <f>AVERAGE(K141:K143)</f>
        <v>39.265695880000017</v>
      </c>
      <c r="M143" s="15">
        <f>STDEV(K141:K143)</f>
        <v>1.8914972838259034</v>
      </c>
    </row>
    <row r="144" spans="1:13" x14ac:dyDescent="0.3">
      <c r="A144" s="11"/>
      <c r="B144" s="11"/>
      <c r="C144" s="7" t="s">
        <v>12</v>
      </c>
      <c r="D144" s="7">
        <v>1</v>
      </c>
      <c r="E144" s="17">
        <v>55.050638791680008</v>
      </c>
      <c r="F144" s="17"/>
      <c r="G144" s="17"/>
      <c r="H144" s="17">
        <v>17.616309350400009</v>
      </c>
      <c r="I144" s="17"/>
      <c r="J144" s="17"/>
      <c r="K144" s="17">
        <v>30.42731401999999</v>
      </c>
      <c r="L144" s="17"/>
      <c r="M144" s="17"/>
    </row>
    <row r="145" spans="1:13" x14ac:dyDescent="0.3">
      <c r="A145" s="11"/>
      <c r="B145" s="11"/>
      <c r="C145" s="7"/>
      <c r="D145" s="7">
        <v>2</v>
      </c>
      <c r="E145" s="17">
        <v>48.142500802559994</v>
      </c>
      <c r="F145" s="17"/>
      <c r="G145" s="17"/>
      <c r="H145" s="17">
        <v>10.708171361279998</v>
      </c>
      <c r="I145" s="17"/>
      <c r="J145" s="17"/>
      <c r="K145" s="17">
        <v>34.677945847999986</v>
      </c>
      <c r="L145" s="17"/>
      <c r="M145" s="17"/>
    </row>
    <row r="146" spans="1:13" x14ac:dyDescent="0.3">
      <c r="A146" s="11"/>
      <c r="B146" s="12"/>
      <c r="C146" s="7"/>
      <c r="D146" s="7">
        <v>3</v>
      </c>
      <c r="E146" s="17">
        <v>63.13276016639999</v>
      </c>
      <c r="F146" s="15">
        <f>AVERAGE(E144:E146)</f>
        <v>55.441966586879992</v>
      </c>
      <c r="G146" s="15">
        <f t="shared" ref="G146" si="6">STDEV(E144:E146)</f>
        <v>7.5027876173640484</v>
      </c>
      <c r="H146" s="17">
        <v>25.698430725119994</v>
      </c>
      <c r="I146" s="15">
        <f>AVERAGE(H144:H146)</f>
        <v>18.0076371456</v>
      </c>
      <c r="J146" s="15">
        <f t="shared" ref="J146" si="7">STDEV(H144:H146)</f>
        <v>7.5027876173639765</v>
      </c>
      <c r="K146" s="17">
        <v>35.158565792000019</v>
      </c>
      <c r="L146" s="15">
        <f>AVERAGE(K144:K146)</f>
        <v>33.421275219999998</v>
      </c>
      <c r="M146" s="15">
        <f t="shared" ref="M146" si="8">STDEV(K144:K146)</f>
        <v>2.6039588385709491</v>
      </c>
    </row>
    <row r="147" spans="1:13" x14ac:dyDescent="0.3">
      <c r="A147" s="11"/>
      <c r="B147" s="10" t="s">
        <v>20</v>
      </c>
      <c r="C147" s="7" t="s">
        <v>38</v>
      </c>
      <c r="D147" s="7">
        <v>1</v>
      </c>
      <c r="E147" s="17" t="s">
        <v>48</v>
      </c>
      <c r="F147" s="17"/>
      <c r="G147" s="15"/>
      <c r="H147" s="17" t="s">
        <v>48</v>
      </c>
      <c r="I147" s="17"/>
      <c r="J147" s="15"/>
      <c r="K147" s="17" t="s">
        <v>48</v>
      </c>
      <c r="L147" s="17"/>
      <c r="M147" s="15"/>
    </row>
    <row r="148" spans="1:13" x14ac:dyDescent="0.3">
      <c r="A148" s="11"/>
      <c r="B148" s="11"/>
      <c r="C148" s="7"/>
      <c r="D148" s="7">
        <v>2</v>
      </c>
      <c r="E148" s="17" t="s">
        <v>48</v>
      </c>
      <c r="F148" s="17"/>
      <c r="G148" s="17"/>
      <c r="H148" s="17" t="s">
        <v>48</v>
      </c>
      <c r="I148" s="17"/>
      <c r="J148" s="17"/>
      <c r="K148" s="17" t="s">
        <v>48</v>
      </c>
      <c r="L148" s="17"/>
      <c r="M148" s="17"/>
    </row>
    <row r="149" spans="1:13" x14ac:dyDescent="0.3">
      <c r="A149" s="11"/>
      <c r="B149" s="11"/>
      <c r="C149" s="7"/>
      <c r="D149" s="7">
        <v>3</v>
      </c>
      <c r="E149" s="17" t="s">
        <v>48</v>
      </c>
      <c r="F149" s="15"/>
      <c r="G149" s="15"/>
      <c r="H149" s="17" t="s">
        <v>48</v>
      </c>
      <c r="I149" s="15"/>
      <c r="J149" s="15"/>
      <c r="K149" s="17" t="s">
        <v>48</v>
      </c>
      <c r="L149" s="15"/>
      <c r="M149" s="15"/>
    </row>
    <row r="150" spans="1:13" x14ac:dyDescent="0.3">
      <c r="A150" s="11"/>
      <c r="B150" s="11"/>
      <c r="C150" s="7" t="s">
        <v>4</v>
      </c>
      <c r="D150" s="7">
        <v>1</v>
      </c>
      <c r="E150" s="17">
        <v>38.875466419200002</v>
      </c>
      <c r="F150" s="17"/>
      <c r="G150" s="15"/>
      <c r="H150" s="17">
        <v>8.8093273904640021</v>
      </c>
      <c r="I150" s="17"/>
      <c r="J150" s="15"/>
      <c r="K150" s="17">
        <v>14.823917380488878</v>
      </c>
      <c r="L150" s="17"/>
      <c r="M150" s="15"/>
    </row>
    <row r="151" spans="1:13" x14ac:dyDescent="0.3">
      <c r="A151" s="11"/>
      <c r="B151" s="11"/>
      <c r="C151" s="7"/>
      <c r="D151" s="7">
        <v>2</v>
      </c>
      <c r="E151" s="17">
        <v>36.819494861824005</v>
      </c>
      <c r="F151" s="17"/>
      <c r="G151" s="17"/>
      <c r="H151" s="17">
        <v>6.7533558330880021</v>
      </c>
      <c r="I151" s="17"/>
      <c r="J151" s="17"/>
      <c r="K151" s="17">
        <v>18.173854712088882</v>
      </c>
      <c r="L151" s="17"/>
      <c r="M151" s="17"/>
    </row>
    <row r="152" spans="1:13" x14ac:dyDescent="0.3">
      <c r="A152" s="11"/>
      <c r="B152" s="11"/>
      <c r="C152" s="7"/>
      <c r="D152" s="7">
        <v>3</v>
      </c>
      <c r="E152" s="17">
        <v>35.721419143680002</v>
      </c>
      <c r="F152" s="15">
        <f>AVERAGE(E150:E152)</f>
        <v>37.138793474901341</v>
      </c>
      <c r="G152" s="15">
        <f>STDEV(E150:E152)</f>
        <v>1.6010831512724797</v>
      </c>
      <c r="H152" s="17">
        <v>5.6552801149439986</v>
      </c>
      <c r="I152" s="15">
        <f>AVERAGE(H150:H152)</f>
        <v>7.072654446165334</v>
      </c>
      <c r="J152" s="15">
        <f>STDEV(H150:H152)</f>
        <v>1.6010831512724866</v>
      </c>
      <c r="K152" s="17">
        <v>28.48686001555555</v>
      </c>
      <c r="L152" s="15">
        <f>AVERAGE(K150:K152)</f>
        <v>20.494877369377772</v>
      </c>
      <c r="M152" s="15">
        <f>STDEV(K150:K152)</f>
        <v>7.1210504838834581</v>
      </c>
    </row>
    <row r="153" spans="1:13" x14ac:dyDescent="0.3">
      <c r="A153" s="11"/>
      <c r="B153" s="11"/>
      <c r="C153" s="7" t="s">
        <v>6</v>
      </c>
      <c r="D153" s="7">
        <v>1</v>
      </c>
      <c r="E153" s="17">
        <v>37.45465097983999</v>
      </c>
      <c r="F153" s="17"/>
      <c r="G153" s="17"/>
      <c r="H153" s="17">
        <v>7.3885119511039896</v>
      </c>
      <c r="I153" s="17"/>
      <c r="J153" s="17"/>
      <c r="K153" s="17">
        <v>26.015574056755568</v>
      </c>
      <c r="L153" s="17"/>
      <c r="M153" s="17"/>
    </row>
    <row r="154" spans="1:13" x14ac:dyDescent="0.3">
      <c r="A154" s="11"/>
      <c r="B154" s="11"/>
      <c r="C154" s="7"/>
      <c r="D154" s="7">
        <v>2</v>
      </c>
      <c r="E154" s="17">
        <v>40.971372942079988</v>
      </c>
      <c r="F154" s="17"/>
      <c r="G154" s="17"/>
      <c r="H154" s="17">
        <v>10.905233913343986</v>
      </c>
      <c r="I154" s="17"/>
      <c r="J154" s="17"/>
      <c r="K154" s="17">
        <v>32.880932931822223</v>
      </c>
      <c r="L154" s="17"/>
      <c r="M154" s="17"/>
    </row>
    <row r="155" spans="1:13" x14ac:dyDescent="0.3">
      <c r="A155" s="11"/>
      <c r="B155" s="11"/>
      <c r="C155" s="7"/>
      <c r="D155" s="7">
        <v>3</v>
      </c>
      <c r="E155" s="17">
        <v>42.619029852159997</v>
      </c>
      <c r="F155" s="15">
        <f>AVERAGE(E153:E155)</f>
        <v>40.348351258026661</v>
      </c>
      <c r="G155" s="15">
        <f>STDEV(E153:E155)</f>
        <v>2.6379574102545331</v>
      </c>
      <c r="H155" s="17">
        <v>12.552890823423994</v>
      </c>
      <c r="I155" s="15">
        <f>AVERAGE(H153:H155)</f>
        <v>10.282212229290657</v>
      </c>
      <c r="J155" s="15">
        <f>STDEV(H153:H155)</f>
        <v>2.6379574102545265</v>
      </c>
      <c r="K155" s="17">
        <v>11.8388870334222</v>
      </c>
      <c r="L155" s="15">
        <f>AVERAGE(K153:K155)</f>
        <v>23.578464673999999</v>
      </c>
      <c r="M155" s="15">
        <f>STDEV(K153:K155)</f>
        <v>10.73063607179135</v>
      </c>
    </row>
    <row r="156" spans="1:13" x14ac:dyDescent="0.3">
      <c r="A156" s="11"/>
      <c r="B156" s="11"/>
      <c r="C156" s="7" t="s">
        <v>8</v>
      </c>
      <c r="D156" s="7">
        <v>1</v>
      </c>
      <c r="E156" s="17">
        <v>33.952802754751993</v>
      </c>
      <c r="F156" s="17"/>
      <c r="G156" s="17"/>
      <c r="H156" s="17">
        <v>3.8866637260159891</v>
      </c>
      <c r="I156" s="17"/>
      <c r="J156" s="17"/>
      <c r="K156" s="17">
        <v>25.698949067822213</v>
      </c>
      <c r="L156" s="17"/>
      <c r="M156" s="17"/>
    </row>
    <row r="157" spans="1:13" x14ac:dyDescent="0.3">
      <c r="A157" s="11"/>
      <c r="B157" s="11"/>
      <c r="C157" s="7"/>
      <c r="D157" s="7">
        <v>2</v>
      </c>
      <c r="E157" s="17">
        <v>44.96819740627199</v>
      </c>
      <c r="F157" s="17"/>
      <c r="G157" s="17"/>
      <c r="H157" s="17">
        <v>14.902058377535985</v>
      </c>
      <c r="I157" s="17"/>
      <c r="J157" s="17"/>
      <c r="K157" s="17">
        <v>31.172402471288869</v>
      </c>
      <c r="L157" s="17"/>
      <c r="M157" s="17"/>
    </row>
    <row r="158" spans="1:13" x14ac:dyDescent="0.3">
      <c r="A158" s="11"/>
      <c r="B158" s="11"/>
      <c r="C158" s="7"/>
      <c r="D158" s="7">
        <v>3</v>
      </c>
      <c r="E158" s="17">
        <v>43.875487100159994</v>
      </c>
      <c r="F158" s="15">
        <f>AVERAGE(E156:E158)</f>
        <v>40.932162420394661</v>
      </c>
      <c r="G158" s="15">
        <f>STDEV(E156:E158)</f>
        <v>6.0689455393890368</v>
      </c>
      <c r="H158" s="17">
        <v>13.809348071423992</v>
      </c>
      <c r="I158" s="15">
        <f>AVERAGE(H156:H158)</f>
        <v>10.866023391658656</v>
      </c>
      <c r="J158" s="15">
        <f>STDEV(H156:H158)</f>
        <v>6.0689455393890812</v>
      </c>
      <c r="K158" s="17">
        <v>37.82565027715556</v>
      </c>
      <c r="L158" s="15">
        <f>AVERAGE(K156:K158)</f>
        <v>31.565667272088877</v>
      </c>
      <c r="M158" s="15">
        <f>STDEV(K156:K158)</f>
        <v>6.0729081548935966</v>
      </c>
    </row>
    <row r="159" spans="1:13" x14ac:dyDescent="0.3">
      <c r="A159" s="11"/>
      <c r="B159" s="11"/>
      <c r="C159" s="7" t="s">
        <v>10</v>
      </c>
      <c r="D159" s="7">
        <v>1</v>
      </c>
      <c r="E159" s="17">
        <v>49.822265296639998</v>
      </c>
      <c r="F159" s="17"/>
      <c r="G159" s="17"/>
      <c r="H159" s="17">
        <v>19.756126267903994</v>
      </c>
      <c r="I159" s="17"/>
      <c r="J159" s="17"/>
      <c r="K159" s="17">
        <v>30.360035601955548</v>
      </c>
      <c r="L159" s="17"/>
      <c r="M159" s="17"/>
    </row>
    <row r="160" spans="1:13" x14ac:dyDescent="0.3">
      <c r="A160" s="11"/>
      <c r="B160" s="11"/>
      <c r="C160" s="7"/>
      <c r="D160" s="7">
        <v>2</v>
      </c>
      <c r="E160" s="17">
        <v>47.371290747136008</v>
      </c>
      <c r="F160" s="17"/>
      <c r="G160" s="17"/>
      <c r="H160" s="17">
        <v>17.305151718400008</v>
      </c>
      <c r="I160" s="17"/>
      <c r="J160" s="17"/>
      <c r="K160" s="17">
        <v>41.471794838355549</v>
      </c>
      <c r="L160" s="17"/>
      <c r="M160" s="17"/>
    </row>
    <row r="161" spans="1:13" x14ac:dyDescent="0.3">
      <c r="A161" s="11"/>
      <c r="B161" s="11"/>
      <c r="C161" s="7"/>
      <c r="D161" s="7">
        <v>3</v>
      </c>
      <c r="E161" s="17">
        <v>45.889893693440001</v>
      </c>
      <c r="F161" s="15">
        <f>AVERAGE(E159:E161)</f>
        <v>47.694483245738667</v>
      </c>
      <c r="G161" s="15">
        <f>STDEV(E159:E161)</f>
        <v>1.9860077164447778</v>
      </c>
      <c r="H161" s="17">
        <v>15.823754664704001</v>
      </c>
      <c r="I161" s="15">
        <f>AVERAGE(H159:H161)</f>
        <v>17.628344217002667</v>
      </c>
      <c r="J161" s="15">
        <f>STDEV(H159:H161)</f>
        <v>1.9860077164447758</v>
      </c>
      <c r="K161" s="17">
        <v>39.980841022888882</v>
      </c>
      <c r="L161" s="15">
        <f>AVERAGE(K159:K161)</f>
        <v>37.270890487733325</v>
      </c>
      <c r="M161" s="15">
        <f>STDEV(K159:K161)</f>
        <v>6.0312247727283772</v>
      </c>
    </row>
    <row r="162" spans="1:13" x14ac:dyDescent="0.3">
      <c r="A162" s="11"/>
      <c r="B162" s="11"/>
      <c r="C162" s="7" t="s">
        <v>12</v>
      </c>
      <c r="D162" s="7">
        <v>1</v>
      </c>
      <c r="E162" s="17">
        <v>39.068077919487997</v>
      </c>
      <c r="F162" s="17"/>
      <c r="G162" s="17"/>
      <c r="H162" s="17">
        <v>9.0019388907519939</v>
      </c>
      <c r="I162" s="17"/>
      <c r="J162" s="17"/>
      <c r="K162" s="17">
        <v>34.443531529555543</v>
      </c>
      <c r="L162" s="17"/>
      <c r="M162" s="17"/>
    </row>
    <row r="163" spans="1:13" x14ac:dyDescent="0.3">
      <c r="A163" s="11"/>
      <c r="B163" s="11"/>
      <c r="C163" s="7"/>
      <c r="D163" s="7">
        <v>2</v>
      </c>
      <c r="E163" s="17">
        <v>47.961621903872</v>
      </c>
      <c r="F163" s="17"/>
      <c r="G163" s="17"/>
      <c r="H163" s="17">
        <v>17.895482875136</v>
      </c>
      <c r="I163" s="17"/>
      <c r="J163" s="17"/>
      <c r="K163" s="17">
        <v>27.866969603022195</v>
      </c>
      <c r="L163" s="17"/>
      <c r="M163" s="17"/>
    </row>
    <row r="164" spans="1:13" x14ac:dyDescent="0.3">
      <c r="A164" s="12"/>
      <c r="B164" s="12"/>
      <c r="C164" s="7"/>
      <c r="D164" s="7">
        <v>3</v>
      </c>
      <c r="E164" s="17">
        <v>44.391381654528004</v>
      </c>
      <c r="F164" s="15">
        <f>AVERAGE(E162:E164)</f>
        <v>43.807027159296005</v>
      </c>
      <c r="G164" s="15">
        <f>STDEV(E162:E164)</f>
        <v>4.4754758163369184</v>
      </c>
      <c r="H164" s="17">
        <v>14.325242625792004</v>
      </c>
      <c r="I164" s="15">
        <f>AVERAGE(H162:H164)</f>
        <v>13.74088813056</v>
      </c>
      <c r="J164" s="15">
        <f>STDEV(H162:H164)</f>
        <v>4.4754758163369166</v>
      </c>
      <c r="K164" s="17">
        <v>27.096300372088876</v>
      </c>
      <c r="L164" s="15">
        <f>AVERAGE(K162:K164)</f>
        <v>29.802267168222205</v>
      </c>
      <c r="M164" s="15">
        <f>STDEV(K162:K164)</f>
        <v>4.0378811175805938</v>
      </c>
    </row>
  </sheetData>
  <mergeCells count="12">
    <mergeCell ref="A111:A164"/>
    <mergeCell ref="B111:B128"/>
    <mergeCell ref="B129:B146"/>
    <mergeCell ref="B147:B164"/>
    <mergeCell ref="A3:A56"/>
    <mergeCell ref="B3:B20"/>
    <mergeCell ref="B21:B38"/>
    <mergeCell ref="B39:B56"/>
    <mergeCell ref="A57:A110"/>
    <mergeCell ref="B57:B74"/>
    <mergeCell ref="B75:B92"/>
    <mergeCell ref="B93:B110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9C3E5-9E62-413F-95E1-A59E8427366D}">
  <dimension ref="A1:AL56"/>
  <sheetViews>
    <sheetView tabSelected="1" topLeftCell="I1" workbookViewId="0">
      <selection activeCell="AI3" sqref="AI3:AI56"/>
    </sheetView>
  </sheetViews>
  <sheetFormatPr defaultRowHeight="14" x14ac:dyDescent="0.3"/>
  <cols>
    <col min="5" max="5" width="15" customWidth="1"/>
    <col min="10" max="10" width="16.25" customWidth="1"/>
  </cols>
  <sheetData>
    <row r="1" spans="1:38" x14ac:dyDescent="0.3">
      <c r="A1" s="14" t="s">
        <v>50</v>
      </c>
    </row>
    <row r="2" spans="1:38" x14ac:dyDescent="0.3">
      <c r="A2" s="7" t="s">
        <v>30</v>
      </c>
      <c r="B2" s="7" t="s">
        <v>43</v>
      </c>
      <c r="C2" s="7" t="s">
        <v>31</v>
      </c>
      <c r="D2" s="7" t="s">
        <v>37</v>
      </c>
      <c r="E2" s="7" t="s">
        <v>23</v>
      </c>
      <c r="F2" s="21" t="s">
        <v>52</v>
      </c>
      <c r="G2" s="7" t="s">
        <v>39</v>
      </c>
      <c r="H2" s="7" t="s">
        <v>40</v>
      </c>
      <c r="I2" s="22" t="s">
        <v>51</v>
      </c>
      <c r="J2" s="23" t="s">
        <v>53</v>
      </c>
      <c r="K2" s="7" t="s">
        <v>39</v>
      </c>
      <c r="L2" s="7" t="s">
        <v>40</v>
      </c>
      <c r="N2" s="7" t="s">
        <v>30</v>
      </c>
      <c r="O2" s="7" t="s">
        <v>43</v>
      </c>
      <c r="P2" s="7" t="s">
        <v>31</v>
      </c>
      <c r="Q2" s="7" t="s">
        <v>37</v>
      </c>
      <c r="R2" s="7" t="s">
        <v>23</v>
      </c>
      <c r="S2" s="21" t="s">
        <v>52</v>
      </c>
      <c r="T2" s="7" t="s">
        <v>39</v>
      </c>
      <c r="U2" s="7" t="s">
        <v>40</v>
      </c>
      <c r="V2" s="22" t="s">
        <v>51</v>
      </c>
      <c r="W2" s="23" t="s">
        <v>53</v>
      </c>
      <c r="X2" s="7" t="s">
        <v>39</v>
      </c>
      <c r="Y2" s="7" t="s">
        <v>40</v>
      </c>
      <c r="AA2" s="7" t="s">
        <v>30</v>
      </c>
      <c r="AB2" s="7" t="s">
        <v>43</v>
      </c>
      <c r="AC2" s="7" t="s">
        <v>31</v>
      </c>
      <c r="AD2" s="7" t="s">
        <v>37</v>
      </c>
      <c r="AE2" s="7" t="s">
        <v>23</v>
      </c>
      <c r="AF2" s="21" t="s">
        <v>52</v>
      </c>
      <c r="AG2" s="7" t="s">
        <v>39</v>
      </c>
      <c r="AH2" s="7" t="s">
        <v>40</v>
      </c>
      <c r="AI2" s="22" t="s">
        <v>51</v>
      </c>
      <c r="AJ2" s="23" t="s">
        <v>53</v>
      </c>
      <c r="AK2" s="7" t="s">
        <v>39</v>
      </c>
      <c r="AL2" s="7" t="s">
        <v>40</v>
      </c>
    </row>
    <row r="3" spans="1:38" x14ac:dyDescent="0.3">
      <c r="A3" s="13">
        <v>2019</v>
      </c>
      <c r="B3" s="13" t="s">
        <v>18</v>
      </c>
      <c r="C3" s="7" t="s">
        <v>38</v>
      </c>
      <c r="D3" s="7">
        <v>1</v>
      </c>
      <c r="E3" s="15">
        <v>8199.9076010449935</v>
      </c>
      <c r="F3" s="15">
        <f>E3*2</f>
        <v>16399.815202089987</v>
      </c>
      <c r="G3" s="15"/>
      <c r="H3" s="15"/>
      <c r="I3" s="20">
        <v>11043</v>
      </c>
      <c r="J3" s="15">
        <f>F3-I3</f>
        <v>5356.815202089987</v>
      </c>
      <c r="K3" s="15"/>
      <c r="L3" s="15"/>
      <c r="N3" s="13">
        <v>2021</v>
      </c>
      <c r="O3" s="13" t="s">
        <v>18</v>
      </c>
      <c r="P3" s="7" t="s">
        <v>38</v>
      </c>
      <c r="Q3" s="7">
        <v>1</v>
      </c>
      <c r="R3" s="15">
        <v>5973.2962688895977</v>
      </c>
      <c r="S3" s="15">
        <f>R3*2.7</f>
        <v>16127.899926001915</v>
      </c>
      <c r="T3" s="15"/>
      <c r="U3" s="15"/>
      <c r="V3" s="20">
        <v>11043</v>
      </c>
      <c r="W3" s="15">
        <f>S3-V3</f>
        <v>5084.8999260019154</v>
      </c>
      <c r="X3" s="15"/>
      <c r="Y3" s="15"/>
      <c r="AA3" s="13">
        <v>2022</v>
      </c>
      <c r="AB3" s="13" t="s">
        <v>18</v>
      </c>
      <c r="AC3" s="7" t="s">
        <v>38</v>
      </c>
      <c r="AD3" s="7">
        <v>1</v>
      </c>
      <c r="AE3" s="15">
        <v>7089.0567120000005</v>
      </c>
      <c r="AF3" s="15">
        <f>AE3*2</f>
        <v>14178.113424000001</v>
      </c>
      <c r="AG3" s="15"/>
      <c r="AH3" s="15"/>
      <c r="AI3" s="20">
        <v>11043</v>
      </c>
      <c r="AJ3" s="15">
        <f>AF3-AI3</f>
        <v>3135.113424000001</v>
      </c>
      <c r="AK3" s="15"/>
      <c r="AL3" s="15"/>
    </row>
    <row r="4" spans="1:38" x14ac:dyDescent="0.3">
      <c r="A4" s="13"/>
      <c r="B4" s="13"/>
      <c r="C4" s="7"/>
      <c r="D4" s="7">
        <v>2</v>
      </c>
      <c r="E4" s="15">
        <v>7514.1649392386116</v>
      </c>
      <c r="F4" s="15">
        <f t="shared" ref="F4:F56" si="0">E4*2</f>
        <v>15028.329878477223</v>
      </c>
      <c r="G4" s="15"/>
      <c r="H4" s="15"/>
      <c r="I4" s="20">
        <v>11043</v>
      </c>
      <c r="J4" s="15">
        <f t="shared" ref="J4:J56" si="1">F4-I4</f>
        <v>3985.3298784772232</v>
      </c>
      <c r="K4" s="15"/>
      <c r="L4" s="15"/>
      <c r="N4" s="13"/>
      <c r="O4" s="13"/>
      <c r="P4" s="7"/>
      <c r="Q4" s="7">
        <v>2</v>
      </c>
      <c r="R4" s="15">
        <v>5271.3024000000014</v>
      </c>
      <c r="S4" s="15">
        <f t="shared" ref="S4:S56" si="2">R4*2.7</f>
        <v>14232.516480000004</v>
      </c>
      <c r="T4" s="15"/>
      <c r="U4" s="15"/>
      <c r="V4" s="20">
        <v>11043</v>
      </c>
      <c r="W4" s="15">
        <f t="shared" ref="W4:W56" si="3">S4-V4</f>
        <v>3189.5164800000039</v>
      </c>
      <c r="X4" s="15"/>
      <c r="Y4" s="15"/>
      <c r="AA4" s="13"/>
      <c r="AB4" s="13"/>
      <c r="AC4" s="7"/>
      <c r="AD4" s="7">
        <v>2</v>
      </c>
      <c r="AE4" s="15">
        <v>7646.4611712000005</v>
      </c>
      <c r="AF4" s="15">
        <f t="shared" ref="AF4:AF56" si="4">AE4*2</f>
        <v>15292.922342400001</v>
      </c>
      <c r="AG4" s="15"/>
      <c r="AH4" s="15"/>
      <c r="AI4" s="20">
        <v>11043</v>
      </c>
      <c r="AJ4" s="15">
        <f t="shared" ref="AJ4:AJ56" si="5">AF4-AI4</f>
        <v>4249.9223424000011</v>
      </c>
      <c r="AK4" s="15"/>
      <c r="AL4" s="15"/>
    </row>
    <row r="5" spans="1:38" x14ac:dyDescent="0.3">
      <c r="A5" s="13"/>
      <c r="B5" s="13"/>
      <c r="C5" s="7"/>
      <c r="D5" s="7">
        <v>3</v>
      </c>
      <c r="E5" s="15">
        <v>8057.5007877065755</v>
      </c>
      <c r="F5" s="15">
        <f t="shared" si="0"/>
        <v>16115.001575413151</v>
      </c>
      <c r="G5" s="15">
        <f>AVERAGE(F3:F5)</f>
        <v>15847.715551993453</v>
      </c>
      <c r="H5" s="15">
        <f>STDEV(F3:F5)</f>
        <v>723.75711530729563</v>
      </c>
      <c r="I5" s="20">
        <v>11043</v>
      </c>
      <c r="J5" s="15">
        <f t="shared" si="1"/>
        <v>5072.0015754131509</v>
      </c>
      <c r="K5" s="15">
        <f>AVERAGE(J3:J5)</f>
        <v>4804.715551993454</v>
      </c>
      <c r="L5" s="15">
        <f>STDEV(J3:J5)</f>
        <v>723.75711530730041</v>
      </c>
      <c r="N5" s="13"/>
      <c r="O5" s="13"/>
      <c r="P5" s="7"/>
      <c r="Q5" s="7">
        <v>3</v>
      </c>
      <c r="R5" s="15">
        <v>5155.0875599999999</v>
      </c>
      <c r="S5" s="15">
        <f t="shared" si="2"/>
        <v>13918.736412</v>
      </c>
      <c r="T5" s="15">
        <f>AVERAGE(S3:S5)</f>
        <v>14759.717606000639</v>
      </c>
      <c r="U5" s="15">
        <f>STDEV(S3:S5)</f>
        <v>1195.2224179380073</v>
      </c>
      <c r="V5" s="20">
        <v>11043</v>
      </c>
      <c r="W5" s="15">
        <f t="shared" si="3"/>
        <v>2875.7364120000002</v>
      </c>
      <c r="X5" s="15">
        <f>AVERAGE(W3:W5)</f>
        <v>3716.71760600064</v>
      </c>
      <c r="Y5" s="15">
        <f>STDEV(W3:W5)</f>
        <v>1195.2224179380064</v>
      </c>
      <c r="AA5" s="13"/>
      <c r="AB5" s="13"/>
      <c r="AC5" s="7"/>
      <c r="AD5" s="7">
        <v>3</v>
      </c>
      <c r="AE5" s="15">
        <v>8422.2673775999992</v>
      </c>
      <c r="AF5" s="15">
        <f t="shared" si="4"/>
        <v>16844.534755199998</v>
      </c>
      <c r="AG5" s="15">
        <f>AVERAGE(AF3:AF5)</f>
        <v>15438.523507200001</v>
      </c>
      <c r="AH5" s="15">
        <f>STDEV(AF3:AF5)</f>
        <v>1339.1603538273259</v>
      </c>
      <c r="AI5" s="20">
        <v>11043</v>
      </c>
      <c r="AJ5" s="15">
        <f t="shared" si="5"/>
        <v>5801.5347551999985</v>
      </c>
      <c r="AK5" s="15">
        <f>AVERAGE(AJ3:AJ5)</f>
        <v>4395.5235072000005</v>
      </c>
      <c r="AL5" s="15">
        <f>STDEV(AJ3:AJ5)</f>
        <v>1339.1603538273259</v>
      </c>
    </row>
    <row r="6" spans="1:38" x14ac:dyDescent="0.3">
      <c r="A6" s="13"/>
      <c r="B6" s="13"/>
      <c r="C6" s="7" t="s">
        <v>4</v>
      </c>
      <c r="D6" s="7">
        <v>1</v>
      </c>
      <c r="E6" s="15">
        <v>11915.510387198712</v>
      </c>
      <c r="F6" s="15">
        <f t="shared" si="0"/>
        <v>23831.020774397424</v>
      </c>
      <c r="G6" s="15"/>
      <c r="H6" s="15"/>
      <c r="I6" s="20">
        <v>12362</v>
      </c>
      <c r="J6" s="15">
        <f t="shared" si="1"/>
        <v>11469.020774397424</v>
      </c>
      <c r="K6" s="15"/>
      <c r="L6" s="15"/>
      <c r="N6" s="13"/>
      <c r="O6" s="13"/>
      <c r="P6" s="7" t="s">
        <v>4</v>
      </c>
      <c r="Q6" s="7">
        <v>1</v>
      </c>
      <c r="R6" s="15">
        <v>6382.5602399999998</v>
      </c>
      <c r="S6" s="15">
        <f t="shared" si="2"/>
        <v>17232.912648000001</v>
      </c>
      <c r="T6" s="15"/>
      <c r="U6" s="15"/>
      <c r="V6" s="20">
        <v>12513</v>
      </c>
      <c r="W6" s="15">
        <f t="shared" si="3"/>
        <v>4719.9126480000014</v>
      </c>
      <c r="X6" s="15"/>
      <c r="Y6" s="15"/>
      <c r="AA6" s="13"/>
      <c r="AB6" s="13"/>
      <c r="AC6" s="7" t="s">
        <v>4</v>
      </c>
      <c r="AD6" s="7">
        <v>1</v>
      </c>
      <c r="AE6" s="15">
        <v>10730.965847039999</v>
      </c>
      <c r="AF6" s="15">
        <f t="shared" si="4"/>
        <v>21461.931694079998</v>
      </c>
      <c r="AG6" s="15"/>
      <c r="AH6" s="15"/>
      <c r="AI6" s="20">
        <v>12513</v>
      </c>
      <c r="AJ6" s="15">
        <f t="shared" si="5"/>
        <v>8948.9316940799981</v>
      </c>
      <c r="AK6" s="15"/>
      <c r="AL6" s="15"/>
    </row>
    <row r="7" spans="1:38" x14ac:dyDescent="0.3">
      <c r="A7" s="13"/>
      <c r="B7" s="13"/>
      <c r="C7" s="7"/>
      <c r="D7" s="7">
        <v>2</v>
      </c>
      <c r="E7" s="15">
        <v>9645.606475506338</v>
      </c>
      <c r="F7" s="15">
        <f t="shared" si="0"/>
        <v>19291.212951012676</v>
      </c>
      <c r="G7" s="15"/>
      <c r="H7" s="15"/>
      <c r="I7" s="20">
        <v>12362</v>
      </c>
      <c r="J7" s="15">
        <f t="shared" si="1"/>
        <v>6929.2129510126761</v>
      </c>
      <c r="K7" s="15"/>
      <c r="L7" s="15"/>
      <c r="N7" s="13"/>
      <c r="O7" s="13"/>
      <c r="P7" s="7"/>
      <c r="Q7" s="7">
        <v>2</v>
      </c>
      <c r="R7" s="15">
        <v>5694.9480000000003</v>
      </c>
      <c r="S7" s="15">
        <f t="shared" si="2"/>
        <v>15376.359600000002</v>
      </c>
      <c r="T7" s="15"/>
      <c r="U7" s="15"/>
      <c r="V7" s="20">
        <v>12513</v>
      </c>
      <c r="W7" s="15">
        <f t="shared" si="3"/>
        <v>2863.3596000000016</v>
      </c>
      <c r="X7" s="15"/>
      <c r="Y7" s="15"/>
      <c r="AA7" s="13"/>
      <c r="AB7" s="13"/>
      <c r="AC7" s="7"/>
      <c r="AD7" s="7">
        <v>2</v>
      </c>
      <c r="AE7" s="15">
        <v>10318.402546559999</v>
      </c>
      <c r="AF7" s="15">
        <f t="shared" si="4"/>
        <v>20636.805093119998</v>
      </c>
      <c r="AG7" s="15"/>
      <c r="AH7" s="15"/>
      <c r="AI7" s="20">
        <v>12513</v>
      </c>
      <c r="AJ7" s="15">
        <f t="shared" si="5"/>
        <v>8123.8050931199978</v>
      </c>
      <c r="AK7" s="15"/>
      <c r="AL7" s="15"/>
    </row>
    <row r="8" spans="1:38" x14ac:dyDescent="0.3">
      <c r="A8" s="13"/>
      <c r="B8" s="13"/>
      <c r="C8" s="7"/>
      <c r="D8" s="7">
        <v>3</v>
      </c>
      <c r="E8" s="15">
        <v>9245.0904622059134</v>
      </c>
      <c r="F8" s="15">
        <f t="shared" si="0"/>
        <v>18490.180924411827</v>
      </c>
      <c r="G8" s="15">
        <f>AVERAGE(F6:F8)</f>
        <v>20537.471549940641</v>
      </c>
      <c r="H8" s="15">
        <f>STDEV(F6:F8)</f>
        <v>2880.2800119693061</v>
      </c>
      <c r="I8" s="20">
        <v>12362</v>
      </c>
      <c r="J8" s="15">
        <f t="shared" si="1"/>
        <v>6128.1809244118267</v>
      </c>
      <c r="K8" s="15">
        <f>AVERAGE(J6:J8)</f>
        <v>8175.471549940642</v>
      </c>
      <c r="L8" s="15">
        <f>STDEV(J6:J8)</f>
        <v>2880.2800119693138</v>
      </c>
      <c r="N8" s="13"/>
      <c r="O8" s="13"/>
      <c r="P8" s="7"/>
      <c r="Q8" s="7">
        <v>3</v>
      </c>
      <c r="R8" s="15">
        <v>6839.5622400000002</v>
      </c>
      <c r="S8" s="15">
        <f t="shared" si="2"/>
        <v>18466.818048000001</v>
      </c>
      <c r="T8" s="15">
        <f>AVERAGE(S6:S8)</f>
        <v>17025.363432000002</v>
      </c>
      <c r="U8" s="15">
        <f>STDEV(S6:S8)</f>
        <v>1555.6480522599907</v>
      </c>
      <c r="V8" s="20">
        <v>12513</v>
      </c>
      <c r="W8" s="15">
        <f t="shared" si="3"/>
        <v>5953.818048000001</v>
      </c>
      <c r="X8" s="15">
        <f>AVERAGE(W6:W8)</f>
        <v>4512.363432000001</v>
      </c>
      <c r="Y8" s="15">
        <f>STDEV(W6:W8)</f>
        <v>1555.6480522599895</v>
      </c>
      <c r="AA8" s="13"/>
      <c r="AB8" s="13"/>
      <c r="AC8" s="7"/>
      <c r="AD8" s="7">
        <v>3</v>
      </c>
      <c r="AE8" s="15">
        <v>11192.30953776</v>
      </c>
      <c r="AF8" s="15">
        <f t="shared" si="4"/>
        <v>22384.61907552</v>
      </c>
      <c r="AG8" s="15">
        <f>AVERAGE(AF6:AF8)</f>
        <v>21494.451954239998</v>
      </c>
      <c r="AH8" s="15">
        <f>STDEV(AF6:AF8)</f>
        <v>874.36068344756598</v>
      </c>
      <c r="AI8" s="20">
        <v>12513</v>
      </c>
      <c r="AJ8" s="15">
        <f t="shared" si="5"/>
        <v>9871.6190755200005</v>
      </c>
      <c r="AK8" s="15">
        <f>AVERAGE(AJ6:AJ8)</f>
        <v>8981.4519542399994</v>
      </c>
      <c r="AL8" s="15">
        <f>STDEV(AJ6:AJ8)</f>
        <v>874.36068344756598</v>
      </c>
    </row>
    <row r="9" spans="1:38" x14ac:dyDescent="0.3">
      <c r="A9" s="13"/>
      <c r="B9" s="13"/>
      <c r="C9" s="7" t="s">
        <v>6</v>
      </c>
      <c r="D9" s="7">
        <v>1</v>
      </c>
      <c r="E9" s="15">
        <v>10550.824258169145</v>
      </c>
      <c r="F9" s="15">
        <f t="shared" si="0"/>
        <v>21101.648516338289</v>
      </c>
      <c r="G9" s="15"/>
      <c r="H9" s="15"/>
      <c r="I9" s="20">
        <v>13392</v>
      </c>
      <c r="J9" s="15">
        <f t="shared" si="1"/>
        <v>7709.6485163382895</v>
      </c>
      <c r="K9" s="15"/>
      <c r="L9" s="15"/>
      <c r="N9" s="13"/>
      <c r="O9" s="13"/>
      <c r="P9" s="7" t="s">
        <v>6</v>
      </c>
      <c r="Q9" s="7">
        <v>1</v>
      </c>
      <c r="R9" s="15">
        <v>7038.7574399999994</v>
      </c>
      <c r="S9" s="15">
        <f t="shared" si="2"/>
        <v>19004.645088000001</v>
      </c>
      <c r="T9" s="15"/>
      <c r="U9" s="15"/>
      <c r="V9" s="20">
        <v>13578</v>
      </c>
      <c r="W9" s="15">
        <f t="shared" si="3"/>
        <v>5426.6450880000011</v>
      </c>
      <c r="X9" s="15"/>
      <c r="Y9" s="15"/>
      <c r="AA9" s="13"/>
      <c r="AB9" s="13"/>
      <c r="AC9" s="7" t="s">
        <v>6</v>
      </c>
      <c r="AD9" s="7">
        <v>1</v>
      </c>
      <c r="AE9" s="15">
        <v>8316.0665280000012</v>
      </c>
      <c r="AF9" s="15">
        <f t="shared" si="4"/>
        <v>16632.133056000002</v>
      </c>
      <c r="AG9" s="15"/>
      <c r="AH9" s="15"/>
      <c r="AI9" s="20">
        <v>13578</v>
      </c>
      <c r="AJ9" s="15">
        <f t="shared" si="5"/>
        <v>3054.1330560000024</v>
      </c>
      <c r="AK9" s="15"/>
      <c r="AL9" s="15"/>
    </row>
    <row r="10" spans="1:38" x14ac:dyDescent="0.3">
      <c r="A10" s="13"/>
      <c r="B10" s="13"/>
      <c r="C10" s="7"/>
      <c r="D10" s="7">
        <v>2</v>
      </c>
      <c r="E10" s="15">
        <v>12115.965649466985</v>
      </c>
      <c r="F10" s="15">
        <f t="shared" si="0"/>
        <v>24231.931298933971</v>
      </c>
      <c r="G10" s="15"/>
      <c r="H10" s="15"/>
      <c r="I10" s="20">
        <v>13392</v>
      </c>
      <c r="J10" s="15">
        <f t="shared" si="1"/>
        <v>10839.931298933971</v>
      </c>
      <c r="K10" s="15"/>
      <c r="L10" s="15"/>
      <c r="N10" s="13"/>
      <c r="O10" s="13"/>
      <c r="P10" s="7"/>
      <c r="Q10" s="7">
        <v>2</v>
      </c>
      <c r="R10" s="15">
        <v>6136.7577599999995</v>
      </c>
      <c r="S10" s="15">
        <f t="shared" si="2"/>
        <v>16569.245952000001</v>
      </c>
      <c r="T10" s="15"/>
      <c r="U10" s="15"/>
      <c r="V10" s="20">
        <v>13578</v>
      </c>
      <c r="W10" s="15">
        <f t="shared" si="3"/>
        <v>2991.2459520000011</v>
      </c>
      <c r="X10" s="15"/>
      <c r="Y10" s="15"/>
      <c r="AA10" s="13"/>
      <c r="AB10" s="13"/>
      <c r="AC10" s="7"/>
      <c r="AD10" s="7">
        <v>2</v>
      </c>
      <c r="AE10" s="15">
        <v>12081.696652799999</v>
      </c>
      <c r="AF10" s="15">
        <f t="shared" si="4"/>
        <v>24163.393305599999</v>
      </c>
      <c r="AG10" s="15"/>
      <c r="AH10" s="15"/>
      <c r="AI10" s="20">
        <v>13578</v>
      </c>
      <c r="AJ10" s="15">
        <f t="shared" si="5"/>
        <v>10585.393305599999</v>
      </c>
      <c r="AK10" s="15"/>
      <c r="AL10" s="15"/>
    </row>
    <row r="11" spans="1:38" x14ac:dyDescent="0.3">
      <c r="A11" s="13"/>
      <c r="B11" s="13"/>
      <c r="C11" s="7"/>
      <c r="D11" s="7">
        <v>3</v>
      </c>
      <c r="E11" s="15">
        <v>9751.461990723943</v>
      </c>
      <c r="F11" s="15">
        <f t="shared" si="0"/>
        <v>19502.923981447886</v>
      </c>
      <c r="G11" s="15">
        <f>AVERAGE(F9:F11)</f>
        <v>21612.167932240049</v>
      </c>
      <c r="H11" s="15">
        <f>STDEV(F9:F11)</f>
        <v>2405.4833418086141</v>
      </c>
      <c r="I11" s="20">
        <v>13392</v>
      </c>
      <c r="J11" s="15">
        <f t="shared" si="1"/>
        <v>6110.923981447886</v>
      </c>
      <c r="K11" s="15">
        <f>AVERAGE(J9:J11)</f>
        <v>8220.1679322400487</v>
      </c>
      <c r="L11" s="15">
        <f>STDEV(J9:J11)</f>
        <v>2405.4833418086137</v>
      </c>
      <c r="N11" s="13"/>
      <c r="O11" s="13"/>
      <c r="P11" s="7"/>
      <c r="Q11" s="7">
        <v>3</v>
      </c>
      <c r="R11" s="15">
        <v>6265.180800000001</v>
      </c>
      <c r="S11" s="15">
        <f t="shared" si="2"/>
        <v>16915.988160000004</v>
      </c>
      <c r="T11" s="15">
        <f>AVERAGE(S9:S11)</f>
        <v>17496.626400000005</v>
      </c>
      <c r="U11" s="15">
        <f>STDEV(S9:S11)</f>
        <v>1317.439870438157</v>
      </c>
      <c r="V11" s="20">
        <v>13578</v>
      </c>
      <c r="W11" s="15">
        <f t="shared" si="3"/>
        <v>3337.9881600000044</v>
      </c>
      <c r="X11" s="15">
        <f>AVERAGE(W9:W11)</f>
        <v>3918.6264000000024</v>
      </c>
      <c r="Y11" s="15">
        <f>STDEV(W9:W11)</f>
        <v>1317.439870438157</v>
      </c>
      <c r="AA11" s="13"/>
      <c r="AB11" s="13"/>
      <c r="AC11" s="7"/>
      <c r="AD11" s="7">
        <v>3</v>
      </c>
      <c r="AE11" s="15">
        <v>9924.6793968000002</v>
      </c>
      <c r="AF11" s="15">
        <f t="shared" si="4"/>
        <v>19849.3587936</v>
      </c>
      <c r="AG11" s="15">
        <f>AVERAGE(AF9:AF11)</f>
        <v>20214.961718399998</v>
      </c>
      <c r="AH11" s="15">
        <f>STDEV(AF9:AF11)</f>
        <v>3778.9177499342268</v>
      </c>
      <c r="AI11" s="20">
        <v>13578</v>
      </c>
      <c r="AJ11" s="15">
        <f t="shared" si="5"/>
        <v>6271.3587936000004</v>
      </c>
      <c r="AK11" s="15">
        <f>AVERAGE(AJ9:AJ11)</f>
        <v>6636.9617184000008</v>
      </c>
      <c r="AL11" s="15">
        <f>STDEV(AJ9:AJ11)</f>
        <v>3778.9177499342309</v>
      </c>
    </row>
    <row r="12" spans="1:38" x14ac:dyDescent="0.3">
      <c r="A12" s="13"/>
      <c r="B12" s="13"/>
      <c r="C12" s="7" t="s">
        <v>8</v>
      </c>
      <c r="D12" s="7">
        <v>1</v>
      </c>
      <c r="E12" s="15">
        <v>10219.614007313849</v>
      </c>
      <c r="F12" s="15">
        <f t="shared" si="0"/>
        <v>20439.228014627697</v>
      </c>
      <c r="G12" s="15"/>
      <c r="H12" s="15"/>
      <c r="I12" s="20">
        <v>12877</v>
      </c>
      <c r="J12" s="15">
        <f t="shared" si="1"/>
        <v>7562.2280146276971</v>
      </c>
      <c r="K12" s="15"/>
      <c r="L12" s="15"/>
      <c r="N12" s="13"/>
      <c r="O12" s="13"/>
      <c r="P12" s="7" t="s">
        <v>8</v>
      </c>
      <c r="Q12" s="7">
        <v>1</v>
      </c>
      <c r="R12" s="15">
        <v>6538.2240000000011</v>
      </c>
      <c r="S12" s="15">
        <f t="shared" si="2"/>
        <v>17653.204800000003</v>
      </c>
      <c r="T12" s="15"/>
      <c r="U12" s="15"/>
      <c r="V12" s="20">
        <v>13045.5</v>
      </c>
      <c r="W12" s="15">
        <f t="shared" si="3"/>
        <v>4607.7048000000032</v>
      </c>
      <c r="X12" s="15"/>
      <c r="Y12" s="15"/>
      <c r="AA12" s="13"/>
      <c r="AB12" s="13"/>
      <c r="AC12" s="7" t="s">
        <v>8</v>
      </c>
      <c r="AD12" s="7">
        <v>1</v>
      </c>
      <c r="AE12" s="15">
        <v>10815.206520959999</v>
      </c>
      <c r="AF12" s="15">
        <f t="shared" si="4"/>
        <v>21630.413041919997</v>
      </c>
      <c r="AG12" s="15"/>
      <c r="AH12" s="15"/>
      <c r="AI12" s="20">
        <v>13045.5</v>
      </c>
      <c r="AJ12" s="15">
        <f t="shared" si="5"/>
        <v>8584.9130419199973</v>
      </c>
      <c r="AK12" s="15"/>
      <c r="AL12" s="15"/>
    </row>
    <row r="13" spans="1:38" x14ac:dyDescent="0.3">
      <c r="A13" s="13"/>
      <c r="B13" s="13"/>
      <c r="C13" s="7"/>
      <c r="D13" s="7">
        <v>2</v>
      </c>
      <c r="E13" s="15">
        <v>10786.917196632352</v>
      </c>
      <c r="F13" s="15">
        <f t="shared" si="0"/>
        <v>21573.834393264704</v>
      </c>
      <c r="G13" s="15"/>
      <c r="H13" s="15"/>
      <c r="I13" s="20">
        <v>12877</v>
      </c>
      <c r="J13" s="15">
        <f t="shared" si="1"/>
        <v>8696.834393264704</v>
      </c>
      <c r="K13" s="15"/>
      <c r="L13" s="15"/>
      <c r="N13" s="13"/>
      <c r="O13" s="13"/>
      <c r="P13" s="7"/>
      <c r="Q13" s="7">
        <v>2</v>
      </c>
      <c r="R13" s="15">
        <v>6805.6967999999988</v>
      </c>
      <c r="S13" s="15">
        <f t="shared" si="2"/>
        <v>18375.381359999999</v>
      </c>
      <c r="T13" s="15"/>
      <c r="U13" s="15"/>
      <c r="V13" s="20">
        <v>13045.5</v>
      </c>
      <c r="W13" s="15">
        <f t="shared" si="3"/>
        <v>5329.8813599999994</v>
      </c>
      <c r="X13" s="15"/>
      <c r="Y13" s="15"/>
      <c r="AA13" s="13"/>
      <c r="AB13" s="13"/>
      <c r="AC13" s="7"/>
      <c r="AD13" s="7">
        <v>2</v>
      </c>
      <c r="AE13" s="15">
        <v>11520.93216672</v>
      </c>
      <c r="AF13" s="15">
        <f t="shared" si="4"/>
        <v>23041.86433344</v>
      </c>
      <c r="AG13" s="15"/>
      <c r="AH13" s="15"/>
      <c r="AI13" s="20">
        <v>13045.5</v>
      </c>
      <c r="AJ13" s="15">
        <f t="shared" si="5"/>
        <v>9996.3643334400003</v>
      </c>
      <c r="AK13" s="15"/>
      <c r="AL13" s="15"/>
    </row>
    <row r="14" spans="1:38" x14ac:dyDescent="0.3">
      <c r="A14" s="13"/>
      <c r="B14" s="13"/>
      <c r="C14" s="7"/>
      <c r="D14" s="7">
        <v>3</v>
      </c>
      <c r="E14" s="15">
        <v>11372.696611681882</v>
      </c>
      <c r="F14" s="15">
        <f t="shared" si="0"/>
        <v>22745.393223363764</v>
      </c>
      <c r="G14" s="15">
        <f>AVERAGE(F12:F14)</f>
        <v>21586.151877085387</v>
      </c>
      <c r="H14" s="15">
        <f>STDEV(F12:F14)</f>
        <v>1153.1319450964497</v>
      </c>
      <c r="I14" s="20">
        <v>12877</v>
      </c>
      <c r="J14" s="15">
        <f t="shared" si="1"/>
        <v>9868.3932233637643</v>
      </c>
      <c r="K14" s="15">
        <f>AVERAGE(J12:J14)</f>
        <v>8709.1518770853891</v>
      </c>
      <c r="L14" s="15">
        <f>STDEV(J12:J14)</f>
        <v>1153.1319450964518</v>
      </c>
      <c r="N14" s="13"/>
      <c r="O14" s="13"/>
      <c r="P14" s="7"/>
      <c r="Q14" s="7">
        <v>3</v>
      </c>
      <c r="R14" s="15">
        <v>7058.8224</v>
      </c>
      <c r="S14" s="15">
        <f t="shared" si="2"/>
        <v>19058.820480000002</v>
      </c>
      <c r="T14" s="15">
        <f>AVERAGE(S12:S14)</f>
        <v>18362.468880000004</v>
      </c>
      <c r="U14" s="15">
        <f>STDEV(S12:S14)</f>
        <v>702.8967983070329</v>
      </c>
      <c r="V14" s="20">
        <v>13045.5</v>
      </c>
      <c r="W14" s="15">
        <f t="shared" si="3"/>
        <v>6013.3204800000021</v>
      </c>
      <c r="X14" s="15">
        <f>AVERAGE(W12:W14)</f>
        <v>5316.9688800000013</v>
      </c>
      <c r="Y14" s="15">
        <f>STDEV(W12:W14)</f>
        <v>702.89679830703676</v>
      </c>
      <c r="AA14" s="13"/>
      <c r="AB14" s="13"/>
      <c r="AC14" s="7"/>
      <c r="AD14" s="7">
        <v>3</v>
      </c>
      <c r="AE14" s="15">
        <v>10962.087695999999</v>
      </c>
      <c r="AF14" s="15">
        <f t="shared" si="4"/>
        <v>21924.175391999997</v>
      </c>
      <c r="AG14" s="15">
        <f>AVERAGE(AF12:AF14)</f>
        <v>22198.817589119997</v>
      </c>
      <c r="AH14" s="15">
        <f>STDEV(AF12:AF14)</f>
        <v>744.72809763869338</v>
      </c>
      <c r="AI14" s="20">
        <v>13045.5</v>
      </c>
      <c r="AJ14" s="15">
        <f t="shared" si="5"/>
        <v>8878.6753919999974</v>
      </c>
      <c r="AK14" s="15">
        <f>AVERAGE(AJ12:AJ14)</f>
        <v>9153.317589119999</v>
      </c>
      <c r="AL14" s="15">
        <f>STDEV(AJ12:AJ14)</f>
        <v>744.72809763869338</v>
      </c>
    </row>
    <row r="15" spans="1:38" x14ac:dyDescent="0.3">
      <c r="A15" s="13"/>
      <c r="B15" s="13"/>
      <c r="C15" s="7" t="s">
        <v>10</v>
      </c>
      <c r="D15" s="7">
        <v>1</v>
      </c>
      <c r="E15" s="15">
        <v>12204.847982973126</v>
      </c>
      <c r="F15" s="15">
        <f t="shared" si="0"/>
        <v>24409.695965946252</v>
      </c>
      <c r="G15" s="15"/>
      <c r="H15" s="15"/>
      <c r="I15" s="20">
        <v>13050.5</v>
      </c>
      <c r="J15" s="15">
        <f t="shared" si="1"/>
        <v>11359.195965946252</v>
      </c>
      <c r="K15" s="15"/>
      <c r="L15" s="15"/>
      <c r="N15" s="13"/>
      <c r="O15" s="13"/>
      <c r="P15" s="7" t="s">
        <v>10</v>
      </c>
      <c r="Q15" s="7">
        <v>1</v>
      </c>
      <c r="R15" s="15">
        <v>8408.0640000000003</v>
      </c>
      <c r="S15" s="15">
        <f t="shared" si="2"/>
        <v>22701.772800000002</v>
      </c>
      <c r="T15" s="15"/>
      <c r="U15" s="15"/>
      <c r="V15" s="20">
        <v>13203</v>
      </c>
      <c r="W15" s="15">
        <f t="shared" si="3"/>
        <v>9498.7728000000025</v>
      </c>
      <c r="X15" s="15"/>
      <c r="Y15" s="15"/>
      <c r="AA15" s="13"/>
      <c r="AB15" s="13"/>
      <c r="AC15" s="7" t="s">
        <v>10</v>
      </c>
      <c r="AD15" s="7">
        <v>1</v>
      </c>
      <c r="AE15" s="15">
        <v>13070.084559840001</v>
      </c>
      <c r="AF15" s="15">
        <f t="shared" si="4"/>
        <v>26140.169119680002</v>
      </c>
      <c r="AG15" s="15"/>
      <c r="AH15" s="15"/>
      <c r="AI15" s="20">
        <v>13203</v>
      </c>
      <c r="AJ15" s="15">
        <f t="shared" si="5"/>
        <v>12937.169119680002</v>
      </c>
      <c r="AK15" s="15"/>
      <c r="AL15" s="15"/>
    </row>
    <row r="16" spans="1:38" x14ac:dyDescent="0.3">
      <c r="A16" s="13"/>
      <c r="B16" s="13"/>
      <c r="C16" s="7"/>
      <c r="D16" s="7">
        <v>2</v>
      </c>
      <c r="E16" s="15">
        <v>11275.957004267351</v>
      </c>
      <c r="F16" s="15">
        <f t="shared" si="0"/>
        <v>22551.914008534703</v>
      </c>
      <c r="G16" s="15"/>
      <c r="H16" s="15"/>
      <c r="I16" s="20">
        <v>13050.5</v>
      </c>
      <c r="J16" s="15">
        <f t="shared" si="1"/>
        <v>9501.4140085347026</v>
      </c>
      <c r="K16" s="15"/>
      <c r="L16" s="15"/>
      <c r="N16" s="13"/>
      <c r="O16" s="13"/>
      <c r="P16" s="7"/>
      <c r="Q16" s="7">
        <v>2</v>
      </c>
      <c r="R16" s="15">
        <v>6984.1799999999994</v>
      </c>
      <c r="S16" s="15">
        <f t="shared" si="2"/>
        <v>18857.286</v>
      </c>
      <c r="T16" s="15"/>
      <c r="U16" s="15"/>
      <c r="V16" s="20">
        <v>13203</v>
      </c>
      <c r="W16" s="15">
        <f t="shared" si="3"/>
        <v>5654.2860000000001</v>
      </c>
      <c r="X16" s="15"/>
      <c r="Y16" s="15"/>
      <c r="AA16" s="13"/>
      <c r="AB16" s="13"/>
      <c r="AC16" s="7"/>
      <c r="AD16" s="7">
        <v>2</v>
      </c>
      <c r="AE16" s="15">
        <v>12209.4976752</v>
      </c>
      <c r="AF16" s="15">
        <f t="shared" si="4"/>
        <v>24418.9953504</v>
      </c>
      <c r="AG16" s="15"/>
      <c r="AH16" s="15"/>
      <c r="AI16" s="20">
        <v>13203</v>
      </c>
      <c r="AJ16" s="15">
        <f t="shared" si="5"/>
        <v>11215.9953504</v>
      </c>
      <c r="AK16" s="15"/>
      <c r="AL16" s="15"/>
    </row>
    <row r="17" spans="1:38" x14ac:dyDescent="0.3">
      <c r="A17" s="13"/>
      <c r="B17" s="13"/>
      <c r="C17" s="7"/>
      <c r="D17" s="7">
        <v>3</v>
      </c>
      <c r="E17" s="15">
        <v>11090.512217880587</v>
      </c>
      <c r="F17" s="15">
        <f t="shared" si="0"/>
        <v>22181.024435761174</v>
      </c>
      <c r="G17" s="15">
        <f>AVERAGE(F15:F17)</f>
        <v>23047.544803414043</v>
      </c>
      <c r="H17" s="15">
        <f>STDEV(F15:F17)</f>
        <v>1194.1447194494137</v>
      </c>
      <c r="I17" s="20">
        <v>13050.5</v>
      </c>
      <c r="J17" s="15">
        <f t="shared" si="1"/>
        <v>9130.5244357611737</v>
      </c>
      <c r="K17" s="15">
        <f>AVERAGE(J15:J17)</f>
        <v>9997.0448034140427</v>
      </c>
      <c r="L17" s="15">
        <f>STDEV(J15:J17)</f>
        <v>1194.1447194494137</v>
      </c>
      <c r="N17" s="13"/>
      <c r="O17" s="13"/>
      <c r="P17" s="7"/>
      <c r="Q17" s="7">
        <v>3</v>
      </c>
      <c r="R17" s="15">
        <v>7351.6463999999996</v>
      </c>
      <c r="S17" s="15">
        <f t="shared" si="2"/>
        <v>19849.44528</v>
      </c>
      <c r="T17" s="15">
        <f>AVERAGE(S15:S17)</f>
        <v>20469.501359999998</v>
      </c>
      <c r="U17" s="15">
        <f>STDEV(S15:S17)</f>
        <v>1995.8386321549872</v>
      </c>
      <c r="V17" s="20">
        <v>13203</v>
      </c>
      <c r="W17" s="15">
        <f t="shared" si="3"/>
        <v>6646.4452799999999</v>
      </c>
      <c r="X17" s="15">
        <f>AVERAGE(W15:W17)</f>
        <v>7266.5013600000011</v>
      </c>
      <c r="Y17" s="15">
        <f>STDEV(W15:W17)</f>
        <v>1995.8386321549906</v>
      </c>
      <c r="AA17" s="13"/>
      <c r="AB17" s="13"/>
      <c r="AC17" s="7"/>
      <c r="AD17" s="7">
        <v>3</v>
      </c>
      <c r="AE17" s="15">
        <v>12102.336817919999</v>
      </c>
      <c r="AF17" s="15">
        <f t="shared" si="4"/>
        <v>24204.673635839998</v>
      </c>
      <c r="AG17" s="15">
        <f>AVERAGE(AF15:AF17)</f>
        <v>24921.27936864</v>
      </c>
      <c r="AH17" s="15">
        <f>STDEV(AF15:AF17)</f>
        <v>1061.0149000960134</v>
      </c>
      <c r="AI17" s="20">
        <v>13203</v>
      </c>
      <c r="AJ17" s="15">
        <f t="shared" si="5"/>
        <v>11001.673635839998</v>
      </c>
      <c r="AK17" s="15">
        <f>AVERAGE(AJ15:AJ17)</f>
        <v>11718.279368640002</v>
      </c>
      <c r="AL17" s="15">
        <f>STDEV(AJ15:AJ17)</f>
        <v>1061.0149000960134</v>
      </c>
    </row>
    <row r="18" spans="1:38" x14ac:dyDescent="0.3">
      <c r="A18" s="13"/>
      <c r="B18" s="13"/>
      <c r="C18" s="7" t="s">
        <v>12</v>
      </c>
      <c r="D18" s="7">
        <v>1</v>
      </c>
      <c r="E18" s="15">
        <v>9948.6806753466008</v>
      </c>
      <c r="F18" s="15">
        <f t="shared" si="0"/>
        <v>19897.361350693202</v>
      </c>
      <c r="G18" s="15"/>
      <c r="H18" s="15"/>
      <c r="I18" s="20">
        <v>12705.25</v>
      </c>
      <c r="J18" s="15">
        <f t="shared" si="1"/>
        <v>7192.1113506932015</v>
      </c>
      <c r="K18" s="15"/>
      <c r="L18" s="15"/>
      <c r="N18" s="13"/>
      <c r="O18" s="13"/>
      <c r="P18" s="7" t="s">
        <v>12</v>
      </c>
      <c r="Q18" s="7">
        <v>1</v>
      </c>
      <c r="R18" s="15">
        <v>7280.9424000000017</v>
      </c>
      <c r="S18" s="15">
        <f t="shared" si="2"/>
        <v>19658.544480000008</v>
      </c>
      <c r="T18" s="15"/>
      <c r="U18" s="15"/>
      <c r="V18" s="20">
        <v>12888</v>
      </c>
      <c r="W18" s="15">
        <f t="shared" si="3"/>
        <v>6770.5444800000078</v>
      </c>
      <c r="X18" s="15"/>
      <c r="Y18" s="15"/>
      <c r="AA18" s="13"/>
      <c r="AB18" s="13"/>
      <c r="AC18" s="7" t="s">
        <v>12</v>
      </c>
      <c r="AD18" s="7">
        <v>1</v>
      </c>
      <c r="AE18" s="15">
        <v>10124.600996159998</v>
      </c>
      <c r="AF18" s="15">
        <f t="shared" si="4"/>
        <v>20249.201992319995</v>
      </c>
      <c r="AG18" s="15"/>
      <c r="AH18" s="15"/>
      <c r="AI18" s="20">
        <v>12888</v>
      </c>
      <c r="AJ18" s="15">
        <f t="shared" si="5"/>
        <v>7361.201992319995</v>
      </c>
      <c r="AK18" s="15"/>
      <c r="AL18" s="15"/>
    </row>
    <row r="19" spans="1:38" x14ac:dyDescent="0.3">
      <c r="A19" s="13"/>
      <c r="B19" s="13"/>
      <c r="C19" s="7"/>
      <c r="D19" s="7">
        <v>2</v>
      </c>
      <c r="E19" s="15">
        <v>11056.427561696088</v>
      </c>
      <c r="F19" s="15">
        <f t="shared" si="0"/>
        <v>22112.855123392175</v>
      </c>
      <c r="G19" s="15"/>
      <c r="H19" s="15"/>
      <c r="I19" s="20">
        <v>12705.25</v>
      </c>
      <c r="J19" s="15">
        <f t="shared" si="1"/>
        <v>9407.6051233921753</v>
      </c>
      <c r="K19" s="15"/>
      <c r="L19" s="15"/>
      <c r="N19" s="13"/>
      <c r="O19" s="13"/>
      <c r="P19" s="7"/>
      <c r="Q19" s="7">
        <v>2</v>
      </c>
      <c r="R19" s="15">
        <v>6923.2607999999991</v>
      </c>
      <c r="S19" s="15">
        <f t="shared" si="2"/>
        <v>18692.80416</v>
      </c>
      <c r="T19" s="15"/>
      <c r="U19" s="15"/>
      <c r="V19" s="20">
        <v>12888</v>
      </c>
      <c r="W19" s="15">
        <f t="shared" si="3"/>
        <v>5804.8041599999997</v>
      </c>
      <c r="X19" s="15"/>
      <c r="Y19" s="15"/>
      <c r="AA19" s="13"/>
      <c r="AB19" s="13"/>
      <c r="AC19" s="7"/>
      <c r="AD19" s="7">
        <v>2</v>
      </c>
      <c r="AE19" s="15">
        <v>11976.080807879996</v>
      </c>
      <c r="AF19" s="15">
        <f t="shared" si="4"/>
        <v>23952.161615759993</v>
      </c>
      <c r="AG19" s="15"/>
      <c r="AH19" s="15"/>
      <c r="AI19" s="20">
        <v>12888</v>
      </c>
      <c r="AJ19" s="15">
        <f t="shared" si="5"/>
        <v>11064.161615759993</v>
      </c>
      <c r="AK19" s="15"/>
      <c r="AL19" s="15"/>
    </row>
    <row r="20" spans="1:38" x14ac:dyDescent="0.3">
      <c r="A20" s="13"/>
      <c r="B20" s="13"/>
      <c r="C20" s="7"/>
      <c r="D20" s="7">
        <v>3</v>
      </c>
      <c r="E20" s="15">
        <v>9349.3911839216544</v>
      </c>
      <c r="F20" s="15">
        <f t="shared" si="0"/>
        <v>18698.782367843309</v>
      </c>
      <c r="G20" s="15">
        <f>AVERAGE(F18:F20)</f>
        <v>20236.332947309562</v>
      </c>
      <c r="H20" s="15">
        <f>STDEV(F18:F20)</f>
        <v>1732.0939646941044</v>
      </c>
      <c r="I20" s="20">
        <v>12705.25</v>
      </c>
      <c r="J20" s="15">
        <f t="shared" si="1"/>
        <v>5993.5323678433087</v>
      </c>
      <c r="K20" s="15">
        <f>AVERAGE(J18:J20)</f>
        <v>7531.0829473095619</v>
      </c>
      <c r="L20" s="15">
        <f>STDEV(J18:J20)</f>
        <v>1732.093964694104</v>
      </c>
      <c r="N20" s="13"/>
      <c r="O20" s="13"/>
      <c r="P20" s="7"/>
      <c r="Q20" s="7">
        <v>3</v>
      </c>
      <c r="R20" s="15">
        <v>7274.8799999999992</v>
      </c>
      <c r="S20" s="15">
        <f t="shared" si="2"/>
        <v>19642.175999999999</v>
      </c>
      <c r="T20" s="15">
        <f>AVERAGE(S18:S20)</f>
        <v>19331.174880000002</v>
      </c>
      <c r="U20" s="15">
        <f>STDEV(S18:S20)</f>
        <v>552.90583637665554</v>
      </c>
      <c r="V20" s="20">
        <v>12888</v>
      </c>
      <c r="W20" s="15">
        <f t="shared" si="3"/>
        <v>6754.1759999999995</v>
      </c>
      <c r="X20" s="15">
        <f>AVERAGE(W18:W20)</f>
        <v>6443.1748800000023</v>
      </c>
      <c r="Y20" s="15">
        <f>STDEV(W18:W20)</f>
        <v>552.90583637665554</v>
      </c>
      <c r="AA20" s="13"/>
      <c r="AB20" s="13"/>
      <c r="AC20" s="7"/>
      <c r="AD20" s="7">
        <v>3</v>
      </c>
      <c r="AE20" s="15">
        <v>11103.688828799999</v>
      </c>
      <c r="AF20" s="15">
        <f t="shared" si="4"/>
        <v>22207.377657599998</v>
      </c>
      <c r="AG20" s="15">
        <f>AVERAGE(AF18:AF20)</f>
        <v>22136.247088559994</v>
      </c>
      <c r="AH20" s="15">
        <f>STDEV(AF18:AF20)</f>
        <v>1852.5042946227381</v>
      </c>
      <c r="AI20" s="20">
        <v>12888</v>
      </c>
      <c r="AJ20" s="15">
        <f t="shared" si="5"/>
        <v>9319.3776575999982</v>
      </c>
      <c r="AK20" s="15">
        <f>AVERAGE(AJ18:AJ20)</f>
        <v>9248.247088559996</v>
      </c>
      <c r="AL20" s="15">
        <f>STDEV(AJ18:AJ20)</f>
        <v>1852.5042946227377</v>
      </c>
    </row>
    <row r="21" spans="1:38" x14ac:dyDescent="0.3">
      <c r="A21" s="13"/>
      <c r="B21" s="13" t="s">
        <v>19</v>
      </c>
      <c r="C21" s="7" t="s">
        <v>38</v>
      </c>
      <c r="D21" s="7">
        <v>1</v>
      </c>
      <c r="E21" s="17">
        <v>6266.3848647796813</v>
      </c>
      <c r="F21" s="15">
        <f t="shared" si="0"/>
        <v>12532.769729559363</v>
      </c>
      <c r="G21" s="17"/>
      <c r="H21" s="17"/>
      <c r="I21" s="20">
        <v>11043</v>
      </c>
      <c r="J21" s="15">
        <f t="shared" si="1"/>
        <v>1489.7697295593625</v>
      </c>
      <c r="K21" s="17"/>
      <c r="L21" s="17"/>
      <c r="N21" s="13"/>
      <c r="O21" s="13" t="s">
        <v>19</v>
      </c>
      <c r="P21" s="7" t="s">
        <v>38</v>
      </c>
      <c r="Q21" s="7">
        <v>1</v>
      </c>
      <c r="R21" s="17">
        <v>6851.0432390400001</v>
      </c>
      <c r="S21" s="15">
        <f t="shared" si="2"/>
        <v>18497.816745408003</v>
      </c>
      <c r="T21" s="17"/>
      <c r="U21" s="17"/>
      <c r="V21" s="20">
        <v>11043</v>
      </c>
      <c r="W21" s="15">
        <f t="shared" si="3"/>
        <v>7454.816745408003</v>
      </c>
      <c r="X21" s="17"/>
      <c r="Y21" s="17"/>
      <c r="AA21" s="13"/>
      <c r="AB21" s="13" t="s">
        <v>19</v>
      </c>
      <c r="AC21" s="7" t="s">
        <v>38</v>
      </c>
      <c r="AD21" s="7">
        <v>1</v>
      </c>
      <c r="AE21" s="17">
        <v>9624.4789394880008</v>
      </c>
      <c r="AF21" s="15">
        <f t="shared" si="4"/>
        <v>19248.957878976002</v>
      </c>
      <c r="AG21" s="17"/>
      <c r="AH21" s="17"/>
      <c r="AI21" s="20">
        <v>11043</v>
      </c>
      <c r="AJ21" s="15">
        <f t="shared" si="5"/>
        <v>8205.9578789760017</v>
      </c>
      <c r="AK21" s="17"/>
      <c r="AL21" s="17"/>
    </row>
    <row r="22" spans="1:38" x14ac:dyDescent="0.3">
      <c r="A22" s="13"/>
      <c r="B22" s="13"/>
      <c r="C22" s="7"/>
      <c r="D22" s="7">
        <v>2</v>
      </c>
      <c r="E22" s="17">
        <v>6239.7231362997072</v>
      </c>
      <c r="F22" s="15">
        <f t="shared" si="0"/>
        <v>12479.446272599414</v>
      </c>
      <c r="G22" s="17"/>
      <c r="H22" s="17"/>
      <c r="I22" s="20">
        <v>11043</v>
      </c>
      <c r="J22" s="15">
        <f t="shared" si="1"/>
        <v>1436.4462725994144</v>
      </c>
      <c r="K22" s="17"/>
      <c r="L22" s="17"/>
      <c r="N22" s="13"/>
      <c r="O22" s="13"/>
      <c r="P22" s="7"/>
      <c r="Q22" s="7">
        <v>2</v>
      </c>
      <c r="R22" s="17">
        <v>6100.6908842880002</v>
      </c>
      <c r="S22" s="15">
        <f t="shared" si="2"/>
        <v>16471.8653875776</v>
      </c>
      <c r="T22" s="17"/>
      <c r="U22" s="17"/>
      <c r="V22" s="20">
        <v>11043</v>
      </c>
      <c r="W22" s="15">
        <f t="shared" si="3"/>
        <v>5428.8653875775999</v>
      </c>
      <c r="X22" s="17"/>
      <c r="Y22" s="17"/>
      <c r="AA22" s="13"/>
      <c r="AB22" s="13"/>
      <c r="AC22" s="7"/>
      <c r="AD22" s="7">
        <v>2</v>
      </c>
      <c r="AE22" s="17">
        <v>8494.9216430399993</v>
      </c>
      <c r="AF22" s="15">
        <f t="shared" si="4"/>
        <v>16989.843286079999</v>
      </c>
      <c r="AG22" s="17"/>
      <c r="AH22" s="17"/>
      <c r="AI22" s="20">
        <v>11043</v>
      </c>
      <c r="AJ22" s="15">
        <f t="shared" si="5"/>
        <v>5946.8432860799985</v>
      </c>
      <c r="AK22" s="17"/>
      <c r="AL22" s="17"/>
    </row>
    <row r="23" spans="1:38" x14ac:dyDescent="0.3">
      <c r="A23" s="13"/>
      <c r="B23" s="13"/>
      <c r="C23" s="7"/>
      <c r="D23" s="7">
        <v>3</v>
      </c>
      <c r="E23" s="17">
        <v>6152.2302136039179</v>
      </c>
      <c r="F23" s="15">
        <f t="shared" si="0"/>
        <v>12304.460427207836</v>
      </c>
      <c r="G23" s="15">
        <f>AVERAGE(F21:F23)</f>
        <v>12438.892143122204</v>
      </c>
      <c r="H23" s="15">
        <f>STDEV(F21:F23)</f>
        <v>119.43518094891867</v>
      </c>
      <c r="I23" s="20">
        <v>11043</v>
      </c>
      <c r="J23" s="15">
        <f t="shared" si="1"/>
        <v>1261.4604272078359</v>
      </c>
      <c r="K23" s="15">
        <f>AVERAGE(J21:J23)</f>
        <v>1395.8921431222043</v>
      </c>
      <c r="L23" s="15">
        <f>STDEV(J21:J23)</f>
        <v>119.43518094891867</v>
      </c>
      <c r="N23" s="13"/>
      <c r="O23" s="13"/>
      <c r="P23" s="7"/>
      <c r="Q23" s="7">
        <v>3</v>
      </c>
      <c r="R23" s="17">
        <v>7050.1768396799998</v>
      </c>
      <c r="S23" s="15">
        <f t="shared" si="2"/>
        <v>19035.477467135999</v>
      </c>
      <c r="T23" s="15">
        <f>AVERAGE(S21:S23)</f>
        <v>18001.719866707201</v>
      </c>
      <c r="U23" s="15">
        <f>STDEV(S21:S23)</f>
        <v>1351.8915668081313</v>
      </c>
      <c r="V23" s="20">
        <v>11043</v>
      </c>
      <c r="W23" s="15">
        <f t="shared" si="3"/>
        <v>7992.4774671359992</v>
      </c>
      <c r="X23" s="15">
        <f>AVERAGE(W21:W23)</f>
        <v>6958.7198667072007</v>
      </c>
      <c r="Y23" s="15">
        <f>STDEV(W21:W23)</f>
        <v>1351.8915668081277</v>
      </c>
      <c r="AA23" s="13"/>
      <c r="AB23" s="13"/>
      <c r="AC23" s="7"/>
      <c r="AD23" s="7">
        <v>3</v>
      </c>
      <c r="AE23" s="17">
        <v>7148.771790335998</v>
      </c>
      <c r="AF23" s="15">
        <f t="shared" si="4"/>
        <v>14297.543580671996</v>
      </c>
      <c r="AG23" s="15">
        <f>AVERAGE(AF21:AF23)</f>
        <v>16845.448248575998</v>
      </c>
      <c r="AH23" s="15">
        <f>STDEV(AF21:AF23)</f>
        <v>2478.8633148086524</v>
      </c>
      <c r="AI23" s="20">
        <v>11043</v>
      </c>
      <c r="AJ23" s="15">
        <f t="shared" si="5"/>
        <v>3254.5435806719961</v>
      </c>
      <c r="AK23" s="15">
        <f>AVERAGE(AJ21:AJ23)</f>
        <v>5802.4482485759991</v>
      </c>
      <c r="AL23" s="15">
        <f>STDEV(AJ21:AJ23)</f>
        <v>2478.8633148086569</v>
      </c>
    </row>
    <row r="24" spans="1:38" x14ac:dyDescent="0.3">
      <c r="A24" s="13"/>
      <c r="B24" s="13"/>
      <c r="C24" s="7" t="s">
        <v>4</v>
      </c>
      <c r="D24" s="7">
        <v>1</v>
      </c>
      <c r="E24" s="17">
        <v>8585.9309902483092</v>
      </c>
      <c r="F24" s="15">
        <f t="shared" si="0"/>
        <v>17171.861980496618</v>
      </c>
      <c r="G24" s="17"/>
      <c r="H24" s="17"/>
      <c r="I24" s="20">
        <v>12362</v>
      </c>
      <c r="J24" s="15">
        <f t="shared" si="1"/>
        <v>4809.8619804966183</v>
      </c>
      <c r="K24" s="17"/>
      <c r="L24" s="17"/>
      <c r="N24" s="13"/>
      <c r="O24" s="13"/>
      <c r="P24" s="7" t="s">
        <v>4</v>
      </c>
      <c r="Q24" s="7">
        <v>1</v>
      </c>
      <c r="R24" s="17">
        <v>6961.2824921640004</v>
      </c>
      <c r="S24" s="15">
        <f t="shared" si="2"/>
        <v>18795.462728842802</v>
      </c>
      <c r="T24" s="17"/>
      <c r="U24" s="17"/>
      <c r="V24" s="20">
        <v>12513</v>
      </c>
      <c r="W24" s="15">
        <f t="shared" si="3"/>
        <v>6282.4627288428019</v>
      </c>
      <c r="X24" s="17"/>
      <c r="Y24" s="17"/>
      <c r="AA24" s="13"/>
      <c r="AB24" s="13"/>
      <c r="AC24" s="7" t="s">
        <v>4</v>
      </c>
      <c r="AD24" s="7">
        <v>1</v>
      </c>
      <c r="AE24" s="17">
        <v>10333.136138111999</v>
      </c>
      <c r="AF24" s="15">
        <f t="shared" si="4"/>
        <v>20666.272276223997</v>
      </c>
      <c r="AG24" s="17"/>
      <c r="AH24" s="17"/>
      <c r="AI24" s="20">
        <v>12513</v>
      </c>
      <c r="AJ24" s="15">
        <f t="shared" si="5"/>
        <v>8153.2722762239973</v>
      </c>
      <c r="AK24" s="17"/>
      <c r="AL24" s="17"/>
    </row>
    <row r="25" spans="1:38" x14ac:dyDescent="0.3">
      <c r="A25" s="13"/>
      <c r="B25" s="13"/>
      <c r="C25" s="7"/>
      <c r="D25" s="7">
        <v>2</v>
      </c>
      <c r="E25" s="17">
        <v>8104.5745932764839</v>
      </c>
      <c r="F25" s="15">
        <f t="shared" si="0"/>
        <v>16209.149186552968</v>
      </c>
      <c r="G25" s="17"/>
      <c r="H25" s="17"/>
      <c r="I25" s="20">
        <v>12362</v>
      </c>
      <c r="J25" s="15">
        <f t="shared" si="1"/>
        <v>3847.1491865529679</v>
      </c>
      <c r="K25" s="17"/>
      <c r="L25" s="17"/>
      <c r="N25" s="13"/>
      <c r="O25" s="13"/>
      <c r="P25" s="7"/>
      <c r="Q25" s="7">
        <v>2</v>
      </c>
      <c r="R25" s="17">
        <v>7575.797568768</v>
      </c>
      <c r="S25" s="15">
        <f t="shared" si="2"/>
        <v>20454.653435673601</v>
      </c>
      <c r="T25" s="17"/>
      <c r="U25" s="17"/>
      <c r="V25" s="20">
        <v>12513</v>
      </c>
      <c r="W25" s="15">
        <f t="shared" si="3"/>
        <v>7941.6534356736011</v>
      </c>
      <c r="X25" s="17"/>
      <c r="Y25" s="17"/>
      <c r="AA25" s="13"/>
      <c r="AB25" s="13"/>
      <c r="AC25" s="7"/>
      <c r="AD25" s="7">
        <v>2</v>
      </c>
      <c r="AE25" s="17">
        <v>9898.7335917119963</v>
      </c>
      <c r="AF25" s="15">
        <f t="shared" si="4"/>
        <v>19797.467183423993</v>
      </c>
      <c r="AG25" s="17"/>
      <c r="AH25" s="17"/>
      <c r="AI25" s="20">
        <v>12513</v>
      </c>
      <c r="AJ25" s="15">
        <f t="shared" si="5"/>
        <v>7284.4671834239925</v>
      </c>
      <c r="AK25" s="17"/>
      <c r="AL25" s="17"/>
    </row>
    <row r="26" spans="1:38" x14ac:dyDescent="0.3">
      <c r="A26" s="13"/>
      <c r="B26" s="13"/>
      <c r="C26" s="7"/>
      <c r="D26" s="7">
        <v>3</v>
      </c>
      <c r="E26" s="17">
        <v>7866.6878458253304</v>
      </c>
      <c r="F26" s="15">
        <f t="shared" si="0"/>
        <v>15733.375691650661</v>
      </c>
      <c r="G26" s="15">
        <f>AVERAGE(F24:F26)</f>
        <v>16371.462286233414</v>
      </c>
      <c r="H26" s="15">
        <f>STDEV(F24:F26)</f>
        <v>732.85050149765198</v>
      </c>
      <c r="I26" s="20">
        <v>12362</v>
      </c>
      <c r="J26" s="15">
        <f t="shared" si="1"/>
        <v>3371.3756916506609</v>
      </c>
      <c r="K26" s="15">
        <f>AVERAGE(J24:J26)</f>
        <v>4009.4622862334159</v>
      </c>
      <c r="L26" s="15">
        <f>STDEV(J24:J26)</f>
        <v>732.85050149765266</v>
      </c>
      <c r="N26" s="13"/>
      <c r="O26" s="13"/>
      <c r="P26" s="7"/>
      <c r="Q26" s="7">
        <v>3</v>
      </c>
      <c r="R26" s="17">
        <v>7919.6682749184019</v>
      </c>
      <c r="S26" s="15">
        <f t="shared" si="2"/>
        <v>21383.104342279687</v>
      </c>
      <c r="T26" s="15">
        <f>AVERAGE(S24:S26)</f>
        <v>20211.073502265364</v>
      </c>
      <c r="U26" s="15">
        <f>STDEV(S24:S26)</f>
        <v>1310.9045227883425</v>
      </c>
      <c r="V26" s="20">
        <v>12513</v>
      </c>
      <c r="W26" s="15">
        <f t="shared" si="3"/>
        <v>8870.1043422796865</v>
      </c>
      <c r="X26" s="15">
        <f>AVERAGE(W24:W26)</f>
        <v>7698.0735022653635</v>
      </c>
      <c r="Y26" s="15">
        <f>STDEV(W24:W26)</f>
        <v>1310.9045227883419</v>
      </c>
      <c r="AA26" s="13"/>
      <c r="AB26" s="13"/>
      <c r="AC26" s="7"/>
      <c r="AD26" s="7">
        <v>3</v>
      </c>
      <c r="AE26" s="17">
        <v>10651.439761920003</v>
      </c>
      <c r="AF26" s="15">
        <f t="shared" si="4"/>
        <v>21302.879523840005</v>
      </c>
      <c r="AG26" s="15">
        <f>AVERAGE(AF24:AF26)</f>
        <v>20588.872994495996</v>
      </c>
      <c r="AH26" s="15">
        <f>STDEV(AF24:AF26)</f>
        <v>755.68483197574631</v>
      </c>
      <c r="AI26" s="20">
        <v>12513</v>
      </c>
      <c r="AJ26" s="15">
        <f t="shared" si="5"/>
        <v>8789.8795238400053</v>
      </c>
      <c r="AK26" s="15">
        <f>AVERAGE(AJ24:AJ26)</f>
        <v>8075.8729944959987</v>
      </c>
      <c r="AL26" s="15">
        <f>STDEV(AJ24:AJ26)</f>
        <v>755.68483197574631</v>
      </c>
    </row>
    <row r="27" spans="1:38" x14ac:dyDescent="0.3">
      <c r="A27" s="13"/>
      <c r="B27" s="13"/>
      <c r="C27" s="7" t="s">
        <v>6</v>
      </c>
      <c r="D27" s="7">
        <v>1</v>
      </c>
      <c r="E27" s="17">
        <v>9658.3521291008801</v>
      </c>
      <c r="F27" s="15">
        <f t="shared" si="0"/>
        <v>19316.70425820176</v>
      </c>
      <c r="G27" s="17"/>
      <c r="H27" s="17"/>
      <c r="I27" s="20">
        <v>13392</v>
      </c>
      <c r="J27" s="15">
        <f t="shared" si="1"/>
        <v>5924.7042582017602</v>
      </c>
      <c r="K27" s="17"/>
      <c r="L27" s="17"/>
      <c r="N27" s="13"/>
      <c r="O27" s="13"/>
      <c r="P27" s="7" t="s">
        <v>6</v>
      </c>
      <c r="Q27" s="7">
        <v>1</v>
      </c>
      <c r="R27" s="17">
        <v>8150.506550784</v>
      </c>
      <c r="S27" s="15">
        <f t="shared" si="2"/>
        <v>22006.367687116803</v>
      </c>
      <c r="T27" s="17"/>
      <c r="U27" s="17"/>
      <c r="V27" s="20">
        <v>13578</v>
      </c>
      <c r="W27" s="15">
        <f t="shared" si="3"/>
        <v>8428.3676871168027</v>
      </c>
      <c r="X27" s="17"/>
      <c r="Y27" s="17"/>
      <c r="AA27" s="13"/>
      <c r="AB27" s="13"/>
      <c r="AC27" s="7" t="s">
        <v>6</v>
      </c>
      <c r="AD27" s="7">
        <v>1</v>
      </c>
      <c r="AE27" s="17">
        <v>10191.58177968</v>
      </c>
      <c r="AF27" s="15">
        <f t="shared" si="4"/>
        <v>20383.16355936</v>
      </c>
      <c r="AG27" s="17"/>
      <c r="AH27" s="17"/>
      <c r="AI27" s="20">
        <v>13578</v>
      </c>
      <c r="AJ27" s="15">
        <f t="shared" si="5"/>
        <v>6805.1635593600004</v>
      </c>
      <c r="AK27" s="17"/>
      <c r="AL27" s="17"/>
    </row>
    <row r="28" spans="1:38" x14ac:dyDescent="0.3">
      <c r="A28" s="13"/>
      <c r="B28" s="13"/>
      <c r="C28" s="7"/>
      <c r="D28" s="7">
        <v>2</v>
      </c>
      <c r="E28" s="17">
        <v>8607.3398113534749</v>
      </c>
      <c r="F28" s="15">
        <f t="shared" si="0"/>
        <v>17214.67962270695</v>
      </c>
      <c r="G28" s="17"/>
      <c r="H28" s="17"/>
      <c r="I28" s="20">
        <v>13392</v>
      </c>
      <c r="J28" s="15">
        <f t="shared" si="1"/>
        <v>3822.6796227069499</v>
      </c>
      <c r="K28" s="17"/>
      <c r="L28" s="17"/>
      <c r="N28" s="13"/>
      <c r="O28" s="13"/>
      <c r="P28" s="7"/>
      <c r="Q28" s="7">
        <v>2</v>
      </c>
      <c r="R28" s="17">
        <v>7429.8613608960004</v>
      </c>
      <c r="S28" s="15">
        <f t="shared" si="2"/>
        <v>20060.625674419203</v>
      </c>
      <c r="T28" s="17"/>
      <c r="U28" s="17"/>
      <c r="V28" s="20">
        <v>13578</v>
      </c>
      <c r="W28" s="15">
        <f t="shared" si="3"/>
        <v>6482.6256744192033</v>
      </c>
      <c r="X28" s="17"/>
      <c r="Y28" s="17"/>
      <c r="AA28" s="13"/>
      <c r="AB28" s="13"/>
      <c r="AC28" s="7"/>
      <c r="AD28" s="7">
        <v>2</v>
      </c>
      <c r="AE28" s="17">
        <v>10968.120140543999</v>
      </c>
      <c r="AF28" s="15">
        <f t="shared" si="4"/>
        <v>21936.240281087998</v>
      </c>
      <c r="AG28" s="17"/>
      <c r="AH28" s="17"/>
      <c r="AI28" s="20">
        <v>13578</v>
      </c>
      <c r="AJ28" s="15">
        <f t="shared" si="5"/>
        <v>8358.2402810879976</v>
      </c>
      <c r="AK28" s="17"/>
      <c r="AL28" s="17"/>
    </row>
    <row r="29" spans="1:38" x14ac:dyDescent="0.3">
      <c r="A29" s="13"/>
      <c r="B29" s="13"/>
      <c r="C29" s="7"/>
      <c r="D29" s="7">
        <v>3</v>
      </c>
      <c r="E29" s="17">
        <v>10650.798434579081</v>
      </c>
      <c r="F29" s="15">
        <f t="shared" si="0"/>
        <v>21301.596869158162</v>
      </c>
      <c r="G29" s="15">
        <f>AVERAGE(F27:F29)</f>
        <v>19277.660250022291</v>
      </c>
      <c r="H29" s="15">
        <f>STDEV(F27:F29)</f>
        <v>2043.7383567291895</v>
      </c>
      <c r="I29" s="20">
        <v>13392</v>
      </c>
      <c r="J29" s="15">
        <f t="shared" si="1"/>
        <v>7909.596869158162</v>
      </c>
      <c r="K29" s="15">
        <f>AVERAGE(J27:J29)</f>
        <v>5885.6602500222907</v>
      </c>
      <c r="L29" s="15">
        <f>STDEV(J27:J29)</f>
        <v>2043.7383567291893</v>
      </c>
      <c r="N29" s="13"/>
      <c r="O29" s="13"/>
      <c r="P29" s="7"/>
      <c r="Q29" s="7">
        <v>3</v>
      </c>
      <c r="R29" s="17">
        <v>7631.8436812800001</v>
      </c>
      <c r="S29" s="15">
        <f t="shared" si="2"/>
        <v>20605.977939456003</v>
      </c>
      <c r="T29" s="15">
        <f>AVERAGE(S27:S29)</f>
        <v>20890.990433664003</v>
      </c>
      <c r="U29" s="15">
        <f>STDEV(S27:S29)</f>
        <v>1003.6942195634711</v>
      </c>
      <c r="V29" s="20">
        <v>13578</v>
      </c>
      <c r="W29" s="15">
        <f t="shared" si="3"/>
        <v>7027.9779394560028</v>
      </c>
      <c r="X29" s="15">
        <f>AVERAGE(W27:W29)</f>
        <v>7312.9904336640029</v>
      </c>
      <c r="Y29" s="15">
        <f>STDEV(W27:W29)</f>
        <v>1003.6942195634739</v>
      </c>
      <c r="AA29" s="13"/>
      <c r="AB29" s="13"/>
      <c r="AC29" s="7"/>
      <c r="AD29" s="7">
        <v>3</v>
      </c>
      <c r="AE29" s="17">
        <v>15351.287948640002</v>
      </c>
      <c r="AF29" s="15">
        <f t="shared" si="4"/>
        <v>30702.575897280003</v>
      </c>
      <c r="AG29" s="15">
        <f>AVERAGE(AF27:AF29)</f>
        <v>24340.659912575997</v>
      </c>
      <c r="AH29" s="15">
        <f>STDEV(AF27:AF29)</f>
        <v>5564.0356822380054</v>
      </c>
      <c r="AI29" s="20">
        <v>13578</v>
      </c>
      <c r="AJ29" s="15">
        <f t="shared" si="5"/>
        <v>17124.575897280003</v>
      </c>
      <c r="AK29" s="15">
        <f>AVERAGE(AJ27:AJ29)</f>
        <v>10762.659912576</v>
      </c>
      <c r="AL29" s="15">
        <f>STDEV(AJ27:AJ29)</f>
        <v>5564.0356822379927</v>
      </c>
    </row>
    <row r="30" spans="1:38" x14ac:dyDescent="0.3">
      <c r="A30" s="13"/>
      <c r="B30" s="13"/>
      <c r="C30" s="7" t="s">
        <v>8</v>
      </c>
      <c r="D30" s="7">
        <v>1</v>
      </c>
      <c r="E30" s="17">
        <v>10750.417663836082</v>
      </c>
      <c r="F30" s="15">
        <f t="shared" si="0"/>
        <v>21500.835327672165</v>
      </c>
      <c r="G30" s="17"/>
      <c r="H30" s="17"/>
      <c r="I30" s="20">
        <v>12877</v>
      </c>
      <c r="J30" s="15">
        <f t="shared" si="1"/>
        <v>8623.8353276721646</v>
      </c>
      <c r="K30" s="17"/>
      <c r="L30" s="17"/>
      <c r="N30" s="13"/>
      <c r="O30" s="13"/>
      <c r="P30" s="7" t="s">
        <v>8</v>
      </c>
      <c r="Q30" s="7">
        <v>1</v>
      </c>
      <c r="R30" s="17">
        <v>6943.2655107815999</v>
      </c>
      <c r="S30" s="15">
        <f t="shared" si="2"/>
        <v>18746.81687911032</v>
      </c>
      <c r="T30" s="17"/>
      <c r="U30" s="17"/>
      <c r="V30" s="20">
        <v>13045.5</v>
      </c>
      <c r="W30" s="15">
        <f t="shared" si="3"/>
        <v>5701.3168791103199</v>
      </c>
      <c r="X30" s="17"/>
      <c r="Y30" s="17"/>
      <c r="AA30" s="13"/>
      <c r="AB30" s="13"/>
      <c r="AC30" s="7" t="s">
        <v>8</v>
      </c>
      <c r="AD30" s="7">
        <v>1</v>
      </c>
      <c r="AE30" s="17">
        <v>11605.465226879998</v>
      </c>
      <c r="AF30" s="15">
        <f t="shared" si="4"/>
        <v>23210.930453759996</v>
      </c>
      <c r="AG30" s="17"/>
      <c r="AH30" s="17"/>
      <c r="AI30" s="20">
        <v>13045.5</v>
      </c>
      <c r="AJ30" s="15">
        <f t="shared" si="5"/>
        <v>10165.430453759996</v>
      </c>
      <c r="AK30" s="17"/>
      <c r="AL30" s="17"/>
    </row>
    <row r="31" spans="1:38" x14ac:dyDescent="0.3">
      <c r="A31" s="13"/>
      <c r="B31" s="13"/>
      <c r="C31" s="7"/>
      <c r="D31" s="7">
        <v>2</v>
      </c>
      <c r="E31" s="17">
        <v>9987.5562930084434</v>
      </c>
      <c r="F31" s="15">
        <f t="shared" si="0"/>
        <v>19975.112586016887</v>
      </c>
      <c r="G31" s="17"/>
      <c r="H31" s="17"/>
      <c r="I31" s="20">
        <v>12877</v>
      </c>
      <c r="J31" s="15">
        <f t="shared" si="1"/>
        <v>7098.1125860168868</v>
      </c>
      <c r="K31" s="17"/>
      <c r="L31" s="17"/>
      <c r="N31" s="13"/>
      <c r="O31" s="13"/>
      <c r="P31" s="7"/>
      <c r="Q31" s="7">
        <v>2</v>
      </c>
      <c r="R31" s="17">
        <v>7358.7293292239983</v>
      </c>
      <c r="S31" s="15">
        <f t="shared" si="2"/>
        <v>19868.569188904796</v>
      </c>
      <c r="T31" s="17"/>
      <c r="U31" s="17"/>
      <c r="V31" s="20">
        <v>13045.5</v>
      </c>
      <c r="W31" s="15">
        <f t="shared" si="3"/>
        <v>6823.0691889047957</v>
      </c>
      <c r="X31" s="17"/>
      <c r="Y31" s="17"/>
      <c r="AA31" s="13"/>
      <c r="AB31" s="13"/>
      <c r="AC31" s="7"/>
      <c r="AD31" s="7">
        <v>2</v>
      </c>
      <c r="AE31" s="17">
        <v>14160.600714240001</v>
      </c>
      <c r="AF31" s="15">
        <f t="shared" si="4"/>
        <v>28321.201428480003</v>
      </c>
      <c r="AG31" s="17"/>
      <c r="AH31" s="17"/>
      <c r="AI31" s="20">
        <v>13045.5</v>
      </c>
      <c r="AJ31" s="15">
        <f t="shared" si="5"/>
        <v>15275.701428480003</v>
      </c>
      <c r="AK31" s="17"/>
      <c r="AL31" s="17"/>
    </row>
    <row r="32" spans="1:38" x14ac:dyDescent="0.3">
      <c r="A32" s="13"/>
      <c r="B32" s="13"/>
      <c r="C32" s="7"/>
      <c r="D32" s="7">
        <v>3</v>
      </c>
      <c r="E32" s="17">
        <v>7621.5705854724101</v>
      </c>
      <c r="F32" s="15">
        <f t="shared" si="0"/>
        <v>15243.14117094482</v>
      </c>
      <c r="G32" s="15">
        <f>AVERAGE(F30:F32)</f>
        <v>18906.36302821129</v>
      </c>
      <c r="H32" s="15">
        <f>STDEV(F30:F32)</f>
        <v>3262.8749980296648</v>
      </c>
      <c r="I32" s="20">
        <v>12877</v>
      </c>
      <c r="J32" s="15">
        <f t="shared" si="1"/>
        <v>2366.1411709448203</v>
      </c>
      <c r="K32" s="15">
        <f>AVERAGE(J30:J32)</f>
        <v>6029.3630282112908</v>
      </c>
      <c r="L32" s="15">
        <f>STDEV(J30:J32)</f>
        <v>3262.8749980296684</v>
      </c>
      <c r="N32" s="13"/>
      <c r="O32" s="13"/>
      <c r="P32" s="7"/>
      <c r="Q32" s="7">
        <v>3</v>
      </c>
      <c r="R32" s="17">
        <v>9243.4760046720003</v>
      </c>
      <c r="S32" s="15">
        <f t="shared" si="2"/>
        <v>24957.385212614401</v>
      </c>
      <c r="T32" s="15">
        <f>AVERAGE(S30:S32)</f>
        <v>21190.92376020984</v>
      </c>
      <c r="U32" s="15">
        <f>STDEV(S30:S32)</f>
        <v>3309.7214332129947</v>
      </c>
      <c r="V32" s="20">
        <v>13045.5</v>
      </c>
      <c r="W32" s="15">
        <f t="shared" si="3"/>
        <v>11911.885212614401</v>
      </c>
      <c r="X32" s="15">
        <f>AVERAGE(W30:W32)</f>
        <v>8145.4237602098392</v>
      </c>
      <c r="Y32" s="15">
        <f>STDEV(W30:W32)</f>
        <v>3309.7214332129834</v>
      </c>
      <c r="AA32" s="13"/>
      <c r="AB32" s="13"/>
      <c r="AC32" s="7"/>
      <c r="AD32" s="7">
        <v>3</v>
      </c>
      <c r="AE32" s="17">
        <v>14952.3016608</v>
      </c>
      <c r="AF32" s="15">
        <f t="shared" si="4"/>
        <v>29904.6033216</v>
      </c>
      <c r="AG32" s="15">
        <f>AVERAGE(AF30:AF32)</f>
        <v>27145.57840128</v>
      </c>
      <c r="AH32" s="15">
        <f>STDEV(AF30:AF32)</f>
        <v>3498.2683204661043</v>
      </c>
      <c r="AI32" s="20">
        <v>13045.5</v>
      </c>
      <c r="AJ32" s="15">
        <f t="shared" si="5"/>
        <v>16859.1033216</v>
      </c>
      <c r="AK32" s="15">
        <f>AVERAGE(AJ30:AJ32)</f>
        <v>14100.07840128</v>
      </c>
      <c r="AL32" s="15">
        <f>STDEV(AJ30:AJ32)</f>
        <v>3498.2683204660702</v>
      </c>
    </row>
    <row r="33" spans="1:38" x14ac:dyDescent="0.3">
      <c r="A33" s="13"/>
      <c r="B33" s="13"/>
      <c r="C33" s="7" t="s">
        <v>10</v>
      </c>
      <c r="D33" s="7">
        <v>1</v>
      </c>
      <c r="E33" s="17">
        <v>9637.7319276281196</v>
      </c>
      <c r="F33" s="15">
        <f t="shared" si="0"/>
        <v>19275.463855256239</v>
      </c>
      <c r="G33" s="17"/>
      <c r="H33" s="17"/>
      <c r="I33" s="20">
        <v>13050.5</v>
      </c>
      <c r="J33" s="15">
        <f t="shared" si="1"/>
        <v>6224.9638552562392</v>
      </c>
      <c r="K33" s="17"/>
      <c r="L33" s="17"/>
      <c r="N33" s="13"/>
      <c r="O33" s="13"/>
      <c r="P33" s="7" t="s">
        <v>10</v>
      </c>
      <c r="Q33" s="7">
        <v>1</v>
      </c>
      <c r="R33" s="17">
        <v>8461.7093822976003</v>
      </c>
      <c r="S33" s="15">
        <f t="shared" si="2"/>
        <v>22846.615332203521</v>
      </c>
      <c r="T33" s="17"/>
      <c r="U33" s="17"/>
      <c r="V33" s="20">
        <v>13203</v>
      </c>
      <c r="W33" s="15">
        <f t="shared" si="3"/>
        <v>9643.6153322035207</v>
      </c>
      <c r="X33" s="17"/>
      <c r="Y33" s="17"/>
      <c r="AA33" s="13"/>
      <c r="AB33" s="13"/>
      <c r="AC33" s="7" t="s">
        <v>10</v>
      </c>
      <c r="AD33" s="7">
        <v>1</v>
      </c>
      <c r="AE33" s="17">
        <v>11380.922458415997</v>
      </c>
      <c r="AF33" s="15">
        <f t="shared" si="4"/>
        <v>22761.844916831993</v>
      </c>
      <c r="AG33" s="17"/>
      <c r="AH33" s="17"/>
      <c r="AI33" s="20">
        <v>13203</v>
      </c>
      <c r="AJ33" s="15">
        <f t="shared" si="5"/>
        <v>9558.844916831993</v>
      </c>
      <c r="AK33" s="17"/>
      <c r="AL33" s="17"/>
    </row>
    <row r="34" spans="1:38" x14ac:dyDescent="0.3">
      <c r="A34" s="13"/>
      <c r="B34" s="13"/>
      <c r="C34" s="7"/>
      <c r="D34" s="7">
        <v>2</v>
      </c>
      <c r="E34" s="17">
        <v>9259.3180831827231</v>
      </c>
      <c r="F34" s="15">
        <f t="shared" si="0"/>
        <v>18518.636166365446</v>
      </c>
      <c r="G34" s="17"/>
      <c r="H34" s="17"/>
      <c r="I34" s="20">
        <v>13050.5</v>
      </c>
      <c r="J34" s="15">
        <f t="shared" si="1"/>
        <v>5468.1361663654461</v>
      </c>
      <c r="K34" s="17"/>
      <c r="L34" s="17"/>
      <c r="N34" s="13"/>
      <c r="O34" s="13"/>
      <c r="P34" s="7"/>
      <c r="Q34" s="7">
        <v>2</v>
      </c>
      <c r="R34" s="17">
        <v>8693.6510580192007</v>
      </c>
      <c r="S34" s="15">
        <f t="shared" si="2"/>
        <v>23472.857856651844</v>
      </c>
      <c r="T34" s="17"/>
      <c r="U34" s="17"/>
      <c r="V34" s="20">
        <v>13203</v>
      </c>
      <c r="W34" s="15">
        <f t="shared" si="3"/>
        <v>10269.857856651844</v>
      </c>
      <c r="X34" s="17"/>
      <c r="Y34" s="17"/>
      <c r="AA34" s="13"/>
      <c r="AB34" s="13"/>
      <c r="AC34" s="7"/>
      <c r="AD34" s="7">
        <v>2</v>
      </c>
      <c r="AE34" s="17">
        <v>16040.244853440003</v>
      </c>
      <c r="AF34" s="15">
        <f t="shared" si="4"/>
        <v>32080.489706880006</v>
      </c>
      <c r="AG34" s="17"/>
      <c r="AH34" s="17"/>
      <c r="AI34" s="20">
        <v>13203</v>
      </c>
      <c r="AJ34" s="15">
        <f t="shared" si="5"/>
        <v>18877.489706880006</v>
      </c>
      <c r="AK34" s="17"/>
      <c r="AL34" s="17"/>
    </row>
    <row r="35" spans="1:38" x14ac:dyDescent="0.3">
      <c r="A35" s="13"/>
      <c r="B35" s="13"/>
      <c r="C35" s="7"/>
      <c r="D35" s="7">
        <v>3</v>
      </c>
      <c r="E35" s="17">
        <v>11022.071956164356</v>
      </c>
      <c r="F35" s="15">
        <f t="shared" si="0"/>
        <v>22044.143912328713</v>
      </c>
      <c r="G35" s="15">
        <f>AVERAGE(F33:F35)</f>
        <v>19946.081311316801</v>
      </c>
      <c r="H35" s="15">
        <f>STDEV(F33:F35)</f>
        <v>1855.9625658917805</v>
      </c>
      <c r="I35" s="20">
        <v>13050.5</v>
      </c>
      <c r="J35" s="15">
        <f t="shared" si="1"/>
        <v>8993.6439123287128</v>
      </c>
      <c r="K35" s="15">
        <f>AVERAGE(J33:J35)</f>
        <v>6895.5813113167997</v>
      </c>
      <c r="L35" s="15">
        <f>STDEV(J33:J35)</f>
        <v>1855.9625658917839</v>
      </c>
      <c r="N35" s="13"/>
      <c r="O35" s="13"/>
      <c r="P35" s="7"/>
      <c r="Q35" s="7">
        <v>3</v>
      </c>
      <c r="R35" s="17">
        <v>8937.7674976512008</v>
      </c>
      <c r="S35" s="15">
        <f t="shared" si="2"/>
        <v>24131.972243658245</v>
      </c>
      <c r="T35" s="15">
        <f>AVERAGE(S33:S35)</f>
        <v>23483.8151441712</v>
      </c>
      <c r="U35" s="15">
        <f>STDEV(S33:S35)</f>
        <v>642.74850763610766</v>
      </c>
      <c r="V35" s="20">
        <v>13203</v>
      </c>
      <c r="W35" s="15">
        <f t="shared" si="3"/>
        <v>10928.972243658245</v>
      </c>
      <c r="X35" s="15">
        <f>AVERAGE(W33:W35)</f>
        <v>10280.815144171203</v>
      </c>
      <c r="Y35" s="15">
        <f>STDEV(W33:W35)</f>
        <v>642.74850763610766</v>
      </c>
      <c r="AA35" s="13"/>
      <c r="AB35" s="13"/>
      <c r="AC35" s="7"/>
      <c r="AD35" s="7">
        <v>3</v>
      </c>
      <c r="AE35" s="17">
        <v>14865.531827328001</v>
      </c>
      <c r="AF35" s="15">
        <f t="shared" si="4"/>
        <v>29731.063654656002</v>
      </c>
      <c r="AG35" s="15">
        <f>AVERAGE(AF33:AF35)</f>
        <v>28191.132759455999</v>
      </c>
      <c r="AH35" s="15">
        <f>STDEV(AF33:AF35)</f>
        <v>4846.4239963364616</v>
      </c>
      <c r="AI35" s="20">
        <v>13203</v>
      </c>
      <c r="AJ35" s="15">
        <f t="shared" si="5"/>
        <v>16528.063654656002</v>
      </c>
      <c r="AK35" s="15">
        <f>AVERAGE(AJ33:AJ35)</f>
        <v>14988.132759455999</v>
      </c>
      <c r="AL35" s="15">
        <f>STDEV(AJ33:AJ35)</f>
        <v>4846.423996336468</v>
      </c>
    </row>
    <row r="36" spans="1:38" x14ac:dyDescent="0.3">
      <c r="A36" s="13"/>
      <c r="B36" s="13"/>
      <c r="C36" s="7" t="s">
        <v>12</v>
      </c>
      <c r="D36" s="7">
        <v>1</v>
      </c>
      <c r="E36" s="17">
        <v>9748.7764432760177</v>
      </c>
      <c r="F36" s="15">
        <f t="shared" si="0"/>
        <v>19497.552886552035</v>
      </c>
      <c r="G36" s="17"/>
      <c r="H36" s="17"/>
      <c r="I36" s="20">
        <v>12705.25</v>
      </c>
      <c r="J36" s="15">
        <f t="shared" si="1"/>
        <v>6792.3028865520355</v>
      </c>
      <c r="K36" s="17"/>
      <c r="L36" s="17"/>
      <c r="N36" s="13"/>
      <c r="O36" s="13"/>
      <c r="P36" s="7" t="s">
        <v>12</v>
      </c>
      <c r="Q36" s="7">
        <v>1</v>
      </c>
      <c r="R36" s="17">
        <v>8358.1922721024021</v>
      </c>
      <c r="S36" s="15">
        <f t="shared" si="2"/>
        <v>22567.119134676486</v>
      </c>
      <c r="T36" s="17"/>
      <c r="U36" s="17"/>
      <c r="V36" s="20">
        <v>12888</v>
      </c>
      <c r="W36" s="15">
        <f t="shared" si="3"/>
        <v>9679.1191346764863</v>
      </c>
      <c r="X36" s="17"/>
      <c r="Y36" s="17"/>
      <c r="AA36" s="13"/>
      <c r="AB36" s="13"/>
      <c r="AC36" s="7" t="s">
        <v>12</v>
      </c>
      <c r="AD36" s="7">
        <v>1</v>
      </c>
      <c r="AE36" s="17">
        <v>12386.393728128001</v>
      </c>
      <c r="AF36" s="15">
        <f t="shared" si="4"/>
        <v>24772.787456256003</v>
      </c>
      <c r="AG36" s="17"/>
      <c r="AH36" s="17"/>
      <c r="AI36" s="20">
        <v>12888</v>
      </c>
      <c r="AJ36" s="15">
        <f t="shared" si="5"/>
        <v>11884.787456256003</v>
      </c>
      <c r="AK36" s="17"/>
      <c r="AL36" s="17"/>
    </row>
    <row r="37" spans="1:38" x14ac:dyDescent="0.3">
      <c r="A37" s="13"/>
      <c r="B37" s="13"/>
      <c r="C37" s="7"/>
      <c r="D37" s="7">
        <v>2</v>
      </c>
      <c r="E37" s="17">
        <v>9435.33545237</v>
      </c>
      <c r="F37" s="15">
        <f t="shared" si="0"/>
        <v>18870.67090474</v>
      </c>
      <c r="G37" s="17"/>
      <c r="H37" s="17"/>
      <c r="I37" s="20">
        <v>12705.25</v>
      </c>
      <c r="J37" s="15">
        <f t="shared" si="1"/>
        <v>6165.42090474</v>
      </c>
      <c r="K37" s="17"/>
      <c r="L37" s="17"/>
      <c r="N37" s="13"/>
      <c r="O37" s="13"/>
      <c r="P37" s="7"/>
      <c r="Q37" s="7">
        <v>2</v>
      </c>
      <c r="R37" s="17">
        <v>7908.2222978304017</v>
      </c>
      <c r="S37" s="15">
        <f t="shared" si="2"/>
        <v>21352.200204142086</v>
      </c>
      <c r="T37" s="17"/>
      <c r="U37" s="17"/>
      <c r="V37" s="20">
        <v>12888</v>
      </c>
      <c r="W37" s="15">
        <f t="shared" si="3"/>
        <v>8464.2002041420856</v>
      </c>
      <c r="X37" s="17"/>
      <c r="Y37" s="17"/>
      <c r="AA37" s="13"/>
      <c r="AB37" s="13"/>
      <c r="AC37" s="7"/>
      <c r="AD37" s="7">
        <v>2</v>
      </c>
      <c r="AE37" s="17">
        <v>10832.062680575998</v>
      </c>
      <c r="AF37" s="15">
        <f t="shared" si="4"/>
        <v>21664.125361151997</v>
      </c>
      <c r="AG37" s="17"/>
      <c r="AH37" s="17"/>
      <c r="AI37" s="20">
        <v>12888</v>
      </c>
      <c r="AJ37" s="15">
        <f t="shared" si="5"/>
        <v>8776.1253611519969</v>
      </c>
      <c r="AK37" s="17"/>
      <c r="AL37" s="17"/>
    </row>
    <row r="38" spans="1:38" x14ac:dyDescent="0.3">
      <c r="A38" s="13"/>
      <c r="B38" s="13"/>
      <c r="C38" s="7"/>
      <c r="D38" s="7">
        <v>3</v>
      </c>
      <c r="E38" s="17">
        <v>8424.1149276190372</v>
      </c>
      <c r="F38" s="15">
        <f t="shared" si="0"/>
        <v>16848.229855238074</v>
      </c>
      <c r="G38" s="15">
        <f>AVERAGE(F36:F38)</f>
        <v>18405.484548843371</v>
      </c>
      <c r="H38" s="15">
        <f t="shared" ref="H38" si="6">STDEV(F36:F38)</f>
        <v>1384.5674018793518</v>
      </c>
      <c r="I38" s="20">
        <v>12705.25</v>
      </c>
      <c r="J38" s="15">
        <f t="shared" si="1"/>
        <v>4142.9798552380744</v>
      </c>
      <c r="K38" s="15">
        <f>AVERAGE(J36:J38)</f>
        <v>5700.2345488433702</v>
      </c>
      <c r="L38" s="15">
        <f t="shared" ref="L38" si="7">STDEV(J36:J38)</f>
        <v>1384.5674018793486</v>
      </c>
      <c r="N38" s="13"/>
      <c r="O38" s="13"/>
      <c r="P38" s="7"/>
      <c r="Q38" s="7">
        <v>3</v>
      </c>
      <c r="R38" s="17">
        <v>7351.198345763999</v>
      </c>
      <c r="S38" s="15">
        <f t="shared" si="2"/>
        <v>19848.235533562798</v>
      </c>
      <c r="T38" s="15">
        <f>AVERAGE(S36:S38)</f>
        <v>21255.851624127125</v>
      </c>
      <c r="U38" s="15">
        <f t="shared" ref="U38" si="8">STDEV(S36:S38)</f>
        <v>1362.0001085735673</v>
      </c>
      <c r="V38" s="20">
        <v>12888</v>
      </c>
      <c r="W38" s="15">
        <f t="shared" si="3"/>
        <v>6960.2355335627981</v>
      </c>
      <c r="X38" s="15">
        <f>AVERAGE(W36:W38)</f>
        <v>8367.8516241271227</v>
      </c>
      <c r="Y38" s="15">
        <f t="shared" ref="Y38" si="9">STDEV(W36:W38)</f>
        <v>1362.0001085735651</v>
      </c>
      <c r="AA38" s="13"/>
      <c r="AB38" s="13"/>
      <c r="AC38" s="7"/>
      <c r="AD38" s="7">
        <v>3</v>
      </c>
      <c r="AE38" s="17">
        <v>14204.871037439998</v>
      </c>
      <c r="AF38" s="15">
        <f t="shared" si="4"/>
        <v>28409.742074879996</v>
      </c>
      <c r="AG38" s="15">
        <f>AVERAGE(AF36:AF38)</f>
        <v>24948.884964095996</v>
      </c>
      <c r="AH38" s="15">
        <f t="shared" ref="AH38" si="10">STDEV(AF36:AF38)</f>
        <v>3376.2544278138221</v>
      </c>
      <c r="AI38" s="20">
        <v>12888</v>
      </c>
      <c r="AJ38" s="15">
        <f t="shared" si="5"/>
        <v>15521.742074879996</v>
      </c>
      <c r="AK38" s="15">
        <f>AVERAGE(AJ36:AJ38)</f>
        <v>12060.884964095998</v>
      </c>
      <c r="AL38" s="15">
        <f t="shared" ref="AL38" si="11">STDEV(AJ36:AJ38)</f>
        <v>3376.2544278137912</v>
      </c>
    </row>
    <row r="39" spans="1:38" x14ac:dyDescent="0.3">
      <c r="A39" s="13"/>
      <c r="B39" s="13" t="s">
        <v>20</v>
      </c>
      <c r="C39" s="7" t="s">
        <v>38</v>
      </c>
      <c r="D39" s="7">
        <v>1</v>
      </c>
      <c r="E39" s="17">
        <v>9672.3210417816608</v>
      </c>
      <c r="F39" s="15">
        <f t="shared" si="0"/>
        <v>19344.642083563322</v>
      </c>
      <c r="G39" s="17"/>
      <c r="H39" s="15"/>
      <c r="I39" s="20">
        <v>11043</v>
      </c>
      <c r="J39" s="15">
        <f t="shared" si="1"/>
        <v>8301.6420835633216</v>
      </c>
      <c r="K39" s="17"/>
      <c r="L39" s="15"/>
      <c r="N39" s="13"/>
      <c r="O39" s="13" t="s">
        <v>20</v>
      </c>
      <c r="P39" s="7" t="s">
        <v>38</v>
      </c>
      <c r="Q39" s="7">
        <v>1</v>
      </c>
      <c r="R39" s="17">
        <v>7369.5734840448004</v>
      </c>
      <c r="S39" s="15">
        <f t="shared" si="2"/>
        <v>19897.848406920963</v>
      </c>
      <c r="T39" s="17"/>
      <c r="U39" s="15"/>
      <c r="V39" s="20">
        <v>11043</v>
      </c>
      <c r="W39" s="15">
        <f t="shared" si="3"/>
        <v>8854.8484069209626</v>
      </c>
      <c r="X39" s="17"/>
      <c r="Y39" s="15"/>
      <c r="AA39" s="13"/>
      <c r="AB39" s="13" t="s">
        <v>20</v>
      </c>
      <c r="AC39" s="7" t="s">
        <v>38</v>
      </c>
      <c r="AD39" s="7">
        <v>1</v>
      </c>
      <c r="AE39" s="17">
        <v>5991.2228247551993</v>
      </c>
      <c r="AF39" s="15">
        <f t="shared" si="4"/>
        <v>11982.445649510399</v>
      </c>
      <c r="AG39" s="17"/>
      <c r="AH39" s="15"/>
      <c r="AI39" s="20">
        <v>11043</v>
      </c>
      <c r="AJ39" s="15">
        <f t="shared" si="5"/>
        <v>939.44564951039865</v>
      </c>
      <c r="AK39" s="17"/>
      <c r="AL39" s="15"/>
    </row>
    <row r="40" spans="1:38" x14ac:dyDescent="0.3">
      <c r="A40" s="13"/>
      <c r="B40" s="13"/>
      <c r="C40" s="7"/>
      <c r="D40" s="7">
        <v>2</v>
      </c>
      <c r="E40" s="17">
        <v>10160.300535440545</v>
      </c>
      <c r="F40" s="15">
        <f t="shared" si="0"/>
        <v>20320.60107088109</v>
      </c>
      <c r="G40" s="17"/>
      <c r="H40" s="17"/>
      <c r="I40" s="20">
        <v>11043</v>
      </c>
      <c r="J40" s="15">
        <f t="shared" si="1"/>
        <v>9277.60107088109</v>
      </c>
      <c r="K40" s="17"/>
      <c r="L40" s="17"/>
      <c r="N40" s="13"/>
      <c r="O40" s="13"/>
      <c r="P40" s="7"/>
      <c r="Q40" s="7">
        <v>2</v>
      </c>
      <c r="R40" s="17">
        <v>7137.4821012179982</v>
      </c>
      <c r="S40" s="15">
        <f t="shared" si="2"/>
        <v>19271.201673288597</v>
      </c>
      <c r="T40" s="17"/>
      <c r="U40" s="17"/>
      <c r="V40" s="20">
        <v>11043</v>
      </c>
      <c r="W40" s="15">
        <f t="shared" si="3"/>
        <v>8228.2016732885968</v>
      </c>
      <c r="X40" s="17"/>
      <c r="Y40" s="17"/>
      <c r="AA40" s="13"/>
      <c r="AB40" s="13"/>
      <c r="AC40" s="7"/>
      <c r="AD40" s="7">
        <v>2</v>
      </c>
      <c r="AE40" s="17">
        <v>6608.0957918976001</v>
      </c>
      <c r="AF40" s="15">
        <f t="shared" si="4"/>
        <v>13216.1915837952</v>
      </c>
      <c r="AG40" s="17"/>
      <c r="AH40" s="17"/>
      <c r="AI40" s="20">
        <v>11043</v>
      </c>
      <c r="AJ40" s="15">
        <f t="shared" si="5"/>
        <v>2173.1915837952001</v>
      </c>
      <c r="AK40" s="17"/>
      <c r="AL40" s="17"/>
    </row>
    <row r="41" spans="1:38" x14ac:dyDescent="0.3">
      <c r="A41" s="13"/>
      <c r="B41" s="13"/>
      <c r="C41" s="7"/>
      <c r="D41" s="7">
        <v>3</v>
      </c>
      <c r="E41" s="17">
        <v>11000.285501245742</v>
      </c>
      <c r="F41" s="15">
        <f t="shared" si="0"/>
        <v>22000.571002491484</v>
      </c>
      <c r="G41" s="15">
        <f>AVERAGE(F39:F41)</f>
        <v>20555.271385645301</v>
      </c>
      <c r="H41" s="15">
        <f t="shared" ref="H41" si="12">STDEV(F39:F41)</f>
        <v>1343.4255554638594</v>
      </c>
      <c r="I41" s="20">
        <v>11043</v>
      </c>
      <c r="J41" s="15">
        <f t="shared" si="1"/>
        <v>10957.571002491484</v>
      </c>
      <c r="K41" s="15">
        <f>AVERAGE(J39:J41)</f>
        <v>9512.2713856452992</v>
      </c>
      <c r="L41" s="15">
        <f t="shared" ref="L41" si="13">STDEV(J39:J41)</f>
        <v>1343.4255554638535</v>
      </c>
      <c r="N41" s="13"/>
      <c r="O41" s="13"/>
      <c r="P41" s="7"/>
      <c r="Q41" s="7">
        <v>3</v>
      </c>
      <c r="R41" s="17">
        <v>7619.5869813756008</v>
      </c>
      <c r="S41" s="15">
        <f t="shared" si="2"/>
        <v>20572.884849714123</v>
      </c>
      <c r="T41" s="15">
        <f>AVERAGE(S39:S41)</f>
        <v>19913.978309974562</v>
      </c>
      <c r="U41" s="15">
        <f t="shared" ref="U41" si="14">STDEV(S39:S41)</f>
        <v>650.99147711525416</v>
      </c>
      <c r="V41" s="20">
        <v>11043</v>
      </c>
      <c r="W41" s="15">
        <f t="shared" si="3"/>
        <v>9529.8848497141225</v>
      </c>
      <c r="X41" s="15">
        <f>AVERAGE(W39:W41)</f>
        <v>8870.97830997456</v>
      </c>
      <c r="Y41" s="15">
        <f t="shared" ref="Y41" si="15">STDEV(W39:W41)</f>
        <v>650.99147711525416</v>
      </c>
      <c r="AA41" s="13"/>
      <c r="AB41" s="13"/>
      <c r="AC41" s="7"/>
      <c r="AD41" s="7">
        <v>3</v>
      </c>
      <c r="AE41" s="17">
        <v>7695.3252277439988</v>
      </c>
      <c r="AF41" s="15">
        <f t="shared" si="4"/>
        <v>15390.650455487998</v>
      </c>
      <c r="AG41" s="15">
        <f>AVERAGE(AF39:AF41)</f>
        <v>13529.762562931201</v>
      </c>
      <c r="AH41" s="15">
        <f t="shared" ref="AH41" si="16">STDEV(AF39:AF41)</f>
        <v>1725.6042620164546</v>
      </c>
      <c r="AI41" s="20">
        <v>11043</v>
      </c>
      <c r="AJ41" s="15">
        <f t="shared" si="5"/>
        <v>4347.6504554879975</v>
      </c>
      <c r="AK41" s="15">
        <f>AVERAGE(AJ39:AJ41)</f>
        <v>2486.7625629311988</v>
      </c>
      <c r="AL41" s="15">
        <f t="shared" ref="AL41" si="17">STDEV(AJ39:AJ41)</f>
        <v>1725.6042620164774</v>
      </c>
    </row>
    <row r="42" spans="1:38" x14ac:dyDescent="0.3">
      <c r="A42" s="13"/>
      <c r="B42" s="13"/>
      <c r="C42" s="7" t="s">
        <v>4</v>
      </c>
      <c r="D42" s="7">
        <v>1</v>
      </c>
      <c r="E42" s="17">
        <v>13819.449707919641</v>
      </c>
      <c r="F42" s="15">
        <f t="shared" si="0"/>
        <v>27638.899415839282</v>
      </c>
      <c r="G42" s="17"/>
      <c r="H42" s="15"/>
      <c r="I42" s="20">
        <v>12362</v>
      </c>
      <c r="J42" s="15">
        <f t="shared" si="1"/>
        <v>15276.899415839282</v>
      </c>
      <c r="K42" s="17"/>
      <c r="L42" s="15"/>
      <c r="N42" s="13"/>
      <c r="O42" s="13"/>
      <c r="P42" s="7" t="s">
        <v>4</v>
      </c>
      <c r="Q42" s="7">
        <v>1</v>
      </c>
      <c r="R42" s="17">
        <v>7835.5583220095996</v>
      </c>
      <c r="S42" s="15">
        <f t="shared" si="2"/>
        <v>21156.00746942592</v>
      </c>
      <c r="T42" s="17"/>
      <c r="U42" s="15"/>
      <c r="V42" s="20">
        <v>12513</v>
      </c>
      <c r="W42" s="15">
        <f t="shared" si="3"/>
        <v>8643.0074694259201</v>
      </c>
      <c r="X42" s="17"/>
      <c r="Y42" s="15"/>
      <c r="AA42" s="13"/>
      <c r="AB42" s="13"/>
      <c r="AC42" s="7" t="s">
        <v>4</v>
      </c>
      <c r="AD42" s="7">
        <v>1</v>
      </c>
      <c r="AE42" s="17">
        <v>8746.9799443200009</v>
      </c>
      <c r="AF42" s="15">
        <f t="shared" si="4"/>
        <v>17493.959888640002</v>
      </c>
      <c r="AG42" s="17"/>
      <c r="AH42" s="15"/>
      <c r="AI42" s="20">
        <v>12513</v>
      </c>
      <c r="AJ42" s="15">
        <f t="shared" si="5"/>
        <v>4980.9598886400017</v>
      </c>
      <c r="AK42" s="17"/>
      <c r="AL42" s="15"/>
    </row>
    <row r="43" spans="1:38" x14ac:dyDescent="0.3">
      <c r="A43" s="13"/>
      <c r="B43" s="13"/>
      <c r="C43" s="7"/>
      <c r="D43" s="7">
        <v>2</v>
      </c>
      <c r="E43" s="17">
        <v>13471.793591819571</v>
      </c>
      <c r="F43" s="15">
        <f t="shared" si="0"/>
        <v>26943.587183639142</v>
      </c>
      <c r="G43" s="17"/>
      <c r="H43" s="17"/>
      <c r="I43" s="20">
        <v>12362</v>
      </c>
      <c r="J43" s="15">
        <f t="shared" si="1"/>
        <v>14581.587183639142</v>
      </c>
      <c r="K43" s="17"/>
      <c r="L43" s="17"/>
      <c r="N43" s="13"/>
      <c r="O43" s="13"/>
      <c r="P43" s="7"/>
      <c r="Q43" s="7">
        <v>2</v>
      </c>
      <c r="R43" s="17">
        <v>8428.0777257600002</v>
      </c>
      <c r="S43" s="15">
        <f t="shared" si="2"/>
        <v>22755.809859552002</v>
      </c>
      <c r="T43" s="17"/>
      <c r="U43" s="17"/>
      <c r="V43" s="20">
        <v>12513</v>
      </c>
      <c r="W43" s="15">
        <f t="shared" si="3"/>
        <v>10242.809859552002</v>
      </c>
      <c r="X43" s="17"/>
      <c r="Y43" s="17"/>
      <c r="AA43" s="13"/>
      <c r="AB43" s="13"/>
      <c r="AC43" s="7"/>
      <c r="AD43" s="7">
        <v>2</v>
      </c>
      <c r="AE43" s="17">
        <v>8284.3863439104007</v>
      </c>
      <c r="AF43" s="15">
        <f t="shared" si="4"/>
        <v>16568.772687820801</v>
      </c>
      <c r="AG43" s="17"/>
      <c r="AH43" s="17"/>
      <c r="AI43" s="20">
        <v>12513</v>
      </c>
      <c r="AJ43" s="15">
        <f t="shared" si="5"/>
        <v>4055.7726878208014</v>
      </c>
      <c r="AK43" s="17"/>
      <c r="AL43" s="17"/>
    </row>
    <row r="44" spans="1:38" x14ac:dyDescent="0.3">
      <c r="A44" s="13"/>
      <c r="B44" s="13"/>
      <c r="C44" s="7"/>
      <c r="D44" s="7">
        <v>3</v>
      </c>
      <c r="E44" s="17">
        <v>14873.310801932126</v>
      </c>
      <c r="F44" s="15">
        <f t="shared" si="0"/>
        <v>29746.621603864252</v>
      </c>
      <c r="G44" s="15">
        <f>AVERAGE(F42:F44)</f>
        <v>28109.702734447561</v>
      </c>
      <c r="H44" s="15">
        <f>STDEV(F42:F44)</f>
        <v>1459.6206061340413</v>
      </c>
      <c r="I44" s="20">
        <v>12362</v>
      </c>
      <c r="J44" s="15">
        <f t="shared" si="1"/>
        <v>17384.621603864252</v>
      </c>
      <c r="K44" s="15">
        <f>AVERAGE(J42:J44)</f>
        <v>15747.702734447559</v>
      </c>
      <c r="L44" s="15">
        <f>STDEV(J42:J44)</f>
        <v>1459.6206061340413</v>
      </c>
      <c r="N44" s="13"/>
      <c r="O44" s="13"/>
      <c r="P44" s="7"/>
      <c r="Q44" s="7">
        <v>3</v>
      </c>
      <c r="R44" s="17">
        <v>7922.2334395302014</v>
      </c>
      <c r="S44" s="15">
        <f t="shared" si="2"/>
        <v>21390.030286731544</v>
      </c>
      <c r="T44" s="15">
        <f>AVERAGE(S42:S44)</f>
        <v>21767.282538569823</v>
      </c>
      <c r="U44" s="15">
        <f>STDEV(S42:S44)</f>
        <v>864.04940136607354</v>
      </c>
      <c r="V44" s="20">
        <v>12513</v>
      </c>
      <c r="W44" s="15">
        <f t="shared" si="3"/>
        <v>8877.030286731544</v>
      </c>
      <c r="X44" s="15">
        <f>AVERAGE(W42:W44)</f>
        <v>9254.2825385698216</v>
      </c>
      <c r="Y44" s="15">
        <f>STDEV(W42:W44)</f>
        <v>864.04940136607354</v>
      </c>
      <c r="AA44" s="13"/>
      <c r="AB44" s="13"/>
      <c r="AC44" s="7"/>
      <c r="AD44" s="7">
        <v>3</v>
      </c>
      <c r="AE44" s="17">
        <v>8037.3193073279999</v>
      </c>
      <c r="AF44" s="15">
        <f t="shared" si="4"/>
        <v>16074.638614656</v>
      </c>
      <c r="AG44" s="15">
        <f>AVERAGE(AF42:AF44)</f>
        <v>16712.457063705602</v>
      </c>
      <c r="AH44" s="15">
        <f>STDEV(AF42:AF44)</f>
        <v>720.48741807261683</v>
      </c>
      <c r="AI44" s="20">
        <v>12513</v>
      </c>
      <c r="AJ44" s="15">
        <f t="shared" si="5"/>
        <v>3561.6386146559998</v>
      </c>
      <c r="AK44" s="15">
        <f>AVERAGE(AJ42:AJ44)</f>
        <v>4199.4570637056013</v>
      </c>
      <c r="AL44" s="15">
        <f>STDEV(AJ42:AJ44)</f>
        <v>720.4874180726132</v>
      </c>
    </row>
    <row r="45" spans="1:38" x14ac:dyDescent="0.3">
      <c r="A45" s="13"/>
      <c r="B45" s="13"/>
      <c r="C45" s="7" t="s">
        <v>6</v>
      </c>
      <c r="D45" s="7">
        <v>1</v>
      </c>
      <c r="E45" s="17">
        <v>15618.157100519238</v>
      </c>
      <c r="F45" s="15">
        <f t="shared" si="0"/>
        <v>31236.314201038476</v>
      </c>
      <c r="G45" s="17"/>
      <c r="H45" s="17"/>
      <c r="I45" s="20">
        <v>13392</v>
      </c>
      <c r="J45" s="15">
        <f t="shared" si="1"/>
        <v>17844.314201038476</v>
      </c>
      <c r="K45" s="17"/>
      <c r="L45" s="17"/>
      <c r="N45" s="13"/>
      <c r="O45" s="13"/>
      <c r="P45" s="7" t="s">
        <v>6</v>
      </c>
      <c r="Q45" s="7">
        <v>1</v>
      </c>
      <c r="R45" s="17">
        <v>8217.3757826160017</v>
      </c>
      <c r="S45" s="15">
        <f t="shared" si="2"/>
        <v>22186.914613063207</v>
      </c>
      <c r="T45" s="17"/>
      <c r="U45" s="17"/>
      <c r="V45" s="20">
        <v>13578</v>
      </c>
      <c r="W45" s="15">
        <f t="shared" si="3"/>
        <v>8608.9146130632071</v>
      </c>
      <c r="X45" s="17"/>
      <c r="Y45" s="17"/>
      <c r="AA45" s="13"/>
      <c r="AB45" s="13"/>
      <c r="AC45" s="7" t="s">
        <v>6</v>
      </c>
      <c r="AD45" s="7">
        <v>1</v>
      </c>
      <c r="AE45" s="17">
        <v>8427.296470463998</v>
      </c>
      <c r="AF45" s="15">
        <f t="shared" si="4"/>
        <v>16854.592940927996</v>
      </c>
      <c r="AG45" s="17"/>
      <c r="AH45" s="17"/>
      <c r="AI45" s="20">
        <v>13578</v>
      </c>
      <c r="AJ45" s="15">
        <f t="shared" si="5"/>
        <v>3276.5929409279961</v>
      </c>
      <c r="AK45" s="17"/>
      <c r="AL45" s="17"/>
    </row>
    <row r="46" spans="1:38" x14ac:dyDescent="0.3">
      <c r="A46" s="13"/>
      <c r="B46" s="13"/>
      <c r="C46" s="7"/>
      <c r="D46" s="7">
        <v>2</v>
      </c>
      <c r="E46" s="17">
        <v>14510.01899538746</v>
      </c>
      <c r="F46" s="15">
        <f t="shared" si="0"/>
        <v>29020.037990774919</v>
      </c>
      <c r="G46" s="17"/>
      <c r="H46" s="17"/>
      <c r="I46" s="20">
        <v>13392</v>
      </c>
      <c r="J46" s="15">
        <f t="shared" si="1"/>
        <v>15628.037990774919</v>
      </c>
      <c r="K46" s="17"/>
      <c r="L46" s="17"/>
      <c r="N46" s="13"/>
      <c r="O46" s="13"/>
      <c r="P46" s="7"/>
      <c r="Q46" s="7">
        <v>2</v>
      </c>
      <c r="R46" s="17">
        <v>8532.846290241001</v>
      </c>
      <c r="S46" s="15">
        <f t="shared" si="2"/>
        <v>23038.684983650703</v>
      </c>
      <c r="T46" s="17"/>
      <c r="U46" s="17"/>
      <c r="V46" s="20">
        <v>13578</v>
      </c>
      <c r="W46" s="15">
        <f t="shared" si="3"/>
        <v>9460.6849836507026</v>
      </c>
      <c r="X46" s="17"/>
      <c r="Y46" s="17"/>
      <c r="AA46" s="13"/>
      <c r="AB46" s="13"/>
      <c r="AC46" s="7"/>
      <c r="AD46" s="7">
        <v>2</v>
      </c>
      <c r="AE46" s="17">
        <v>9218.5589119679971</v>
      </c>
      <c r="AF46" s="15">
        <f t="shared" si="4"/>
        <v>18437.117823935994</v>
      </c>
      <c r="AG46" s="17"/>
      <c r="AH46" s="17"/>
      <c r="AI46" s="20">
        <v>13578</v>
      </c>
      <c r="AJ46" s="15">
        <f t="shared" si="5"/>
        <v>4859.1178239359942</v>
      </c>
      <c r="AK46" s="17"/>
      <c r="AL46" s="17"/>
    </row>
    <row r="47" spans="1:38" x14ac:dyDescent="0.3">
      <c r="A47" s="13"/>
      <c r="B47" s="13"/>
      <c r="C47" s="7"/>
      <c r="D47" s="7">
        <v>3</v>
      </c>
      <c r="E47" s="17">
        <v>13355.623544445127</v>
      </c>
      <c r="F47" s="15">
        <f t="shared" si="0"/>
        <v>26711.247088890254</v>
      </c>
      <c r="G47" s="15">
        <f>AVERAGE(F45:F47)</f>
        <v>28989.199760234547</v>
      </c>
      <c r="H47" s="15">
        <f>STDEV(F45:F47)</f>
        <v>2262.6911719694558</v>
      </c>
      <c r="I47" s="20">
        <v>13392</v>
      </c>
      <c r="J47" s="15">
        <f t="shared" si="1"/>
        <v>13319.247088890254</v>
      </c>
      <c r="K47" s="15">
        <f>AVERAGE(J45:J47)</f>
        <v>15597.199760234549</v>
      </c>
      <c r="L47" s="15">
        <f>STDEV(J45:J47)</f>
        <v>2262.6911719694685</v>
      </c>
      <c r="N47" s="13"/>
      <c r="O47" s="13"/>
      <c r="P47" s="7"/>
      <c r="Q47" s="7">
        <v>3</v>
      </c>
      <c r="R47" s="17">
        <v>8903.8396072079995</v>
      </c>
      <c r="S47" s="15">
        <f t="shared" si="2"/>
        <v>24040.366939461601</v>
      </c>
      <c r="T47" s="15">
        <f>AVERAGE(S45:S47)</f>
        <v>23088.655512058507</v>
      </c>
      <c r="U47" s="15">
        <f>STDEV(S45:S47)</f>
        <v>927.73604642695682</v>
      </c>
      <c r="V47" s="20">
        <v>13578</v>
      </c>
      <c r="W47" s="15">
        <f t="shared" si="3"/>
        <v>10462.366939461601</v>
      </c>
      <c r="X47" s="15">
        <f>AVERAGE(W45:W47)</f>
        <v>9510.6555120585035</v>
      </c>
      <c r="Y47" s="15">
        <f>STDEV(W45:W47)</f>
        <v>927.73604642695682</v>
      </c>
      <c r="AA47" s="13"/>
      <c r="AB47" s="13"/>
      <c r="AC47" s="7"/>
      <c r="AD47" s="7">
        <v>3</v>
      </c>
      <c r="AE47" s="17">
        <v>9589.281716735999</v>
      </c>
      <c r="AF47" s="15">
        <f t="shared" si="4"/>
        <v>19178.563433471998</v>
      </c>
      <c r="AG47" s="15">
        <f>AVERAGE(AF45:AF47)</f>
        <v>18156.758066111997</v>
      </c>
      <c r="AH47" s="15">
        <f>STDEV(AF45:AF47)</f>
        <v>1187.0808346145393</v>
      </c>
      <c r="AI47" s="20">
        <v>13578</v>
      </c>
      <c r="AJ47" s="15">
        <f t="shared" si="5"/>
        <v>5600.563433471998</v>
      </c>
      <c r="AK47" s="15">
        <f>AVERAGE(AJ45:AJ47)</f>
        <v>4578.7580661119964</v>
      </c>
      <c r="AL47" s="15">
        <f>STDEV(AJ45:AJ47)</f>
        <v>1187.0808346145377</v>
      </c>
    </row>
    <row r="48" spans="1:38" x14ac:dyDescent="0.3">
      <c r="A48" s="13"/>
      <c r="B48" s="13"/>
      <c r="C48" s="7" t="s">
        <v>8</v>
      </c>
      <c r="D48" s="7">
        <v>1</v>
      </c>
      <c r="E48" s="17">
        <v>14655.833307419194</v>
      </c>
      <c r="F48" s="15">
        <f t="shared" si="0"/>
        <v>29311.666614838388</v>
      </c>
      <c r="G48" s="17"/>
      <c r="H48" s="17"/>
      <c r="I48" s="20">
        <v>12877</v>
      </c>
      <c r="J48" s="15">
        <f t="shared" si="1"/>
        <v>16434.666614838388</v>
      </c>
      <c r="K48" s="17"/>
      <c r="L48" s="17"/>
      <c r="N48" s="13"/>
      <c r="O48" s="13"/>
      <c r="P48" s="7" t="s">
        <v>8</v>
      </c>
      <c r="Q48" s="7">
        <v>1</v>
      </c>
      <c r="R48" s="17">
        <v>9727.1672492736016</v>
      </c>
      <c r="S48" s="15">
        <f t="shared" si="2"/>
        <v>26263.351573038726</v>
      </c>
      <c r="T48" s="17"/>
      <c r="U48" s="17"/>
      <c r="V48" s="20">
        <v>13045.5</v>
      </c>
      <c r="W48" s="15">
        <f t="shared" si="3"/>
        <v>13217.851573038726</v>
      </c>
      <c r="X48" s="17"/>
      <c r="Y48" s="17"/>
      <c r="AA48" s="13"/>
      <c r="AB48" s="13"/>
      <c r="AC48" s="7" t="s">
        <v>8</v>
      </c>
      <c r="AD48" s="7">
        <v>1</v>
      </c>
      <c r="AE48" s="17">
        <v>7639.3806198191978</v>
      </c>
      <c r="AF48" s="15">
        <f t="shared" si="4"/>
        <v>15278.761239638396</v>
      </c>
      <c r="AG48" s="17"/>
      <c r="AH48" s="17"/>
      <c r="AI48" s="20">
        <v>13045.5</v>
      </c>
      <c r="AJ48" s="15">
        <f t="shared" si="5"/>
        <v>2233.2612396383956</v>
      </c>
      <c r="AK48" s="17"/>
      <c r="AL48" s="17"/>
    </row>
    <row r="49" spans="1:38" x14ac:dyDescent="0.3">
      <c r="A49" s="13"/>
      <c r="B49" s="13"/>
      <c r="C49" s="7"/>
      <c r="D49" s="7">
        <v>2</v>
      </c>
      <c r="E49" s="17">
        <v>16825.988943916542</v>
      </c>
      <c r="F49" s="15">
        <f t="shared" si="0"/>
        <v>33651.977887833084</v>
      </c>
      <c r="G49" s="17"/>
      <c r="H49" s="17"/>
      <c r="I49" s="20">
        <v>12877</v>
      </c>
      <c r="J49" s="15">
        <f t="shared" si="1"/>
        <v>20774.977887833084</v>
      </c>
      <c r="K49" s="17"/>
      <c r="L49" s="17"/>
      <c r="N49" s="13"/>
      <c r="O49" s="13"/>
      <c r="P49" s="7"/>
      <c r="Q49" s="7">
        <v>2</v>
      </c>
      <c r="R49" s="17">
        <v>9274.8890078208024</v>
      </c>
      <c r="S49" s="15">
        <f t="shared" si="2"/>
        <v>25042.200321116168</v>
      </c>
      <c r="T49" s="17"/>
      <c r="U49" s="17"/>
      <c r="V49" s="20">
        <v>13045.5</v>
      </c>
      <c r="W49" s="15">
        <f t="shared" si="3"/>
        <v>11996.700321116168</v>
      </c>
      <c r="X49" s="17"/>
      <c r="Y49" s="17"/>
      <c r="AA49" s="13"/>
      <c r="AB49" s="13"/>
      <c r="AC49" s="7"/>
      <c r="AD49" s="7">
        <v>2</v>
      </c>
      <c r="AE49" s="17">
        <v>10117.844416411197</v>
      </c>
      <c r="AF49" s="15">
        <f t="shared" si="4"/>
        <v>20235.688832822394</v>
      </c>
      <c r="AG49" s="17"/>
      <c r="AH49" s="17"/>
      <c r="AI49" s="20">
        <v>13045.5</v>
      </c>
      <c r="AJ49" s="15">
        <f t="shared" si="5"/>
        <v>7190.188832822394</v>
      </c>
      <c r="AK49" s="17"/>
      <c r="AL49" s="17"/>
    </row>
    <row r="50" spans="1:38" x14ac:dyDescent="0.3">
      <c r="A50" s="13"/>
      <c r="B50" s="13"/>
      <c r="C50" s="7"/>
      <c r="D50" s="7">
        <v>3</v>
      </c>
      <c r="E50" s="17">
        <v>13193.778839168208</v>
      </c>
      <c r="F50" s="15">
        <f t="shared" si="0"/>
        <v>26387.557678336416</v>
      </c>
      <c r="G50" s="15">
        <f>AVERAGE(F48:F50)</f>
        <v>29783.734060335963</v>
      </c>
      <c r="H50" s="15">
        <f>STDEV(F48:F50)</f>
        <v>3655.1451407378963</v>
      </c>
      <c r="I50" s="20">
        <v>12877</v>
      </c>
      <c r="J50" s="15">
        <f t="shared" si="1"/>
        <v>13510.557678336416</v>
      </c>
      <c r="K50" s="15">
        <f>AVERAGE(J48:J50)</f>
        <v>16906.734060335963</v>
      </c>
      <c r="L50" s="15">
        <f>STDEV(J48:J50)</f>
        <v>3655.1451407379063</v>
      </c>
      <c r="N50" s="13"/>
      <c r="O50" s="13"/>
      <c r="P50" s="7"/>
      <c r="Q50" s="7">
        <v>3</v>
      </c>
      <c r="R50" s="17">
        <v>8068.3140803328015</v>
      </c>
      <c r="S50" s="15">
        <f t="shared" si="2"/>
        <v>21784.448016898565</v>
      </c>
      <c r="T50" s="15">
        <f>AVERAGE(S48:S50)</f>
        <v>24363.333303684485</v>
      </c>
      <c r="U50" s="15">
        <f>STDEV(S48:S50)</f>
        <v>2315.3378990589445</v>
      </c>
      <c r="V50" s="20">
        <v>13045.5</v>
      </c>
      <c r="W50" s="15">
        <f t="shared" si="3"/>
        <v>8738.9480168985647</v>
      </c>
      <c r="X50" s="15">
        <f>AVERAGE(W48:W50)</f>
        <v>11317.833303684485</v>
      </c>
      <c r="Y50" s="15">
        <f>STDEV(W48:W50)</f>
        <v>2315.3378990589526</v>
      </c>
      <c r="AA50" s="13"/>
      <c r="AB50" s="13"/>
      <c r="AC50" s="7"/>
      <c r="AD50" s="7">
        <v>3</v>
      </c>
      <c r="AE50" s="17">
        <v>9871.9845975359985</v>
      </c>
      <c r="AF50" s="15">
        <f t="shared" si="4"/>
        <v>19743.969195071997</v>
      </c>
      <c r="AG50" s="15">
        <f>AVERAGE(AF48:AF50)</f>
        <v>18419.473089177598</v>
      </c>
      <c r="AH50" s="15">
        <f>STDEV(AF48:AF50)</f>
        <v>2731.0254927250594</v>
      </c>
      <c r="AI50" s="20">
        <v>13045.5</v>
      </c>
      <c r="AJ50" s="15">
        <f t="shared" si="5"/>
        <v>6698.4691950719971</v>
      </c>
      <c r="AK50" s="15">
        <f>AVERAGE(AJ48:AJ50)</f>
        <v>5373.9730891775953</v>
      </c>
      <c r="AL50" s="15">
        <f>STDEV(AJ48:AJ50)</f>
        <v>2731.025492725088</v>
      </c>
    </row>
    <row r="51" spans="1:38" x14ac:dyDescent="0.3">
      <c r="A51" s="13"/>
      <c r="B51" s="13"/>
      <c r="C51" s="7" t="s">
        <v>10</v>
      </c>
      <c r="D51" s="7">
        <v>1</v>
      </c>
      <c r="E51" s="17">
        <v>16042.136233309324</v>
      </c>
      <c r="F51" s="15">
        <f t="shared" si="0"/>
        <v>32084.272466618648</v>
      </c>
      <c r="G51" s="17"/>
      <c r="H51" s="17"/>
      <c r="I51" s="20">
        <v>13050.5</v>
      </c>
      <c r="J51" s="15">
        <f t="shared" si="1"/>
        <v>19033.772466618648</v>
      </c>
      <c r="K51" s="17"/>
      <c r="L51" s="17"/>
      <c r="N51" s="13"/>
      <c r="O51" s="13"/>
      <c r="P51" s="7" t="s">
        <v>10</v>
      </c>
      <c r="Q51" s="7">
        <v>1</v>
      </c>
      <c r="R51" s="17">
        <v>10047.3099560064</v>
      </c>
      <c r="S51" s="15">
        <f t="shared" si="2"/>
        <v>27127.736881217283</v>
      </c>
      <c r="T51" s="17"/>
      <c r="U51" s="17"/>
      <c r="V51" s="20">
        <v>13203</v>
      </c>
      <c r="W51" s="15">
        <f t="shared" si="3"/>
        <v>13924.736881217283</v>
      </c>
      <c r="X51" s="17"/>
      <c r="Y51" s="17"/>
      <c r="AA51" s="13"/>
      <c r="AB51" s="13"/>
      <c r="AC51" s="7" t="s">
        <v>10</v>
      </c>
      <c r="AD51" s="7">
        <v>1</v>
      </c>
      <c r="AE51" s="17">
        <v>11210.009691743999</v>
      </c>
      <c r="AF51" s="15">
        <f t="shared" si="4"/>
        <v>22420.019383487997</v>
      </c>
      <c r="AG51" s="17"/>
      <c r="AH51" s="17"/>
      <c r="AI51" s="20">
        <v>13203</v>
      </c>
      <c r="AJ51" s="15">
        <f t="shared" si="5"/>
        <v>9217.0193834879974</v>
      </c>
      <c r="AK51" s="17"/>
      <c r="AL51" s="17"/>
    </row>
    <row r="52" spans="1:38" x14ac:dyDescent="0.3">
      <c r="A52" s="13"/>
      <c r="B52" s="13"/>
      <c r="C52" s="7"/>
      <c r="D52" s="7">
        <v>2</v>
      </c>
      <c r="E52" s="17">
        <v>15131.030702151269</v>
      </c>
      <c r="F52" s="15">
        <f t="shared" si="0"/>
        <v>30262.061404302538</v>
      </c>
      <c r="G52" s="17"/>
      <c r="H52" s="17"/>
      <c r="I52" s="20">
        <v>13050.5</v>
      </c>
      <c r="J52" s="15">
        <f t="shared" si="1"/>
        <v>17211.561404302538</v>
      </c>
      <c r="K52" s="17"/>
      <c r="L52" s="17"/>
      <c r="N52" s="13"/>
      <c r="O52" s="13"/>
      <c r="P52" s="7"/>
      <c r="Q52" s="7">
        <v>2</v>
      </c>
      <c r="R52" s="17">
        <v>9680.6606123519996</v>
      </c>
      <c r="S52" s="15">
        <f t="shared" si="2"/>
        <v>26137.783653350401</v>
      </c>
      <c r="T52" s="17"/>
      <c r="U52" s="17"/>
      <c r="V52" s="20">
        <v>13203</v>
      </c>
      <c r="W52" s="15">
        <f t="shared" si="3"/>
        <v>12934.783653350401</v>
      </c>
      <c r="X52" s="17"/>
      <c r="Y52" s="17"/>
      <c r="AA52" s="13"/>
      <c r="AB52" s="13"/>
      <c r="AC52" s="7"/>
      <c r="AD52" s="7">
        <v>2</v>
      </c>
      <c r="AE52" s="17">
        <v>10658.540418105602</v>
      </c>
      <c r="AF52" s="15">
        <f t="shared" si="4"/>
        <v>21317.080836211204</v>
      </c>
      <c r="AG52" s="17"/>
      <c r="AH52" s="17"/>
      <c r="AI52" s="20">
        <v>13203</v>
      </c>
      <c r="AJ52" s="15">
        <f t="shared" si="5"/>
        <v>8114.0808362112039</v>
      </c>
      <c r="AK52" s="17"/>
      <c r="AL52" s="17"/>
    </row>
    <row r="53" spans="1:38" x14ac:dyDescent="0.3">
      <c r="A53" s="13"/>
      <c r="B53" s="13"/>
      <c r="C53" s="7"/>
      <c r="D53" s="7">
        <v>3</v>
      </c>
      <c r="E53" s="17">
        <v>16967.24893478274</v>
      </c>
      <c r="F53" s="15">
        <f t="shared" si="0"/>
        <v>33934.497869565479</v>
      </c>
      <c r="G53" s="15">
        <f>AVERAGE(F51:F53)</f>
        <v>32093.610580162222</v>
      </c>
      <c r="H53" s="15">
        <f>STDEV(F51:F53)</f>
        <v>1836.236040960327</v>
      </c>
      <c r="I53" s="20">
        <v>13050.5</v>
      </c>
      <c r="J53" s="15">
        <f t="shared" si="1"/>
        <v>20883.997869565479</v>
      </c>
      <c r="K53" s="15">
        <f>AVERAGE(J51:J53)</f>
        <v>19043.110580162222</v>
      </c>
      <c r="L53" s="15">
        <f>STDEV(J51:J53)</f>
        <v>1836.236040960327</v>
      </c>
      <c r="N53" s="13"/>
      <c r="O53" s="13"/>
      <c r="P53" s="7"/>
      <c r="Q53" s="7">
        <v>3</v>
      </c>
      <c r="R53" s="17">
        <v>9659.5900658640021</v>
      </c>
      <c r="S53" s="15">
        <f t="shared" si="2"/>
        <v>26080.893177832808</v>
      </c>
      <c r="T53" s="15">
        <f>AVERAGE(S51:S53)</f>
        <v>26448.804570800163</v>
      </c>
      <c r="U53" s="15">
        <f>STDEV(S51:S53)</f>
        <v>588.66029520207962</v>
      </c>
      <c r="V53" s="20">
        <v>13203</v>
      </c>
      <c r="W53" s="15">
        <f t="shared" si="3"/>
        <v>12877.893177832808</v>
      </c>
      <c r="X53" s="15">
        <f>AVERAGE(W51:W53)</f>
        <v>13245.804570800165</v>
      </c>
      <c r="Y53" s="15">
        <f>STDEV(W51:W53)</f>
        <v>588.66029520207962</v>
      </c>
      <c r="AA53" s="13"/>
      <c r="AB53" s="13"/>
      <c r="AC53" s="7"/>
      <c r="AD53" s="7">
        <v>3</v>
      </c>
      <c r="AE53" s="17">
        <v>10325.226081024</v>
      </c>
      <c r="AF53" s="15">
        <f t="shared" si="4"/>
        <v>20650.452162048001</v>
      </c>
      <c r="AG53" s="15">
        <f>AVERAGE(AF51:AF53)</f>
        <v>21462.517460582403</v>
      </c>
      <c r="AH53" s="15">
        <f>STDEV(AF51:AF53)</f>
        <v>893.70347240014894</v>
      </c>
      <c r="AI53" s="20">
        <v>13203</v>
      </c>
      <c r="AJ53" s="15">
        <f t="shared" si="5"/>
        <v>7447.4521620480009</v>
      </c>
      <c r="AK53" s="15">
        <f>AVERAGE(AJ51:AJ53)</f>
        <v>8259.5174605824013</v>
      </c>
      <c r="AL53" s="15">
        <f>STDEV(AJ51:AJ53)</f>
        <v>893.70347240014894</v>
      </c>
    </row>
    <row r="54" spans="1:38" x14ac:dyDescent="0.3">
      <c r="A54" s="13"/>
      <c r="B54" s="13"/>
      <c r="C54" s="7" t="s">
        <v>12</v>
      </c>
      <c r="D54" s="7">
        <v>1</v>
      </c>
      <c r="E54" s="17">
        <v>10701.398183846646</v>
      </c>
      <c r="F54" s="15">
        <f t="shared" si="0"/>
        <v>21402.796367693292</v>
      </c>
      <c r="G54" s="17"/>
      <c r="H54" s="17"/>
      <c r="I54" s="20">
        <v>12705.25</v>
      </c>
      <c r="J54" s="15">
        <f t="shared" si="1"/>
        <v>8697.5463676932923</v>
      </c>
      <c r="K54" s="17"/>
      <c r="L54" s="17"/>
      <c r="N54" s="13"/>
      <c r="O54" s="13"/>
      <c r="P54" s="7" t="s">
        <v>12</v>
      </c>
      <c r="Q54" s="7">
        <v>1</v>
      </c>
      <c r="R54" s="17">
        <v>9516.7270298100011</v>
      </c>
      <c r="S54" s="15">
        <f t="shared" si="2"/>
        <v>25695.162980487006</v>
      </c>
      <c r="T54" s="17"/>
      <c r="U54" s="17"/>
      <c r="V54" s="20">
        <v>12888</v>
      </c>
      <c r="W54" s="15">
        <f t="shared" si="3"/>
        <v>12807.162980487006</v>
      </c>
      <c r="X54" s="17"/>
      <c r="Y54" s="17"/>
      <c r="AA54" s="13"/>
      <c r="AB54" s="13"/>
      <c r="AC54" s="7" t="s">
        <v>12</v>
      </c>
      <c r="AD54" s="7">
        <v>1</v>
      </c>
      <c r="AE54" s="17">
        <v>8790.3175318847989</v>
      </c>
      <c r="AF54" s="15">
        <f t="shared" si="4"/>
        <v>17580.635063769598</v>
      </c>
      <c r="AG54" s="17"/>
      <c r="AH54" s="17"/>
      <c r="AI54" s="20">
        <v>12888</v>
      </c>
      <c r="AJ54" s="15">
        <f t="shared" si="5"/>
        <v>4692.6350637695978</v>
      </c>
      <c r="AK54" s="17"/>
      <c r="AL54" s="17"/>
    </row>
    <row r="55" spans="1:38" x14ac:dyDescent="0.3">
      <c r="A55" s="13"/>
      <c r="B55" s="13"/>
      <c r="C55" s="7"/>
      <c r="D55" s="7">
        <v>2</v>
      </c>
      <c r="E55" s="17">
        <v>13274.443535014469</v>
      </c>
      <c r="F55" s="15">
        <f t="shared" si="0"/>
        <v>26548.887070028937</v>
      </c>
      <c r="G55" s="17"/>
      <c r="H55" s="17"/>
      <c r="I55" s="20">
        <v>12705.25</v>
      </c>
      <c r="J55" s="15">
        <f t="shared" si="1"/>
        <v>13843.637070028937</v>
      </c>
      <c r="K55" s="17"/>
      <c r="L55" s="17"/>
      <c r="N55" s="13"/>
      <c r="O55" s="13"/>
      <c r="P55" s="7"/>
      <c r="Q55" s="7">
        <v>2</v>
      </c>
      <c r="R55" s="17">
        <v>10719.09465669</v>
      </c>
      <c r="S55" s="15">
        <f t="shared" si="2"/>
        <v>28941.555573063004</v>
      </c>
      <c r="T55" s="17"/>
      <c r="U55" s="17"/>
      <c r="V55" s="20">
        <v>12888</v>
      </c>
      <c r="W55" s="15">
        <f t="shared" si="3"/>
        <v>16053.555573063004</v>
      </c>
      <c r="X55" s="17"/>
      <c r="Y55" s="17"/>
      <c r="AA55" s="13"/>
      <c r="AB55" s="13"/>
      <c r="AC55" s="7"/>
      <c r="AD55" s="7">
        <v>2</v>
      </c>
      <c r="AE55" s="17">
        <v>10791.3649283712</v>
      </c>
      <c r="AF55" s="15">
        <f t="shared" si="4"/>
        <v>21582.7298567424</v>
      </c>
      <c r="AG55" s="17"/>
      <c r="AH55" s="17"/>
      <c r="AI55" s="20">
        <v>12888</v>
      </c>
      <c r="AJ55" s="15">
        <f t="shared" si="5"/>
        <v>8694.7298567424004</v>
      </c>
      <c r="AK55" s="17"/>
      <c r="AL55" s="17"/>
    </row>
    <row r="56" spans="1:38" x14ac:dyDescent="0.3">
      <c r="A56" s="13"/>
      <c r="B56" s="13"/>
      <c r="C56" s="7"/>
      <c r="D56" s="7">
        <v>3</v>
      </c>
      <c r="E56" s="17">
        <v>14634.777039951616</v>
      </c>
      <c r="F56" s="15">
        <f t="shared" si="0"/>
        <v>29269.554079903231</v>
      </c>
      <c r="G56" s="15">
        <f>AVERAGE(F54:F56)</f>
        <v>25740.412505875152</v>
      </c>
      <c r="H56" s="15">
        <f>STDEV(F54:F56)</f>
        <v>3995.2087012215479</v>
      </c>
      <c r="I56" s="20">
        <v>12705.25</v>
      </c>
      <c r="J56" s="15">
        <f t="shared" si="1"/>
        <v>16564.304079903231</v>
      </c>
      <c r="K56" s="15">
        <f>AVERAGE(J54:J56)</f>
        <v>13035.162505875152</v>
      </c>
      <c r="L56" s="15">
        <f>STDEV(J54:J56)</f>
        <v>3995.2087012215552</v>
      </c>
      <c r="N56" s="13"/>
      <c r="O56" s="13"/>
      <c r="P56" s="7"/>
      <c r="Q56" s="7">
        <v>3</v>
      </c>
      <c r="R56" s="17">
        <v>8406.3838319999995</v>
      </c>
      <c r="S56" s="15">
        <f t="shared" si="2"/>
        <v>22697.236346400001</v>
      </c>
      <c r="T56" s="15">
        <f>AVERAGE(S54:S56)</f>
        <v>25777.984966650005</v>
      </c>
      <c r="U56" s="15">
        <f>STDEV(S54:S56)</f>
        <v>3122.9833912722461</v>
      </c>
      <c r="V56" s="20">
        <v>12888</v>
      </c>
      <c r="W56" s="15">
        <f t="shared" si="3"/>
        <v>9809.2363464000009</v>
      </c>
      <c r="X56" s="15">
        <f>AVERAGE(W54:W56)</f>
        <v>12889.984966650003</v>
      </c>
      <c r="Y56" s="15">
        <f>STDEV(W54:W56)</f>
        <v>3122.9833912722506</v>
      </c>
      <c r="AA56" s="13"/>
      <c r="AB56" s="13"/>
      <c r="AC56" s="7"/>
      <c r="AD56" s="7">
        <v>3</v>
      </c>
      <c r="AE56" s="17">
        <v>9988.0608722688012</v>
      </c>
      <c r="AF56" s="15">
        <f t="shared" si="4"/>
        <v>19976.121744537602</v>
      </c>
      <c r="AG56" s="15">
        <f>AVERAGE(AF54:AF56)</f>
        <v>19713.1622216832</v>
      </c>
      <c r="AH56" s="15">
        <f>STDEV(AF54:AF56)</f>
        <v>2013.9641173516143</v>
      </c>
      <c r="AI56" s="20">
        <v>12888</v>
      </c>
      <c r="AJ56" s="15">
        <f t="shared" si="5"/>
        <v>7088.1217445376024</v>
      </c>
      <c r="AK56" s="15">
        <f>AVERAGE(AJ54:AJ56)</f>
        <v>6825.1622216832002</v>
      </c>
      <c r="AL56" s="15">
        <f>STDEV(AJ54:AJ56)</f>
        <v>2013.9641173516125</v>
      </c>
    </row>
  </sheetData>
  <mergeCells count="12">
    <mergeCell ref="O3:O20"/>
    <mergeCell ref="O21:O38"/>
    <mergeCell ref="O39:O56"/>
    <mergeCell ref="AA3:AA56"/>
    <mergeCell ref="AB3:AB20"/>
    <mergeCell ref="AB21:AB38"/>
    <mergeCell ref="AB39:AB56"/>
    <mergeCell ref="A3:A56"/>
    <mergeCell ref="B3:B20"/>
    <mergeCell ref="B21:B38"/>
    <mergeCell ref="B39:B56"/>
    <mergeCell ref="N3:N5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Main figure</vt:lpstr>
      <vt:lpstr>Table.2</vt:lpstr>
      <vt:lpstr>Table.4</vt:lpstr>
      <vt:lpstr>Table.6</vt:lpstr>
      <vt:lpstr>Table.8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2024-09-01T16:49:22Z</dcterms:modified>
</cp:coreProperties>
</file>