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jects\Phospho MS\Human End vs RE\Manuscript\Presubmission Components for internal review\Tables\"/>
    </mc:Choice>
  </mc:AlternateContent>
  <xr:revisionPtr revIDLastSave="0" documentId="13_ncr:1_{6BF650C7-E7F7-4E6D-90FE-94864677FF64}" xr6:coauthVersionLast="47" xr6:coauthVersionMax="47" xr10:uidLastSave="{00000000-0000-0000-0000-000000000000}"/>
  <bookViews>
    <workbookView xWindow="-108" yWindow="-108" windowWidth="23256" windowHeight="14016" xr2:uid="{6DA7F539-7D8B-45ED-9D25-95257479A101}"/>
  </bookViews>
  <sheets>
    <sheet name="Supplementary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 s="1"/>
  <c r="D12" i="1" l="1"/>
  <c r="E12" i="1"/>
  <c r="G12" i="1"/>
  <c r="H12" i="1"/>
  <c r="I12" i="1"/>
  <c r="J12" i="1"/>
  <c r="L12" i="1"/>
  <c r="M12" i="1"/>
  <c r="D13" i="1"/>
  <c r="D14" i="1" s="1"/>
  <c r="E13" i="1"/>
  <c r="E14" i="1" s="1"/>
  <c r="G13" i="1"/>
  <c r="G14" i="1" s="1"/>
  <c r="H13" i="1"/>
  <c r="H14" i="1" s="1"/>
  <c r="I13" i="1"/>
  <c r="I14" i="1" s="1"/>
  <c r="J13" i="1"/>
  <c r="J14" i="1" s="1"/>
  <c r="L13" i="1"/>
  <c r="L14" i="1" s="1"/>
  <c r="M13" i="1"/>
  <c r="M14" i="1" s="1"/>
  <c r="C13" i="1"/>
  <c r="C14" i="1" s="1"/>
  <c r="C12" i="1"/>
  <c r="F8" i="1"/>
  <c r="F9" i="1"/>
  <c r="F10" i="1"/>
  <c r="F7" i="1"/>
  <c r="F12" i="1" l="1"/>
  <c r="F13" i="1"/>
  <c r="F14" i="1" s="1"/>
</calcChain>
</file>

<file path=xl/sharedStrings.xml><?xml version="1.0" encoding="utf-8"?>
<sst xmlns="http://schemas.openxmlformats.org/spreadsheetml/2006/main" count="41" uniqueCount="32">
  <si>
    <t>SEM</t>
  </si>
  <si>
    <t>M</t>
  </si>
  <si>
    <t>A</t>
  </si>
  <si>
    <t>B</t>
  </si>
  <si>
    <t>C</t>
  </si>
  <si>
    <t>D</t>
  </si>
  <si>
    <t>STD</t>
  </si>
  <si>
    <t>Average</t>
  </si>
  <si>
    <t>SubjectI ID</t>
  </si>
  <si>
    <t>Characteristics of the subjects for the phosphorproteomics study</t>
  </si>
  <si>
    <t>Exercise Order</t>
  </si>
  <si>
    <t>RE followed by END</t>
  </si>
  <si>
    <t>END followed by RE</t>
  </si>
  <si>
    <t>Sex</t>
  </si>
  <si>
    <t xml:space="preserve">Age </t>
  </si>
  <si>
    <t>(years)</t>
  </si>
  <si>
    <t>(cm)</t>
  </si>
  <si>
    <t>Height</t>
  </si>
  <si>
    <t>(kg)</t>
  </si>
  <si>
    <t>Mass</t>
  </si>
  <si>
    <t xml:space="preserve">BMI </t>
  </si>
  <si>
    <t xml:space="preserve">Body fat </t>
  </si>
  <si>
    <t>(%)</t>
  </si>
  <si>
    <t>Lean mass</t>
  </si>
  <si>
    <t>mL/kg/min</t>
  </si>
  <si>
    <t>(Watts)</t>
  </si>
  <si>
    <t>Peak Work</t>
  </si>
  <si>
    <t>(lbs)</t>
  </si>
  <si>
    <t>Leg Press 1RM</t>
  </si>
  <si>
    <t>Leg Ext. 1 RM</t>
  </si>
  <si>
    <r>
      <t>VO</t>
    </r>
    <r>
      <rPr>
        <b/>
        <vertAlign val="subscript"/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 xml:space="preserve">peak </t>
    </r>
  </si>
  <si>
    <r>
      <t>(kg/m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</si>
</sst>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FC75-6AC4-4BF7-811B-AA2975A94DDE}">
  <dimension ref="A1:N38"/>
  <sheetViews>
    <sheetView tabSelected="1" zoomScaleNormal="100" workbookViewId="0">
      <selection activeCell="K20" sqref="K20"/>
    </sheetView>
  </sheetViews>
  <sheetFormatPr defaultColWidth="8.6640625" defaultRowHeight="13.8" x14ac:dyDescent="0.25"/>
  <cols>
    <col min="1" max="1" width="13.21875" style="1" customWidth="1"/>
    <col min="2" max="7" width="9.6640625" style="1" customWidth="1"/>
    <col min="8" max="9" width="11.77734375" style="1" bestFit="1" customWidth="1"/>
    <col min="10" max="11" width="11.6640625" style="1" customWidth="1"/>
    <col min="12" max="12" width="15.88671875" style="1" bestFit="1" customWidth="1"/>
    <col min="13" max="13" width="14.6640625" style="1" bestFit="1" customWidth="1"/>
    <col min="14" max="14" width="19.5546875" style="1" bestFit="1" customWidth="1"/>
    <col min="15" max="16384" width="8.6640625" style="1"/>
  </cols>
  <sheetData>
    <row r="1" spans="1:14" ht="15" customHeight="1" x14ac:dyDescent="0.25"/>
    <row r="2" spans="1:14" ht="15" customHeight="1" x14ac:dyDescent="0.25">
      <c r="A2" s="2" t="s">
        <v>9</v>
      </c>
    </row>
    <row r="3" spans="1:14" ht="15" customHeight="1" x14ac:dyDescent="0.25"/>
    <row r="4" spans="1:14" ht="15" customHeight="1" x14ac:dyDescent="0.25">
      <c r="B4" s="3"/>
      <c r="C4" s="3" t="s">
        <v>14</v>
      </c>
      <c r="D4" s="3" t="s">
        <v>17</v>
      </c>
      <c r="E4" s="3" t="s">
        <v>19</v>
      </c>
      <c r="F4" s="3" t="s">
        <v>20</v>
      </c>
      <c r="G4" s="3" t="s">
        <v>21</v>
      </c>
      <c r="H4" s="3" t="s">
        <v>23</v>
      </c>
      <c r="I4" s="3" t="s">
        <v>23</v>
      </c>
      <c r="J4" s="4" t="s">
        <v>30</v>
      </c>
      <c r="K4" s="4" t="s">
        <v>26</v>
      </c>
      <c r="L4" s="3" t="s">
        <v>28</v>
      </c>
      <c r="M4" s="3" t="s">
        <v>29</v>
      </c>
      <c r="N4" s="3" t="s">
        <v>10</v>
      </c>
    </row>
    <row r="5" spans="1:14" ht="15" customHeight="1" x14ac:dyDescent="0.25">
      <c r="A5" s="3" t="s">
        <v>8</v>
      </c>
      <c r="B5" s="3" t="s">
        <v>13</v>
      </c>
      <c r="C5" s="3" t="s">
        <v>15</v>
      </c>
      <c r="D5" s="3" t="s">
        <v>16</v>
      </c>
      <c r="E5" s="3" t="s">
        <v>18</v>
      </c>
      <c r="F5" s="3" t="s">
        <v>31</v>
      </c>
      <c r="G5" s="3" t="s">
        <v>22</v>
      </c>
      <c r="H5" s="3" t="s">
        <v>18</v>
      </c>
      <c r="I5" s="3" t="s">
        <v>22</v>
      </c>
      <c r="J5" s="3" t="s">
        <v>24</v>
      </c>
      <c r="K5" s="4" t="s">
        <v>25</v>
      </c>
      <c r="L5" s="3" t="s">
        <v>27</v>
      </c>
      <c r="M5" s="3" t="s">
        <v>27</v>
      </c>
      <c r="N5" s="3"/>
    </row>
    <row r="6" spans="1:14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15" customHeight="1" x14ac:dyDescent="0.25">
      <c r="A7" s="6" t="s">
        <v>2</v>
      </c>
      <c r="B7" s="6" t="s">
        <v>1</v>
      </c>
      <c r="C7" s="6">
        <v>21</v>
      </c>
      <c r="D7" s="6">
        <v>177</v>
      </c>
      <c r="E7" s="6">
        <v>79.3</v>
      </c>
      <c r="F7" s="7">
        <f>(E7)/((D7/100))^2</f>
        <v>25.312011235596408</v>
      </c>
      <c r="G7" s="6">
        <v>21.4</v>
      </c>
      <c r="H7" s="6">
        <v>59.9</v>
      </c>
      <c r="I7" s="6">
        <v>75.5</v>
      </c>
      <c r="J7" s="6">
        <v>46.5</v>
      </c>
      <c r="K7" s="6">
        <v>308</v>
      </c>
      <c r="L7" s="6">
        <v>320</v>
      </c>
      <c r="M7" s="6">
        <v>165</v>
      </c>
      <c r="N7" s="8" t="s">
        <v>11</v>
      </c>
    </row>
    <row r="8" spans="1:14" ht="15" customHeight="1" x14ac:dyDescent="0.25">
      <c r="A8" s="6" t="s">
        <v>3</v>
      </c>
      <c r="B8" s="6" t="s">
        <v>1</v>
      </c>
      <c r="C8" s="6">
        <v>21</v>
      </c>
      <c r="D8" s="6">
        <v>181</v>
      </c>
      <c r="E8" s="6">
        <v>92.8</v>
      </c>
      <c r="F8" s="7">
        <f t="shared" ref="F8:F10" si="0">(E8)/((D8/100))^2</f>
        <v>28.326363664112815</v>
      </c>
      <c r="G8" s="6">
        <v>22.9</v>
      </c>
      <c r="H8" s="6">
        <v>68.8</v>
      </c>
      <c r="I8" s="6">
        <v>74.099999999999994</v>
      </c>
      <c r="J8" s="6">
        <v>44.6</v>
      </c>
      <c r="K8" s="6">
        <v>385</v>
      </c>
      <c r="L8" s="6">
        <v>400</v>
      </c>
      <c r="M8" s="6">
        <v>215</v>
      </c>
      <c r="N8" s="8" t="s">
        <v>11</v>
      </c>
    </row>
    <row r="9" spans="1:14" ht="15" customHeight="1" x14ac:dyDescent="0.25">
      <c r="A9" s="6" t="s">
        <v>4</v>
      </c>
      <c r="B9" s="6" t="s">
        <v>1</v>
      </c>
      <c r="C9" s="6">
        <v>22</v>
      </c>
      <c r="D9" s="6">
        <v>182</v>
      </c>
      <c r="E9" s="6">
        <v>93.3</v>
      </c>
      <c r="F9" s="7">
        <f t="shared" si="0"/>
        <v>28.166888056997944</v>
      </c>
      <c r="G9" s="6">
        <v>21.3</v>
      </c>
      <c r="H9" s="6">
        <v>70.3</v>
      </c>
      <c r="I9" s="6">
        <v>75.3</v>
      </c>
      <c r="J9" s="6">
        <v>46.6</v>
      </c>
      <c r="K9" s="6">
        <v>338</v>
      </c>
      <c r="L9" s="6">
        <v>540</v>
      </c>
      <c r="M9" s="6">
        <v>185</v>
      </c>
      <c r="N9" s="8" t="s">
        <v>12</v>
      </c>
    </row>
    <row r="10" spans="1:14" ht="15" customHeight="1" x14ac:dyDescent="0.25">
      <c r="A10" s="6" t="s">
        <v>5</v>
      </c>
      <c r="B10" s="6" t="s">
        <v>1</v>
      </c>
      <c r="C10" s="6">
        <v>21</v>
      </c>
      <c r="D10" s="6">
        <v>178</v>
      </c>
      <c r="E10" s="6">
        <v>72.099999999999994</v>
      </c>
      <c r="F10" s="7">
        <f t="shared" si="0"/>
        <v>22.755965155914655</v>
      </c>
      <c r="G10" s="6">
        <v>21.7</v>
      </c>
      <c r="H10" s="6">
        <v>54</v>
      </c>
      <c r="I10" s="6">
        <v>74.900000000000006</v>
      </c>
      <c r="J10" s="6">
        <v>51.5</v>
      </c>
      <c r="K10" s="6">
        <v>349</v>
      </c>
      <c r="L10" s="6">
        <v>310</v>
      </c>
      <c r="M10" s="6">
        <v>125</v>
      </c>
      <c r="N10" s="8" t="s">
        <v>12</v>
      </c>
    </row>
    <row r="11" spans="1:14" ht="15" customHeight="1" thickBo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4" ht="15" customHeight="1" x14ac:dyDescent="0.25">
      <c r="A12" s="10" t="s">
        <v>7</v>
      </c>
      <c r="B12" s="10"/>
      <c r="C12" s="11">
        <f>AVERAGE(C7:C10)</f>
        <v>21.25</v>
      </c>
      <c r="D12" s="11">
        <f t="shared" ref="D12:M12" si="1">AVERAGE(D7:D10)</f>
        <v>179.5</v>
      </c>
      <c r="E12" s="11">
        <f t="shared" si="1"/>
        <v>84.375</v>
      </c>
      <c r="F12" s="11">
        <f t="shared" si="1"/>
        <v>26.140307028155455</v>
      </c>
      <c r="G12" s="11">
        <f t="shared" si="1"/>
        <v>21.824999999999999</v>
      </c>
      <c r="H12" s="11">
        <f t="shared" si="1"/>
        <v>63.25</v>
      </c>
      <c r="I12" s="11">
        <f t="shared" si="1"/>
        <v>74.949999999999989</v>
      </c>
      <c r="J12" s="11">
        <f t="shared" si="1"/>
        <v>47.3</v>
      </c>
      <c r="K12" s="11">
        <f t="shared" ref="K12" si="2">AVERAGE(K7:K10)</f>
        <v>345</v>
      </c>
      <c r="L12" s="12">
        <f t="shared" si="1"/>
        <v>392.5</v>
      </c>
      <c r="M12" s="12">
        <f t="shared" si="1"/>
        <v>172.5</v>
      </c>
    </row>
    <row r="13" spans="1:14" ht="15" customHeight="1" x14ac:dyDescent="0.25">
      <c r="A13" s="3" t="s">
        <v>6</v>
      </c>
      <c r="B13" s="3"/>
      <c r="C13" s="7">
        <f>STDEV(C7:C10)</f>
        <v>0.5</v>
      </c>
      <c r="D13" s="7">
        <f t="shared" ref="D13:M13" si="3">STDEV(D7:D10)</f>
        <v>2.3804761428476167</v>
      </c>
      <c r="E13" s="7">
        <f t="shared" si="3"/>
        <v>10.441384007879432</v>
      </c>
      <c r="F13" s="7">
        <f t="shared" si="3"/>
        <v>2.6473709040134437</v>
      </c>
      <c r="G13" s="7">
        <f t="shared" si="3"/>
        <v>0.73654599313281122</v>
      </c>
      <c r="H13" s="7">
        <f t="shared" si="3"/>
        <v>7.6874356365868683</v>
      </c>
      <c r="I13" s="7">
        <f t="shared" si="3"/>
        <v>0.61913918736689233</v>
      </c>
      <c r="J13" s="7">
        <f t="shared" si="3"/>
        <v>2.9473151624260789</v>
      </c>
      <c r="K13" s="7">
        <f t="shared" ref="K13" si="4">STDEV(K7:K10)</f>
        <v>31.801467471381464</v>
      </c>
      <c r="L13" s="13">
        <f t="shared" si="3"/>
        <v>106.26225419530053</v>
      </c>
      <c r="M13" s="13">
        <f t="shared" si="3"/>
        <v>37.749172176353746</v>
      </c>
    </row>
    <row r="14" spans="1:14" ht="15" customHeight="1" x14ac:dyDescent="0.25">
      <c r="A14" s="3" t="s">
        <v>0</v>
      </c>
      <c r="B14" s="3"/>
      <c r="C14" s="7">
        <f>C13/COUNT(C7:C11)^0.5</f>
        <v>0.25</v>
      </c>
      <c r="D14" s="7">
        <f t="shared" ref="D14:M14" si="5">D13/COUNT(D7:D11)^0.5</f>
        <v>1.1902380714238083</v>
      </c>
      <c r="E14" s="7">
        <f t="shared" si="5"/>
        <v>5.2206920039397158</v>
      </c>
      <c r="F14" s="7">
        <f t="shared" si="5"/>
        <v>1.3236854520067218</v>
      </c>
      <c r="G14" s="7">
        <f t="shared" si="5"/>
        <v>0.36827299656640561</v>
      </c>
      <c r="H14" s="7">
        <f t="shared" si="5"/>
        <v>3.8437178182934342</v>
      </c>
      <c r="I14" s="7">
        <f t="shared" si="5"/>
        <v>0.30956959368344616</v>
      </c>
      <c r="J14" s="7">
        <f t="shared" si="5"/>
        <v>1.4736575812130395</v>
      </c>
      <c r="K14" s="7">
        <f t="shared" ref="K14" si="6">K13/COUNT(K7:K11)^0.5</f>
        <v>15.900733735690732</v>
      </c>
      <c r="L14" s="13">
        <f t="shared" si="5"/>
        <v>53.131127097650264</v>
      </c>
      <c r="M14" s="13">
        <f t="shared" si="5"/>
        <v>18.874586088176873</v>
      </c>
    </row>
    <row r="15" spans="1:14" ht="15" customHeight="1" x14ac:dyDescent="0.25"/>
    <row r="16" spans="1:14" ht="15" customHeight="1" x14ac:dyDescent="0.25"/>
    <row r="17" s="1" customFormat="1" ht="15" customHeight="1" x14ac:dyDescent="0.25"/>
    <row r="18" s="1" customFormat="1" ht="15" customHeight="1" x14ac:dyDescent="0.25"/>
    <row r="19" s="1" customFormat="1" ht="15" customHeight="1" x14ac:dyDescent="0.25"/>
    <row r="20" s="1" customFormat="1" ht="15" customHeight="1" x14ac:dyDescent="0.25"/>
    <row r="21" s="1" customFormat="1" ht="15" customHeight="1" x14ac:dyDescent="0.25"/>
    <row r="22" s="1" customFormat="1" ht="15" customHeight="1" x14ac:dyDescent="0.25"/>
    <row r="23" s="1" customFormat="1" ht="15" customHeight="1" x14ac:dyDescent="0.25"/>
    <row r="24" s="1" customFormat="1" ht="15" customHeight="1" x14ac:dyDescent="0.25"/>
    <row r="25" s="1" customFormat="1" ht="15" customHeight="1" x14ac:dyDescent="0.25"/>
    <row r="26" s="1" customFormat="1" ht="15" customHeight="1" x14ac:dyDescent="0.25"/>
    <row r="27" s="1" customFormat="1" ht="15" customHeight="1" x14ac:dyDescent="0.25"/>
    <row r="28" s="1" customFormat="1" ht="15" customHeight="1" x14ac:dyDescent="0.25"/>
    <row r="29" s="1" customFormat="1" ht="15" customHeight="1" x14ac:dyDescent="0.25"/>
    <row r="30" s="1" customFormat="1" ht="15" customHeight="1" x14ac:dyDescent="0.25"/>
    <row r="31" s="1" customFormat="1" ht="15" customHeight="1" x14ac:dyDescent="0.25"/>
    <row r="32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HORNBERGER</dc:creator>
  <cp:lastModifiedBy>TROY HORNBERGER</cp:lastModifiedBy>
  <dcterms:created xsi:type="dcterms:W3CDTF">2024-06-16T20:23:03Z</dcterms:created>
  <dcterms:modified xsi:type="dcterms:W3CDTF">2024-08-21T16:17:57Z</dcterms:modified>
</cp:coreProperties>
</file>