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/>
  <mc:AlternateContent xmlns:mc="http://schemas.openxmlformats.org/markup-compatibility/2006">
    <mc:Choice Requires="x15">
      <x15ac:absPath xmlns:x15ac="http://schemas.microsoft.com/office/spreadsheetml/2010/11/ac" url="/Users/00062442/Desktop/5. Manuscripts/2024 Murrey et al paper/Figures &amp; Tables/"/>
    </mc:Choice>
  </mc:AlternateContent>
  <xr:revisionPtr revIDLastSave="0" documentId="13_ncr:1_{DE8F2C93-6DB4-6C40-B50C-02A87734902B}" xr6:coauthVersionLast="47" xr6:coauthVersionMax="47" xr10:uidLastSave="{00000000-0000-0000-0000-000000000000}"/>
  <bookViews>
    <workbookView xWindow="0" yWindow="500" windowWidth="18640" windowHeight="19700" xr2:uid="{00000000-000D-0000-FFFF-FFFF00000000}"/>
  </bookViews>
  <sheets>
    <sheet name="Sheet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R11" i="1" l="1"/>
  <c r="P11" i="1"/>
  <c r="N11" i="1"/>
  <c r="L11" i="1"/>
  <c r="J11" i="1"/>
  <c r="H11" i="1"/>
  <c r="B11" i="1"/>
  <c r="C10" i="1"/>
  <c r="C9" i="1"/>
  <c r="C8" i="1"/>
  <c r="C7" i="1"/>
  <c r="C6" i="1"/>
  <c r="C5" i="1"/>
  <c r="C4" i="1"/>
</calcChain>
</file>

<file path=xl/sharedStrings.xml><?xml version="1.0" encoding="utf-8"?>
<sst xmlns="http://schemas.openxmlformats.org/spreadsheetml/2006/main" count="38" uniqueCount="22">
  <si>
    <t>Treatment</t>
  </si>
  <si>
    <t>Total</t>
  </si>
  <si>
    <t>Vehicle</t>
  </si>
  <si>
    <t>RK20449</t>
  </si>
  <si>
    <t>Mid-stage</t>
  </si>
  <si>
    <t>Late-stage</t>
  </si>
  <si>
    <t>Cell type</t>
  </si>
  <si>
    <t>%</t>
  </si>
  <si>
    <t>TAMs</t>
  </si>
  <si>
    <t>Py8119 cells</t>
  </si>
  <si>
    <t>T &amp; NK cells</t>
  </si>
  <si>
    <t>Dendritic cells</t>
  </si>
  <si>
    <t>Neutrophils</t>
  </si>
  <si>
    <t>B cells</t>
  </si>
  <si>
    <t>Fibroblasts</t>
  </si>
  <si>
    <t>Endothelial cells</t>
  </si>
  <si>
    <t>#</t>
  </si>
  <si>
    <t xml:space="preserve"> #</t>
  </si>
  <si>
    <r>
      <t>Control</t>
    </r>
    <r>
      <rPr>
        <vertAlign val="superscript"/>
        <sz val="12"/>
        <color indexed="8"/>
        <rFont val="Helvetica"/>
        <family val="2"/>
      </rPr>
      <t>KO</t>
    </r>
  </si>
  <si>
    <r>
      <t>Hck</t>
    </r>
    <r>
      <rPr>
        <vertAlign val="superscript"/>
        <sz val="12"/>
        <color indexed="8"/>
        <rFont val="Helvetica"/>
        <family val="2"/>
      </rPr>
      <t>KO</t>
    </r>
  </si>
  <si>
    <r>
      <t>Control</t>
    </r>
    <r>
      <rPr>
        <vertAlign val="superscript"/>
        <sz val="12"/>
        <color indexed="8"/>
        <rFont val="Helvetica"/>
        <family val="2"/>
      </rPr>
      <t>CA</t>
    </r>
  </si>
  <si>
    <r>
      <t>Hck</t>
    </r>
    <r>
      <rPr>
        <vertAlign val="superscript"/>
        <sz val="12"/>
        <color indexed="8"/>
        <rFont val="Helvetica"/>
        <family val="2"/>
      </rPr>
      <t>CA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</si>
</sst>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0"/>
      <color indexed="8"/>
      <name val="Helvetica Neue"/>
    </font>
    <font>
      <sz val="12"/>
      <color indexed="8"/>
      <name val="Helvetica"/>
      <family val="2"/>
    </font>
    <font>
      <vertAlign val="superscript"/>
      <sz val="12"/>
      <color indexed="8"/>
      <name val="Helvetica"/>
      <family val="2"/>
    </font>
    <font>
      <sz val="12"/>
      <color indexed="8"/>
      <name val="Helvetica Neue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9">
    <xf numFmtId="0" fontId="0" fillId="0" borderId="0" xfId="0">
      <alignment vertical="top" wrapText="1"/>
    </xf>
    <xf numFmtId="49" fontId="1" fillId="0" borderId="1" xfId="0" applyNumberFormat="1" applyFont="1" applyBorder="1" applyAlignment="1">
      <alignment horizontal="left" vertical="center" wrapText="1" readingOrder="1"/>
    </xf>
    <xf numFmtId="49" fontId="1" fillId="0" borderId="1" xfId="0" applyNumberFormat="1" applyFont="1" applyBorder="1" applyAlignment="1">
      <alignment horizontal="center" vertical="center" wrapText="1" readingOrder="1"/>
    </xf>
    <xf numFmtId="49" fontId="1" fillId="0" borderId="1" xfId="0" applyNumberFormat="1" applyFont="1" applyBorder="1" applyAlignment="1">
      <alignment horizontal="center" vertical="center" wrapText="1" readingOrder="1"/>
    </xf>
    <xf numFmtId="0" fontId="1" fillId="0" borderId="1" xfId="0" applyNumberFormat="1" applyFont="1" applyBorder="1" applyAlignment="1">
      <alignment horizontal="center" vertical="center" wrapText="1" readingOrder="1"/>
    </xf>
    <xf numFmtId="1" fontId="1" fillId="0" borderId="1" xfId="0" applyNumberFormat="1" applyFont="1" applyBorder="1" applyAlignment="1">
      <alignment horizontal="center" vertical="center" wrapText="1" readingOrder="1"/>
    </xf>
    <xf numFmtId="164" fontId="1" fillId="0" borderId="1" xfId="0" applyNumberFormat="1" applyFont="1" applyBorder="1" applyAlignment="1">
      <alignment horizontal="center" vertical="center" wrapText="1" readingOrder="1"/>
    </xf>
    <xf numFmtId="0" fontId="1" fillId="0" borderId="1" xfId="0" applyFont="1" applyBorder="1">
      <alignment vertical="top" wrapText="1"/>
    </xf>
    <xf numFmtId="0" fontId="3" fillId="0" borderId="0" xfId="0" applyNumberFormat="1" applyFont="1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5A5A5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1"/>
  <sheetViews>
    <sheetView showGridLines="0" tabSelected="1" workbookViewId="0">
      <selection activeCell="A16" sqref="A16"/>
    </sheetView>
  </sheetViews>
  <sheetFormatPr baseColWidth="10" defaultColWidth="27.83203125" defaultRowHeight="20" customHeight="1" x14ac:dyDescent="0.15"/>
  <cols>
    <col min="1" max="1" width="16.5" style="8" customWidth="1"/>
    <col min="2" max="2" width="8.33203125" style="8" customWidth="1"/>
    <col min="3" max="3" width="4.83203125" style="8" customWidth="1"/>
    <col min="4" max="4" width="8.33203125" style="8" customWidth="1"/>
    <col min="5" max="5" width="4.83203125" style="8" customWidth="1"/>
    <col min="6" max="6" width="8.33203125" style="8" customWidth="1"/>
    <col min="7" max="7" width="4.83203125" style="8" customWidth="1"/>
    <col min="8" max="8" width="8.33203125" style="8" customWidth="1"/>
    <col min="9" max="9" width="4.83203125" style="8" customWidth="1"/>
    <col min="10" max="10" width="8.33203125" style="8" customWidth="1"/>
    <col min="11" max="11" width="4.83203125" style="8" customWidth="1"/>
    <col min="12" max="12" width="8.33203125" style="8" customWidth="1"/>
    <col min="13" max="13" width="4.83203125" style="8" customWidth="1"/>
    <col min="14" max="14" width="8.33203125" style="8" customWidth="1"/>
    <col min="15" max="15" width="4.83203125" style="8" customWidth="1"/>
    <col min="16" max="16" width="8.33203125" style="8" customWidth="1"/>
    <col min="17" max="17" width="4.83203125" style="8" customWidth="1"/>
    <col min="18" max="18" width="8.33203125" style="8" customWidth="1"/>
    <col min="19" max="19" width="4.83203125" style="8" customWidth="1"/>
    <col min="20" max="20" width="27.83203125" style="8" customWidth="1"/>
    <col min="21" max="16384" width="27.83203125" style="8"/>
  </cols>
  <sheetData>
    <row r="1" spans="1:19" ht="16" customHeight="1" x14ac:dyDescent="0.15">
      <c r="A1" s="1" t="s">
        <v>0</v>
      </c>
      <c r="B1" s="2" t="s">
        <v>1</v>
      </c>
      <c r="C1" s="7"/>
      <c r="D1" s="2" t="s">
        <v>2</v>
      </c>
      <c r="E1" s="7"/>
      <c r="F1" s="2" t="s">
        <v>3</v>
      </c>
      <c r="G1" s="7"/>
      <c r="H1" s="2" t="s">
        <v>18</v>
      </c>
      <c r="I1" s="7"/>
      <c r="J1" s="2" t="s">
        <v>19</v>
      </c>
      <c r="K1" s="7"/>
      <c r="L1" s="2" t="s">
        <v>20</v>
      </c>
      <c r="M1" s="7"/>
      <c r="N1" s="2" t="s">
        <v>21</v>
      </c>
      <c r="O1" s="7"/>
      <c r="P1" s="2" t="s">
        <v>4</v>
      </c>
      <c r="Q1" s="7"/>
      <c r="R1" s="2" t="s">
        <v>5</v>
      </c>
      <c r="S1" s="7"/>
    </row>
    <row r="2" spans="1:19" ht="21.5" customHeight="1" x14ac:dyDescent="0.15">
      <c r="A2" s="1" t="s">
        <v>6</v>
      </c>
      <c r="B2" s="3" t="s">
        <v>17</v>
      </c>
      <c r="C2" s="3" t="s">
        <v>7</v>
      </c>
      <c r="D2" s="3" t="s">
        <v>16</v>
      </c>
      <c r="E2" s="3" t="s">
        <v>7</v>
      </c>
      <c r="F2" s="3" t="s">
        <v>16</v>
      </c>
      <c r="G2" s="3" t="s">
        <v>7</v>
      </c>
      <c r="H2" s="3" t="s">
        <v>16</v>
      </c>
      <c r="I2" s="3" t="s">
        <v>7</v>
      </c>
      <c r="J2" s="3" t="s">
        <v>16</v>
      </c>
      <c r="K2" s="3" t="s">
        <v>7</v>
      </c>
      <c r="L2" s="3" t="s">
        <v>16</v>
      </c>
      <c r="M2" s="3" t="s">
        <v>7</v>
      </c>
      <c r="N2" s="3" t="s">
        <v>16</v>
      </c>
      <c r="O2" s="3" t="s">
        <v>7</v>
      </c>
      <c r="P2" s="3" t="s">
        <v>16</v>
      </c>
      <c r="Q2" s="3" t="s">
        <v>7</v>
      </c>
      <c r="R2" s="3" t="s">
        <v>16</v>
      </c>
      <c r="S2" s="3" t="s">
        <v>7</v>
      </c>
    </row>
    <row r="3" spans="1:19" ht="20" customHeight="1" x14ac:dyDescent="0.15">
      <c r="A3" s="1" t="s">
        <v>8</v>
      </c>
      <c r="B3" s="4">
        <v>45472</v>
      </c>
      <c r="C3" s="5">
        <v>44</v>
      </c>
      <c r="D3" s="4">
        <v>12351</v>
      </c>
      <c r="E3" s="4">
        <v>47.6</v>
      </c>
      <c r="F3" s="4">
        <v>13090</v>
      </c>
      <c r="G3" s="4">
        <v>45.9</v>
      </c>
      <c r="H3" s="4">
        <v>3433</v>
      </c>
      <c r="I3" s="4">
        <v>40.6</v>
      </c>
      <c r="J3" s="4">
        <v>3463</v>
      </c>
      <c r="K3" s="4">
        <v>41.4</v>
      </c>
      <c r="L3" s="4">
        <v>4406</v>
      </c>
      <c r="M3" s="4">
        <v>44.1</v>
      </c>
      <c r="N3" s="4">
        <v>2020</v>
      </c>
      <c r="O3" s="4">
        <v>34.700000000000003</v>
      </c>
      <c r="P3" s="4">
        <v>4000</v>
      </c>
      <c r="Q3" s="4">
        <v>42.6</v>
      </c>
      <c r="R3" s="4">
        <v>2979</v>
      </c>
      <c r="S3" s="4">
        <v>42.1</v>
      </c>
    </row>
    <row r="4" spans="1:19" ht="26" customHeight="1" x14ac:dyDescent="0.15">
      <c r="A4" s="1" t="s">
        <v>9</v>
      </c>
      <c r="B4" s="4">
        <v>45864</v>
      </c>
      <c r="C4" s="5">
        <f t="shared" ref="C3:C10" si="0">B4/1033.27</f>
        <v>44.387236637084207</v>
      </c>
      <c r="D4" s="4">
        <v>10566</v>
      </c>
      <c r="E4" s="4">
        <v>40.700000000000003</v>
      </c>
      <c r="F4" s="4">
        <v>12697</v>
      </c>
      <c r="G4" s="4">
        <v>44.5</v>
      </c>
      <c r="H4" s="4">
        <v>4078</v>
      </c>
      <c r="I4" s="4">
        <v>48.2</v>
      </c>
      <c r="J4" s="4">
        <v>3607</v>
      </c>
      <c r="K4" s="4">
        <v>43.2</v>
      </c>
      <c r="L4" s="4">
        <v>4886</v>
      </c>
      <c r="M4" s="4">
        <v>48.9</v>
      </c>
      <c r="N4" s="4">
        <v>3146</v>
      </c>
      <c r="O4" s="6">
        <v>54</v>
      </c>
      <c r="P4" s="4">
        <v>4086</v>
      </c>
      <c r="Q4" s="4">
        <v>43.5</v>
      </c>
      <c r="R4" s="4">
        <v>2798</v>
      </c>
      <c r="S4" s="4">
        <v>39.5</v>
      </c>
    </row>
    <row r="5" spans="1:19" ht="26" customHeight="1" x14ac:dyDescent="0.15">
      <c r="A5" s="1" t="s">
        <v>10</v>
      </c>
      <c r="B5" s="4">
        <v>5658</v>
      </c>
      <c r="C5" s="6">
        <f t="shared" si="0"/>
        <v>5.4758194857104145</v>
      </c>
      <c r="D5" s="4">
        <v>1743</v>
      </c>
      <c r="E5" s="4">
        <v>6.7</v>
      </c>
      <c r="F5" s="4">
        <v>830</v>
      </c>
      <c r="G5" s="4">
        <v>2.9</v>
      </c>
      <c r="H5" s="4">
        <v>387</v>
      </c>
      <c r="I5" s="4">
        <v>4.5999999999999996</v>
      </c>
      <c r="J5" s="4">
        <v>888</v>
      </c>
      <c r="K5" s="4">
        <v>10.6</v>
      </c>
      <c r="L5" s="4">
        <v>299</v>
      </c>
      <c r="M5" s="6">
        <v>3</v>
      </c>
      <c r="N5" s="4">
        <v>337</v>
      </c>
      <c r="O5" s="4">
        <v>5.8</v>
      </c>
      <c r="P5" s="4">
        <v>544</v>
      </c>
      <c r="Q5" s="4">
        <v>5.8</v>
      </c>
      <c r="R5" s="4">
        <v>621</v>
      </c>
      <c r="S5" s="4">
        <v>8.8000000000000007</v>
      </c>
    </row>
    <row r="6" spans="1:19" ht="26" customHeight="1" x14ac:dyDescent="0.15">
      <c r="A6" s="1" t="s">
        <v>11</v>
      </c>
      <c r="B6" s="4">
        <v>2306</v>
      </c>
      <c r="C6" s="6">
        <f t="shared" si="0"/>
        <v>2.2317496878840961</v>
      </c>
      <c r="D6" s="4">
        <v>769</v>
      </c>
      <c r="E6" s="6">
        <v>3</v>
      </c>
      <c r="F6" s="4">
        <v>485</v>
      </c>
      <c r="G6" s="4">
        <v>1.7</v>
      </c>
      <c r="H6" s="4">
        <v>119</v>
      </c>
      <c r="I6" s="4">
        <v>1.4</v>
      </c>
      <c r="J6" s="4">
        <v>139</v>
      </c>
      <c r="K6" s="4">
        <v>1.7</v>
      </c>
      <c r="L6" s="4">
        <v>177</v>
      </c>
      <c r="M6" s="4">
        <v>1.8</v>
      </c>
      <c r="N6" s="4">
        <v>69</v>
      </c>
      <c r="O6" s="4">
        <v>1.2</v>
      </c>
      <c r="P6" s="4">
        <v>265</v>
      </c>
      <c r="Q6" s="4">
        <v>2.8</v>
      </c>
      <c r="R6" s="4">
        <v>283</v>
      </c>
      <c r="S6" s="4">
        <v>4</v>
      </c>
    </row>
    <row r="7" spans="1:19" ht="20" customHeight="1" x14ac:dyDescent="0.15">
      <c r="A7" s="1" t="s">
        <v>12</v>
      </c>
      <c r="B7" s="4">
        <v>1680</v>
      </c>
      <c r="C7" s="6">
        <f t="shared" si="0"/>
        <v>1.6259061039224985</v>
      </c>
      <c r="D7" s="4">
        <v>275</v>
      </c>
      <c r="E7" s="4">
        <v>1.1000000000000001</v>
      </c>
      <c r="F7" s="4">
        <v>840</v>
      </c>
      <c r="G7" s="4">
        <v>2.9</v>
      </c>
      <c r="H7" s="4">
        <v>193</v>
      </c>
      <c r="I7" s="4">
        <v>2.2999999999999998</v>
      </c>
      <c r="J7" s="4">
        <v>80</v>
      </c>
      <c r="K7" s="6">
        <v>1</v>
      </c>
      <c r="L7" s="4">
        <v>42</v>
      </c>
      <c r="M7" s="4">
        <v>0.4</v>
      </c>
      <c r="N7" s="4">
        <v>27</v>
      </c>
      <c r="O7" s="4">
        <v>0.5</v>
      </c>
      <c r="P7" s="4">
        <v>121</v>
      </c>
      <c r="Q7" s="4">
        <v>1.3</v>
      </c>
      <c r="R7" s="4">
        <v>102</v>
      </c>
      <c r="S7" s="4">
        <v>1.4</v>
      </c>
    </row>
    <row r="8" spans="1:19" ht="20" customHeight="1" x14ac:dyDescent="0.15">
      <c r="A8" s="1" t="s">
        <v>13</v>
      </c>
      <c r="B8" s="4">
        <v>1169</v>
      </c>
      <c r="C8" s="6">
        <f t="shared" si="0"/>
        <v>1.1313596639794052</v>
      </c>
      <c r="D8" s="4">
        <v>81</v>
      </c>
      <c r="E8" s="4">
        <v>0.3</v>
      </c>
      <c r="F8" s="4">
        <v>233</v>
      </c>
      <c r="G8" s="4">
        <v>0.8</v>
      </c>
      <c r="H8" s="4">
        <v>155</v>
      </c>
      <c r="I8" s="4">
        <v>1.8</v>
      </c>
      <c r="J8" s="4">
        <v>131</v>
      </c>
      <c r="K8" s="4">
        <v>1.6</v>
      </c>
      <c r="L8" s="4">
        <v>90</v>
      </c>
      <c r="M8" s="4">
        <v>0.9</v>
      </c>
      <c r="N8" s="4">
        <v>173</v>
      </c>
      <c r="O8" s="6">
        <v>3</v>
      </c>
      <c r="P8" s="4">
        <v>190</v>
      </c>
      <c r="Q8" s="6">
        <v>2</v>
      </c>
      <c r="R8" s="4">
        <v>116</v>
      </c>
      <c r="S8" s="4">
        <v>1.6</v>
      </c>
    </row>
    <row r="9" spans="1:19" ht="20" customHeight="1" x14ac:dyDescent="0.15">
      <c r="A9" s="1" t="s">
        <v>14</v>
      </c>
      <c r="B9" s="4">
        <v>647</v>
      </c>
      <c r="C9" s="6">
        <f t="shared" si="0"/>
        <v>0.62616741026062894</v>
      </c>
      <c r="D9" s="4">
        <v>107</v>
      </c>
      <c r="E9" s="4">
        <v>0.4</v>
      </c>
      <c r="F9" s="4">
        <v>193</v>
      </c>
      <c r="G9" s="4">
        <v>0.7</v>
      </c>
      <c r="H9" s="4">
        <v>27</v>
      </c>
      <c r="I9" s="4">
        <v>0.3</v>
      </c>
      <c r="J9" s="4">
        <v>19</v>
      </c>
      <c r="K9" s="4">
        <v>0.2</v>
      </c>
      <c r="L9" s="4">
        <v>33</v>
      </c>
      <c r="M9" s="4">
        <v>0.3</v>
      </c>
      <c r="N9" s="4">
        <v>21</v>
      </c>
      <c r="O9" s="4">
        <v>0.4</v>
      </c>
      <c r="P9" s="4">
        <v>125</v>
      </c>
      <c r="Q9" s="4">
        <v>1.3</v>
      </c>
      <c r="R9" s="4">
        <v>122</v>
      </c>
      <c r="S9" s="4">
        <v>1.7</v>
      </c>
    </row>
    <row r="10" spans="1:19" ht="26" customHeight="1" x14ac:dyDescent="0.15">
      <c r="A10" s="1" t="s">
        <v>15</v>
      </c>
      <c r="B10" s="4">
        <v>531</v>
      </c>
      <c r="C10" s="6">
        <f t="shared" si="0"/>
        <v>0.51390246498978975</v>
      </c>
      <c r="D10" s="4">
        <v>84</v>
      </c>
      <c r="E10" s="4">
        <v>0.3</v>
      </c>
      <c r="F10" s="4">
        <v>129</v>
      </c>
      <c r="G10" s="4">
        <v>0.5</v>
      </c>
      <c r="H10" s="4">
        <v>65</v>
      </c>
      <c r="I10" s="4">
        <v>0.8</v>
      </c>
      <c r="J10" s="4">
        <v>29</v>
      </c>
      <c r="K10" s="4">
        <v>0.4</v>
      </c>
      <c r="L10" s="4">
        <v>66</v>
      </c>
      <c r="M10" s="4">
        <v>0.7</v>
      </c>
      <c r="N10" s="4">
        <v>33</v>
      </c>
      <c r="O10" s="4">
        <v>0.6</v>
      </c>
      <c r="P10" s="4">
        <v>70</v>
      </c>
      <c r="Q10" s="4">
        <v>0.7</v>
      </c>
      <c r="R10" s="4">
        <v>55</v>
      </c>
      <c r="S10" s="4">
        <v>0.8</v>
      </c>
    </row>
    <row r="11" spans="1:19" ht="20" customHeight="1" x14ac:dyDescent="0.15">
      <c r="A11" s="1" t="s">
        <v>1</v>
      </c>
      <c r="B11" s="4">
        <f>SUM(B3:B10)</f>
        <v>103327</v>
      </c>
      <c r="C11" s="4">
        <v>100</v>
      </c>
      <c r="D11" s="4">
        <v>25976</v>
      </c>
      <c r="E11" s="4">
        <v>100</v>
      </c>
      <c r="F11" s="4">
        <v>28506</v>
      </c>
      <c r="G11" s="4">
        <v>100</v>
      </c>
      <c r="H11" s="4">
        <f>SUM(H3:H10)</f>
        <v>8457</v>
      </c>
      <c r="I11" s="4">
        <v>100</v>
      </c>
      <c r="J11" s="4">
        <f>SUM(J3:J10)</f>
        <v>8356</v>
      </c>
      <c r="K11" s="4">
        <v>100</v>
      </c>
      <c r="L11" s="4">
        <f>SUM(L3:L10)</f>
        <v>9999</v>
      </c>
      <c r="M11" s="4">
        <v>100</v>
      </c>
      <c r="N11" s="4">
        <f>SUM(N3:N10)</f>
        <v>5826</v>
      </c>
      <c r="O11" s="4">
        <v>100</v>
      </c>
      <c r="P11" s="4">
        <f>SUM(P3:P10)</f>
        <v>9401</v>
      </c>
      <c r="Q11" s="4">
        <v>100</v>
      </c>
      <c r="R11" s="4">
        <f>SUM(R3:R10)</f>
        <v>7076</v>
      </c>
      <c r="S11" s="4">
        <v>100</v>
      </c>
    </row>
  </sheetData>
  <mergeCells count="9">
    <mergeCell ref="R1:S1"/>
    <mergeCell ref="D1:E1"/>
    <mergeCell ref="F1:G1"/>
    <mergeCell ref="B1:C1"/>
    <mergeCell ref="H1:I1"/>
    <mergeCell ref="J1:K1"/>
    <mergeCell ref="L1:M1"/>
    <mergeCell ref="N1:O1"/>
    <mergeCell ref="P1:Q1"/>
  </mergeCells>
  <pageMargins left="0.5" right="0.5" top="0.75" bottom="0.75" header="0.27777800000000002" footer="0.27777800000000002"/>
  <pageSetup scale="72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Fiona Pixley</cp:lastModifiedBy>
  <dcterms:modified xsi:type="dcterms:W3CDTF">2024-08-16T09:29:03Z</dcterms:modified>
</cp:coreProperties>
</file>