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ersons/person.xml" ContentType="application/vnd.ms-excel.person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628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yaleedu-my.sharepoint.com/personal/thazin_aung_yale_edu/Documents/Desktop/DSP_Lung/Manuscript/Manuscript_V1/"/>
    </mc:Choice>
  </mc:AlternateContent>
  <xr:revisionPtr revIDLastSave="61" documentId="8_{4100B972-48EB-E948-93A0-35571365EFEB}" xr6:coauthVersionLast="47" xr6:coauthVersionMax="47" xr10:uidLastSave="{B73B5F78-7AC7-4DD2-9008-91E5509EAA27}"/>
  <bookViews>
    <workbookView xWindow="-120" yWindow="-120" windowWidth="29040" windowHeight="15840" xr2:uid="{00000000-000D-0000-FFFF-FFFF00000000}"/>
  </bookViews>
  <sheets>
    <sheet name="Revised_IT" sheetId="4" r:id="rId1"/>
  </sheets>
  <externalReferences>
    <externalReference r:id="rId2"/>
  </externalReferenc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S2" i="4" l="1"/>
  <c r="R2" i="4"/>
  <c r="S3" i="4"/>
  <c r="R3" i="4"/>
  <c r="S4" i="4"/>
  <c r="R4" i="4"/>
  <c r="S5" i="4"/>
  <c r="R5" i="4"/>
  <c r="S6" i="4"/>
  <c r="R6" i="4"/>
  <c r="S7" i="4"/>
  <c r="R7" i="4"/>
  <c r="S8" i="4"/>
  <c r="R8" i="4"/>
  <c r="S9" i="4"/>
  <c r="R9" i="4"/>
  <c r="S10" i="4"/>
  <c r="R10" i="4"/>
  <c r="S11" i="4"/>
  <c r="R11" i="4"/>
  <c r="S12" i="4"/>
  <c r="R12" i="4"/>
  <c r="S13" i="4"/>
  <c r="R13" i="4"/>
  <c r="S14" i="4"/>
  <c r="R14" i="4"/>
  <c r="S15" i="4"/>
  <c r="R15" i="4"/>
  <c r="S16" i="4"/>
  <c r="R16" i="4"/>
  <c r="S17" i="4"/>
  <c r="R17" i="4"/>
  <c r="S18" i="4"/>
  <c r="R18" i="4"/>
  <c r="S19" i="4"/>
  <c r="R19" i="4"/>
  <c r="S20" i="4"/>
  <c r="R20" i="4"/>
  <c r="S21" i="4"/>
  <c r="R21" i="4"/>
  <c r="S22" i="4"/>
  <c r="R22" i="4"/>
  <c r="S23" i="4"/>
  <c r="R23" i="4"/>
  <c r="S24" i="4"/>
  <c r="R24" i="4"/>
  <c r="S25" i="4"/>
  <c r="R25" i="4"/>
  <c r="S26" i="4"/>
  <c r="R26" i="4"/>
  <c r="S27" i="4"/>
  <c r="R27" i="4"/>
  <c r="S28" i="4"/>
  <c r="R28" i="4"/>
  <c r="S29" i="4"/>
  <c r="R29" i="4"/>
  <c r="S30" i="4"/>
  <c r="R30" i="4"/>
  <c r="S31" i="4"/>
  <c r="R31" i="4"/>
  <c r="S32" i="4"/>
  <c r="R32" i="4"/>
  <c r="S33" i="4"/>
  <c r="R33" i="4"/>
  <c r="S34" i="4"/>
  <c r="R34" i="4"/>
  <c r="S35" i="4"/>
  <c r="R35" i="4"/>
  <c r="S36" i="4"/>
  <c r="R36" i="4"/>
  <c r="S37" i="4"/>
  <c r="R37" i="4"/>
  <c r="S38" i="4"/>
  <c r="R38" i="4"/>
  <c r="S39" i="4"/>
  <c r="R39" i="4"/>
  <c r="S40" i="4"/>
  <c r="R40" i="4"/>
  <c r="S41" i="4"/>
  <c r="R41" i="4"/>
  <c r="S42" i="4"/>
  <c r="R42" i="4"/>
  <c r="S43" i="4"/>
  <c r="R43" i="4"/>
</calcChain>
</file>

<file path=xl/sharedStrings.xml><?xml version="1.0" encoding="utf-8"?>
<sst xmlns="http://schemas.openxmlformats.org/spreadsheetml/2006/main" count="488" uniqueCount="188">
  <si>
    <t>SAMPLE_ID</t>
  </si>
  <si>
    <t>Gender</t>
  </si>
  <si>
    <t>Age</t>
  </si>
  <si>
    <t>Histological_diagnosis</t>
  </si>
  <si>
    <t>Current_Status</t>
  </si>
  <si>
    <t>TS-18 - 0541</t>
  </si>
  <si>
    <t>F</t>
  </si>
  <si>
    <t>Acinar adenocarcinoma</t>
  </si>
  <si>
    <t>Alive</t>
  </si>
  <si>
    <t>Responder</t>
  </si>
  <si>
    <t>TS-18 - 0565</t>
  </si>
  <si>
    <t>Papillary adenocarcinoma</t>
  </si>
  <si>
    <t>Non_responder</t>
  </si>
  <si>
    <t>TS-18 - 0573</t>
  </si>
  <si>
    <t>M</t>
  </si>
  <si>
    <t>IV</t>
  </si>
  <si>
    <t>Lung adenocarcinoma pleural metastasis</t>
  </si>
  <si>
    <t>TS-18 - 0580</t>
  </si>
  <si>
    <t>Papillary
adenocarcinoma</t>
  </si>
  <si>
    <t>TS-18 - 0596</t>
  </si>
  <si>
    <t>TS-18 - 0654</t>
  </si>
  <si>
    <t>Squamous cell
carcinoma</t>
  </si>
  <si>
    <t>TS-18 - 1902</t>
  </si>
  <si>
    <t>Basaloid squamous cell carcinoma</t>
  </si>
  <si>
    <t>TS-18 - 1996</t>
  </si>
  <si>
    <t>Acinar (60%) and solid (40%) adenocarcinoma</t>
  </si>
  <si>
    <t>TS-19 - 0109</t>
  </si>
  <si>
    <t>squamous cell carcinoma</t>
  </si>
  <si>
    <t>TS-19 - 0171</t>
  </si>
  <si>
    <t>solid adenocarcinoma</t>
  </si>
  <si>
    <t>TS-19 - 0173</t>
  </si>
  <si>
    <t>micropapillary adenocarcinoma</t>
  </si>
  <si>
    <t>TS-19 - 0175</t>
  </si>
  <si>
    <t>adenosquamous carcinoma</t>
  </si>
  <si>
    <t>TS-19 - 0176</t>
  </si>
  <si>
    <t>TS-19 - 0177</t>
  </si>
  <si>
    <t>TS-19 - 0179</t>
  </si>
  <si>
    <t>TS-19 - 0181</t>
  </si>
  <si>
    <t>TS-19 - 0182</t>
  </si>
  <si>
    <t>keratinizing squamous cell carcinoma</t>
  </si>
  <si>
    <t>TS-19 - 0183</t>
  </si>
  <si>
    <t>adenocarcinoma</t>
  </si>
  <si>
    <t>TS-19 - 0184</t>
  </si>
  <si>
    <t>acinar adenocarcinoma</t>
  </si>
  <si>
    <t>TS-19 - 0185</t>
  </si>
  <si>
    <t>TS-19 - 0722</t>
  </si>
  <si>
    <t>TS-19 - 0726</t>
  </si>
  <si>
    <t>Squamous cell carcinoma</t>
  </si>
  <si>
    <t>ND</t>
  </si>
  <si>
    <t>TS-19 - 0729</t>
  </si>
  <si>
    <t>Invasive mucinous adenocarcinoma</t>
  </si>
  <si>
    <t>TS-19 - 0730</t>
  </si>
  <si>
    <t>TS-19 - 0731</t>
  </si>
  <si>
    <t>TS-19 - 0732</t>
  </si>
  <si>
    <t>TS-19 - 0733</t>
  </si>
  <si>
    <t>LB11 551 TL C</t>
  </si>
  <si>
    <t>LB15 746  TL A</t>
  </si>
  <si>
    <t>LB16 948 TL B</t>
  </si>
  <si>
    <t>Pleomorphic carcinoma</t>
  </si>
  <si>
    <t>LB18 159 TL B</t>
  </si>
  <si>
    <t>NSCLC</t>
  </si>
  <si>
    <t>LH13 3597 3 D 2</t>
  </si>
  <si>
    <t>LH14 3787 3 C 3</t>
  </si>
  <si>
    <t>LH15 924 1 B</t>
  </si>
  <si>
    <t>Lepedic adenocarcinoma</t>
  </si>
  <si>
    <t>LH15 1890 3</t>
  </si>
  <si>
    <t>LH15 3037 4 B 5</t>
  </si>
  <si>
    <t>LH16 348 2 A</t>
  </si>
  <si>
    <t>LH16 2329</t>
  </si>
  <si>
    <t>LH16.3680 6F 3 BIS</t>
  </si>
  <si>
    <t>LH17 437 BIS A</t>
  </si>
  <si>
    <t>Squamous cell carcinoma lung metastasis</t>
  </si>
  <si>
    <t>LH17 2563 3 D 6</t>
  </si>
  <si>
    <t>Micropapillary adenocarcinoma</t>
  </si>
  <si>
    <t>LH18 576 10</t>
  </si>
  <si>
    <t>Coord</t>
  </si>
  <si>
    <t>1A</t>
  </si>
  <si>
    <t>1B</t>
  </si>
  <si>
    <t>1C</t>
  </si>
  <si>
    <t>1D</t>
  </si>
  <si>
    <t>1E</t>
  </si>
  <si>
    <t>2A</t>
  </si>
  <si>
    <t>2B</t>
  </si>
  <si>
    <t>2C</t>
  </si>
  <si>
    <t>2D</t>
  </si>
  <si>
    <t>2E</t>
  </si>
  <si>
    <t>3A</t>
  </si>
  <si>
    <t>3B</t>
  </si>
  <si>
    <t>3C</t>
  </si>
  <si>
    <t>3D</t>
  </si>
  <si>
    <t>3E</t>
  </si>
  <si>
    <t>4A</t>
  </si>
  <si>
    <t>4B</t>
  </si>
  <si>
    <t>4C</t>
  </si>
  <si>
    <t>4D</t>
  </si>
  <si>
    <t>4E</t>
  </si>
  <si>
    <t>5A</t>
  </si>
  <si>
    <t>5B</t>
  </si>
  <si>
    <t>5C</t>
  </si>
  <si>
    <t>5D</t>
  </si>
  <si>
    <t>5E</t>
  </si>
  <si>
    <t>6A</t>
  </si>
  <si>
    <t>6B</t>
  </si>
  <si>
    <t>6C</t>
  </si>
  <si>
    <t>6D</t>
  </si>
  <si>
    <t>6E</t>
  </si>
  <si>
    <t>7A</t>
  </si>
  <si>
    <t>7B</t>
  </si>
  <si>
    <t>7C</t>
  </si>
  <si>
    <t>7D</t>
  </si>
  <si>
    <t>7E</t>
  </si>
  <si>
    <t>8A</t>
  </si>
  <si>
    <t>8B</t>
  </si>
  <si>
    <t>8C</t>
  </si>
  <si>
    <t>8D</t>
  </si>
  <si>
    <t>8E</t>
  </si>
  <si>
    <t>9A</t>
  </si>
  <si>
    <t>9B</t>
  </si>
  <si>
    <t>CARBOPLATINE PEMETREXED</t>
  </si>
  <si>
    <t>Cisplatine Navelbine</t>
  </si>
  <si>
    <t>CISPLATINE NAVELBINE</t>
  </si>
  <si>
    <t>CISPLATINE DOCETAXEL</t>
  </si>
  <si>
    <t>CISPLATINE VIRELBINE</t>
  </si>
  <si>
    <t xml:space="preserve"> CISPLATINE  NAVELBINE</t>
  </si>
  <si>
    <t xml:space="preserve"> CISPLATINE NAVELBINE</t>
  </si>
  <si>
    <t xml:space="preserve"> CISPLATINE and DOCETAXEL</t>
  </si>
  <si>
    <t xml:space="preserve"> CISPLATINE and NAVELBINE</t>
  </si>
  <si>
    <t xml:space="preserve"> CISPLATINE and PEMETREXED</t>
  </si>
  <si>
    <t xml:space="preserve"> CARBOPLATINE and TAXOL</t>
  </si>
  <si>
    <t xml:space="preserve"> Taxol carboplatine</t>
  </si>
  <si>
    <t xml:space="preserve"> CARBOPLATINE and PACLITAXEL</t>
  </si>
  <si>
    <t xml:space="preserve"> CISPLATINE and GEMCITABINE</t>
  </si>
  <si>
    <t xml:space="preserve"> platine and pemetrexed</t>
  </si>
  <si>
    <t xml:space="preserve"> Cisplatine and Docetaxel</t>
  </si>
  <si>
    <t xml:space="preserve"> Carboplatine and paclitaxel</t>
  </si>
  <si>
    <t xml:space="preserve"> Cisplatine and pemetrexed</t>
  </si>
  <si>
    <t xml:space="preserve"> cisplatine and  virelbine</t>
  </si>
  <si>
    <t xml:space="preserve"> cisplatine and virelbine</t>
  </si>
  <si>
    <t xml:space="preserve"> Cisplatine docetaxel</t>
  </si>
  <si>
    <t/>
  </si>
  <si>
    <t>PEMBROLIZUMAB</t>
  </si>
  <si>
    <t>NIVOLUMAB</t>
  </si>
  <si>
    <t>DURVALUMAB</t>
  </si>
  <si>
    <t>Nivolumab</t>
  </si>
  <si>
    <t>Pembrolizumab</t>
  </si>
  <si>
    <t>ERLOTINIB</t>
  </si>
  <si>
    <t>CISPLATINE PEMETREXED BEVACIZUMAB</t>
  </si>
  <si>
    <t>CARBOPLATINE AUC5 PACLITAXEL</t>
  </si>
  <si>
    <t>PLATINE PEMETREXED</t>
  </si>
  <si>
    <t>CARBOPLATINE DOCETAXEL</t>
  </si>
  <si>
    <t xml:space="preserve"> Carboplatine, pemetrexed and bevacizumab</t>
  </si>
  <si>
    <t xml:space="preserve"> CARBOPLATINE and NAVELBINE</t>
  </si>
  <si>
    <t xml:space="preserve"> CARBOPLATINE and DOCETAXEL</t>
  </si>
  <si>
    <t xml:space="preserve"> CARBOPLATINE TAXOL</t>
  </si>
  <si>
    <t xml:space="preserve"> CISPLATINE PEMETREXED and BEVACIZUMAB</t>
  </si>
  <si>
    <t xml:space="preserve"> CARBOPLATNE and PEMETREXED</t>
  </si>
  <si>
    <t xml:space="preserve"> ALIMTA</t>
  </si>
  <si>
    <t xml:space="preserve"> Carboplatine and Paclitaxel</t>
  </si>
  <si>
    <t xml:space="preserve"> Carboplatine and Pemetrexed</t>
  </si>
  <si>
    <t xml:space="preserve"> carboplatine, pemetrexed and bevacizumab</t>
  </si>
  <si>
    <t xml:space="preserve"> paclitaxel and cetuximab</t>
  </si>
  <si>
    <t xml:space="preserve"> Anetumab and ravtansine</t>
  </si>
  <si>
    <t>ImmunoTx_treated</t>
  </si>
  <si>
    <t>Y</t>
  </si>
  <si>
    <t>N</t>
  </si>
  <si>
    <t>Deceased</t>
  </si>
  <si>
    <t>2nd line</t>
  </si>
  <si>
    <t>na</t>
  </si>
  <si>
    <t>PFS censored</t>
  </si>
  <si>
    <t>2nd line or beyond</t>
  </si>
  <si>
    <t>5/19/2017 (Used the date of last relapse in order to use the case, but should be slightly shorter)</t>
  </si>
  <si>
    <t>Cannot be evaluated (no dates)</t>
  </si>
  <si>
    <t>1st line</t>
  </si>
  <si>
    <t>PFS days</t>
  </si>
  <si>
    <t>OS days</t>
  </si>
  <si>
    <t>It is stIII, should not be incluuded in the analysis</t>
  </si>
  <si>
    <t>Cannot be evaluated (no ITx)</t>
  </si>
  <si>
    <t>Cannot be evaluated (is HNSCC with lung metastases)</t>
  </si>
  <si>
    <t>Number</t>
  </si>
  <si>
    <t>AdjuvantChemoTherapy</t>
  </si>
  <si>
    <t>MetastaticChemoTherapy</t>
  </si>
  <si>
    <t>Immunotherapy Response</t>
  </si>
  <si>
    <t>Immunotherapy</t>
  </si>
  <si>
    <t>Line of therapy Immunotherapy</t>
  </si>
  <si>
    <t>Stage at Immunotherapy</t>
  </si>
  <si>
    <t>Date of 1st Immunotherapy infusion</t>
  </si>
  <si>
    <t>Date of last FollowUp</t>
  </si>
  <si>
    <t>OS Censored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</si>
</sst>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2"/>
      <color theme="1"/>
      <name val="Calibri"/>
      <family val="2"/>
      <scheme val="minor"/>
    </font>
    <font>
      <sz val="12"/>
      <name val="Calibri"/>
      <family val="2"/>
    </font>
    <font>
      <sz val="11"/>
      <name val="Calibri"/>
      <family val="2"/>
      <scheme val="minor"/>
    </font>
    <font>
      <b/>
      <sz val="12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thin">
        <color indexed="64"/>
      </bottom>
      <diagonal/>
    </border>
  </borders>
  <cellStyleXfs count="43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  <xf numFmtId="0" fontId="18" fillId="0" borderId="0"/>
  </cellStyleXfs>
  <cellXfs count="15">
    <xf numFmtId="0" fontId="0" fillId="0" borderId="0" xfId="0"/>
    <xf numFmtId="14" fontId="0" fillId="0" borderId="0" xfId="0" applyNumberFormat="1"/>
    <xf numFmtId="0" fontId="0" fillId="0" borderId="0" xfId="0" applyAlignment="1">
      <alignment wrapText="1"/>
    </xf>
    <xf numFmtId="0" fontId="20" fillId="0" borderId="0" xfId="0" applyFont="1"/>
    <xf numFmtId="14" fontId="20" fillId="0" borderId="0" xfId="0" applyNumberFormat="1" applyFont="1"/>
    <xf numFmtId="0" fontId="16" fillId="0" borderId="0" xfId="0" applyFont="1"/>
    <xf numFmtId="0" fontId="16" fillId="0" borderId="10" xfId="0" applyFont="1" applyBorder="1" applyAlignment="1">
      <alignment vertical="center" wrapText="1"/>
    </xf>
    <xf numFmtId="0" fontId="21" fillId="0" borderId="10" xfId="0" applyFont="1" applyBorder="1" applyAlignment="1">
      <alignment vertical="center" wrapText="1"/>
    </xf>
    <xf numFmtId="14" fontId="21" fillId="0" borderId="10" xfId="0" applyNumberFormat="1" applyFont="1" applyBorder="1" applyAlignment="1">
      <alignment vertical="center" wrapText="1"/>
    </xf>
    <xf numFmtId="0" fontId="16" fillId="0" borderId="10" xfId="0" applyFont="1" applyBorder="1" applyAlignment="1">
      <alignment horizontal="center" vertical="center" wrapText="1"/>
    </xf>
    <xf numFmtId="0" fontId="0" fillId="0" borderId="0" xfId="0" applyAlignment="1">
      <alignment horizontal="center"/>
    </xf>
    <xf numFmtId="0" fontId="21" fillId="0" borderId="10" xfId="0" applyFont="1" applyBorder="1" applyAlignment="1">
      <alignment horizontal="center" vertical="center" wrapText="1"/>
    </xf>
    <xf numFmtId="0" fontId="19" fillId="0" borderId="0" xfId="42" applyFont="1" applyAlignment="1">
      <alignment horizontal="center"/>
    </xf>
    <xf numFmtId="0" fontId="19" fillId="0" borderId="0" xfId="0" applyFont="1" applyAlignment="1">
      <alignment horizontal="center"/>
    </xf>
    <xf numFmtId="0" fontId="20" fillId="0" borderId="0" xfId="0" applyFont="1" applyAlignment="1">
      <alignment horizontal="center"/>
    </xf>
  </cellXfs>
  <cellStyles count="43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rmal 2 3" xfId="42" xr:uid="{DB160340-190C-41F4-A96A-E1606F0CC2EE}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7" Type="http://schemas.openxmlformats.org/officeDocument/2006/relationships/calcChain" Target="calcChain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microsoft.com/office/2017/10/relationships/person" Target="persons/perso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https://yaleedu-my.sharepoint.com/personal/thazin_aung_yale_edu/Documents/Desktop/DSP_Lung/Analysis/RNA_DSP/14_validate_cells_cox_finalSig/4301_clinical.xlsx" TargetMode="External"/><Relationship Id="rId1" Type="http://schemas.openxmlformats.org/officeDocument/2006/relationships/externalLinkPath" Target="/personal/thazin_aung_yale_edu/Documents/Desktop/DSP_Lung/Analysis/RNA_DSP/14_validate_cells_cox_finalSig/4301_clinical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Sheet1"/>
    </sheetNames>
    <sheetDataSet>
      <sheetData sheetId="0">
        <row r="1">
          <cell r="N1" t="str">
            <v>Patient</v>
          </cell>
          <cell r="O1" t="str">
            <v>Followup Days</v>
          </cell>
          <cell r="P1" t="str">
            <v>Current Status</v>
          </cell>
          <cell r="Q1" t="str">
            <v>Status</v>
          </cell>
        </row>
        <row r="2">
          <cell r="N2" t="str">
            <v>LH15 924 1 B</v>
          </cell>
          <cell r="O2">
            <v>1128</v>
          </cell>
          <cell r="P2" t="str">
            <v>Alive</v>
          </cell>
          <cell r="Q2" t="str">
            <v>0</v>
          </cell>
        </row>
        <row r="3">
          <cell r="N3" t="str">
            <v>LH16 348 2 A</v>
          </cell>
          <cell r="O3">
            <v>699</v>
          </cell>
          <cell r="P3" t="str">
            <v xml:space="preserve">Deceased </v>
          </cell>
          <cell r="Q3" t="str">
            <v>1</v>
          </cell>
        </row>
        <row r="4">
          <cell r="N4" t="str">
            <v>LB15 746  TL A</v>
          </cell>
          <cell r="O4">
            <v>1353</v>
          </cell>
          <cell r="P4" t="str">
            <v>Alive</v>
          </cell>
          <cell r="Q4" t="str">
            <v>0</v>
          </cell>
        </row>
        <row r="5">
          <cell r="N5" t="str">
            <v>LH16 2329</v>
          </cell>
          <cell r="O5">
            <v>781</v>
          </cell>
          <cell r="P5" t="str">
            <v>Alive</v>
          </cell>
          <cell r="Q5" t="str">
            <v>0</v>
          </cell>
        </row>
        <row r="6">
          <cell r="N6" t="str">
            <v>TS-19 - 0729</v>
          </cell>
          <cell r="O6">
            <v>699</v>
          </cell>
          <cell r="P6" t="str">
            <v xml:space="preserve">Deceased </v>
          </cell>
          <cell r="Q6" t="str">
            <v>1</v>
          </cell>
        </row>
        <row r="7">
          <cell r="N7" t="str">
            <v>LH17 2563 3 D 6</v>
          </cell>
          <cell r="O7">
            <v>496</v>
          </cell>
          <cell r="P7" t="str">
            <v xml:space="preserve">Deceased </v>
          </cell>
          <cell r="Q7" t="str">
            <v>1</v>
          </cell>
        </row>
        <row r="8">
          <cell r="N8" t="str">
            <v>TS-19 - 0181</v>
          </cell>
          <cell r="O8">
            <v>1571</v>
          </cell>
          <cell r="P8" t="str">
            <v>Alive</v>
          </cell>
          <cell r="Q8" t="str">
            <v>0</v>
          </cell>
        </row>
        <row r="9">
          <cell r="N9" t="str">
            <v>TS-19 - 0722</v>
          </cell>
          <cell r="O9">
            <v>1571</v>
          </cell>
          <cell r="P9" t="str">
            <v>Alive</v>
          </cell>
          <cell r="Q9" t="str">
            <v>0</v>
          </cell>
        </row>
        <row r="10">
          <cell r="N10" t="str">
            <v>TS-19 - 0175</v>
          </cell>
          <cell r="O10">
            <v>601</v>
          </cell>
          <cell r="P10" t="str">
            <v xml:space="preserve">Deceased </v>
          </cell>
          <cell r="Q10" t="str">
            <v>1</v>
          </cell>
        </row>
        <row r="11">
          <cell r="N11" t="str">
            <v>TS-19 - 0732</v>
          </cell>
          <cell r="O11">
            <v>1598</v>
          </cell>
          <cell r="P11" t="str">
            <v>Alive</v>
          </cell>
          <cell r="Q11" t="str">
            <v>0</v>
          </cell>
        </row>
        <row r="12">
          <cell r="N12" t="str">
            <v>LH13 3597 3 D 2</v>
          </cell>
          <cell r="O12">
            <v>1598</v>
          </cell>
          <cell r="P12" t="str">
            <v>Alive</v>
          </cell>
          <cell r="Q12" t="str">
            <v>0</v>
          </cell>
        </row>
        <row r="13">
          <cell r="N13" t="str">
            <v>LH15 1890 3</v>
          </cell>
          <cell r="O13">
            <v>1385</v>
          </cell>
          <cell r="P13" t="str">
            <v>Alive</v>
          </cell>
          <cell r="Q13" t="str">
            <v>0</v>
          </cell>
        </row>
        <row r="14">
          <cell r="N14" t="str">
            <v>TS-19 - 0184</v>
          </cell>
          <cell r="O14">
            <v>2710</v>
          </cell>
          <cell r="P14" t="str">
            <v xml:space="preserve">Deceased </v>
          </cell>
          <cell r="Q14" t="str">
            <v>1</v>
          </cell>
        </row>
        <row r="15">
          <cell r="N15" t="str">
            <v>TS-19 - 0183</v>
          </cell>
          <cell r="O15">
            <v>2807</v>
          </cell>
          <cell r="P15" t="str">
            <v>Alive</v>
          </cell>
          <cell r="Q15" t="str">
            <v>0</v>
          </cell>
        </row>
        <row r="16">
          <cell r="N16" t="str">
            <v>TS-19 - 0185</v>
          </cell>
          <cell r="O16">
            <v>3243</v>
          </cell>
          <cell r="P16" t="str">
            <v>Alive</v>
          </cell>
          <cell r="Q16" t="str">
            <v>0</v>
          </cell>
        </row>
        <row r="17">
          <cell r="N17" t="str">
            <v>LB11 551 TL C</v>
          </cell>
          <cell r="O17">
            <v>2674</v>
          </cell>
          <cell r="P17" t="str">
            <v xml:space="preserve">Deceased </v>
          </cell>
          <cell r="Q17" t="str">
            <v>1</v>
          </cell>
        </row>
        <row r="18">
          <cell r="N18" t="str">
            <v>TS-19 - 0179</v>
          </cell>
          <cell r="O18">
            <v>1214</v>
          </cell>
          <cell r="P18" t="str">
            <v xml:space="preserve">Deceased </v>
          </cell>
          <cell r="Q18" t="str">
            <v>1</v>
          </cell>
        </row>
        <row r="19">
          <cell r="N19" t="str">
            <v>LH14 3787 3 C 3</v>
          </cell>
          <cell r="O19">
            <v>1214</v>
          </cell>
          <cell r="P19" t="str">
            <v xml:space="preserve">Deceased </v>
          </cell>
          <cell r="Q19" t="str">
            <v>1</v>
          </cell>
        </row>
        <row r="20">
          <cell r="N20" t="str">
            <v>TS-19 - 0109</v>
          </cell>
          <cell r="O20">
            <v>258</v>
          </cell>
          <cell r="P20" t="str">
            <v>Alive</v>
          </cell>
          <cell r="Q20" t="str">
            <v>0</v>
          </cell>
        </row>
        <row r="21">
          <cell r="N21" t="str">
            <v>TS-19 - 0171</v>
          </cell>
          <cell r="O21">
            <v>475</v>
          </cell>
          <cell r="P21" t="str">
            <v>Alive</v>
          </cell>
          <cell r="Q21" t="str">
            <v>0</v>
          </cell>
        </row>
        <row r="22">
          <cell r="N22" t="str">
            <v>TS-19 - 0176</v>
          </cell>
          <cell r="O22">
            <v>602</v>
          </cell>
          <cell r="P22" t="str">
            <v xml:space="preserve">Deceased </v>
          </cell>
          <cell r="Q22" t="str">
            <v>1</v>
          </cell>
        </row>
        <row r="23">
          <cell r="N23" t="str">
            <v>TS-19 - 0177</v>
          </cell>
          <cell r="O23">
            <v>829</v>
          </cell>
          <cell r="P23" t="str">
            <v xml:space="preserve">Deceased </v>
          </cell>
          <cell r="Q23" t="str">
            <v>1</v>
          </cell>
        </row>
        <row r="24">
          <cell r="N24" t="str">
            <v>TS-19 - 0182</v>
          </cell>
          <cell r="O24">
            <v>1550</v>
          </cell>
          <cell r="P24" t="str">
            <v xml:space="preserve">Deceased </v>
          </cell>
          <cell r="Q24" t="str">
            <v>1</v>
          </cell>
        </row>
        <row r="25">
          <cell r="N25" t="str">
            <v>TS-19 - 0726</v>
          </cell>
          <cell r="O25">
            <v>829</v>
          </cell>
          <cell r="P25" t="str">
            <v xml:space="preserve">Deceased </v>
          </cell>
          <cell r="Q25" t="str">
            <v>1</v>
          </cell>
        </row>
        <row r="26">
          <cell r="N26" t="str">
            <v>TS-19 - 0731</v>
          </cell>
          <cell r="O26">
            <v>258</v>
          </cell>
          <cell r="P26" t="str">
            <v>Alive</v>
          </cell>
          <cell r="Q26" t="str">
            <v>0</v>
          </cell>
        </row>
        <row r="27">
          <cell r="N27" t="str">
            <v>LH15 3037 4 B 5</v>
          </cell>
          <cell r="O27">
            <v>600</v>
          </cell>
          <cell r="P27" t="str">
            <v xml:space="preserve">Deceased </v>
          </cell>
          <cell r="Q27" t="str">
            <v>1</v>
          </cell>
        </row>
        <row r="28">
          <cell r="N28" t="str">
            <v>LH16.3680 6F 3 BIS</v>
          </cell>
          <cell r="O28">
            <v>1025</v>
          </cell>
          <cell r="P28" t="str">
            <v>Alive</v>
          </cell>
          <cell r="Q28" t="str">
            <v>0</v>
          </cell>
        </row>
        <row r="29">
          <cell r="N29" t="str">
            <v>LH18 576 10</v>
          </cell>
          <cell r="O29">
            <v>258</v>
          </cell>
          <cell r="P29" t="str">
            <v>Alive</v>
          </cell>
          <cell r="Q29" t="str">
            <v>0</v>
          </cell>
        </row>
        <row r="30">
          <cell r="N30" t="str">
            <v>LB18 159 TL B</v>
          </cell>
          <cell r="O30">
            <v>332</v>
          </cell>
          <cell r="P30" t="str">
            <v>Alive</v>
          </cell>
          <cell r="Q30" t="str">
            <v>0</v>
          </cell>
        </row>
        <row r="31">
          <cell r="N31" t="str">
            <v>LH17 437 BIS A</v>
          </cell>
          <cell r="O31">
            <v>672</v>
          </cell>
          <cell r="P31" t="str">
            <v>Alive</v>
          </cell>
          <cell r="Q31" t="str">
            <v>0</v>
          </cell>
        </row>
        <row r="32">
          <cell r="N32" t="str">
            <v>TS-19 - 0733</v>
          </cell>
          <cell r="O32">
            <v>722</v>
          </cell>
          <cell r="P32" t="str">
            <v xml:space="preserve">Deceased </v>
          </cell>
          <cell r="Q32" t="str">
            <v>1</v>
          </cell>
        </row>
        <row r="33">
          <cell r="N33" t="str">
            <v>TS-18 - 0565</v>
          </cell>
          <cell r="O33">
            <v>945</v>
          </cell>
          <cell r="P33" t="str">
            <v>Alive</v>
          </cell>
          <cell r="Q33" t="str">
            <v>0</v>
          </cell>
        </row>
        <row r="34">
          <cell r="N34" t="str">
            <v>TS-19 - 0173</v>
          </cell>
          <cell r="O34">
            <v>355</v>
          </cell>
          <cell r="P34" t="str">
            <v xml:space="preserve">Deceased </v>
          </cell>
          <cell r="Q34" t="str">
            <v>1</v>
          </cell>
        </row>
        <row r="35">
          <cell r="N35" t="str">
            <v>TS-19 - 0730</v>
          </cell>
          <cell r="O35">
            <v>499</v>
          </cell>
          <cell r="P35" t="str">
            <v>Alive</v>
          </cell>
          <cell r="Q35" t="str">
            <v>0</v>
          </cell>
        </row>
        <row r="36">
          <cell r="N36" t="str">
            <v>LB16 948 TL B</v>
          </cell>
          <cell r="O36">
            <v>721</v>
          </cell>
          <cell r="P36" t="str">
            <v>Alive</v>
          </cell>
          <cell r="Q36" t="str">
            <v>0</v>
          </cell>
        </row>
        <row r="37">
          <cell r="N37" t="str">
            <v>TS-18 - 0541</v>
          </cell>
          <cell r="O37">
            <v>1569</v>
          </cell>
          <cell r="P37" t="str">
            <v>Alive</v>
          </cell>
          <cell r="Q37" t="str">
            <v>0</v>
          </cell>
        </row>
        <row r="38">
          <cell r="N38" t="str">
            <v>TS-18 - 0580</v>
          </cell>
          <cell r="O38">
            <v>1026</v>
          </cell>
          <cell r="P38" t="str">
            <v>Alive</v>
          </cell>
          <cell r="Q38" t="str">
            <v>0</v>
          </cell>
        </row>
        <row r="39">
          <cell r="N39" t="str">
            <v>TS-18 - 1902</v>
          </cell>
          <cell r="O39">
            <v>722</v>
          </cell>
          <cell r="P39" t="str">
            <v xml:space="preserve">Deceased </v>
          </cell>
          <cell r="Q39" t="str">
            <v>1</v>
          </cell>
        </row>
        <row r="40">
          <cell r="N40" t="str">
            <v>TS-18 - 0596</v>
          </cell>
          <cell r="O40">
            <v>1699</v>
          </cell>
          <cell r="P40" t="str">
            <v>Alive</v>
          </cell>
          <cell r="Q40" t="str">
            <v>0</v>
          </cell>
        </row>
        <row r="41">
          <cell r="N41" t="str">
            <v>TS-18 - 0654</v>
          </cell>
          <cell r="O41">
            <v>829</v>
          </cell>
          <cell r="P41" t="str">
            <v xml:space="preserve">Deceased </v>
          </cell>
          <cell r="Q41" t="str">
            <v>1</v>
          </cell>
        </row>
        <row r="42">
          <cell r="N42" t="str">
            <v>TS-18 - 1996</v>
          </cell>
          <cell r="O42">
            <v>643</v>
          </cell>
          <cell r="P42" t="str">
            <v>Alive</v>
          </cell>
          <cell r="Q42" t="str">
            <v>0</v>
          </cell>
        </row>
        <row r="43">
          <cell r="N43" t="str">
            <v>TS-18 - 0573</v>
          </cell>
          <cell r="O43">
            <v>293</v>
          </cell>
          <cell r="P43" t="str">
            <v xml:space="preserve">Deceased </v>
          </cell>
          <cell r="Q43" t="str">
            <v>1</v>
          </cell>
        </row>
      </sheetData>
    </sheetDataSet>
  </externalBook>
</externalLink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02A1E4A-EBCE-4152-A6A6-7B259D59A7B9}">
  <dimension ref="A1:T46"/>
  <sheetViews>
    <sheetView tabSelected="1" zoomScale="90" zoomScaleNormal="90" workbookViewId="0">
      <selection activeCell="T1" sqref="T1:T1048576"/>
    </sheetView>
  </sheetViews>
  <sheetFormatPr defaultColWidth="8.85546875" defaultRowHeight="15" x14ac:dyDescent="0.25"/>
  <cols>
    <col min="1" max="1" width="7.42578125" style="10" bestFit="1" customWidth="1"/>
    <col min="2" max="2" width="6.42578125" style="14" bestFit="1" customWidth="1"/>
    <col min="3" max="3" width="13.28515625" customWidth="1"/>
    <col min="4" max="4" width="5.140625" style="10" customWidth="1"/>
    <col min="5" max="5" width="4.140625" style="10" bestFit="1" customWidth="1"/>
    <col min="6" max="6" width="8.42578125" customWidth="1"/>
    <col min="7" max="8" width="8.42578125" style="3" customWidth="1"/>
    <col min="9" max="10" width="8.42578125" customWidth="1"/>
    <col min="11" max="11" width="8.42578125" style="10" customWidth="1"/>
    <col min="12" max="12" width="8.42578125" customWidth="1"/>
    <col min="13" max="13" width="8.42578125" style="10" customWidth="1"/>
    <col min="14" max="15" width="11.7109375" customWidth="1"/>
    <col min="16" max="16" width="8.42578125" style="10" customWidth="1"/>
    <col min="17" max="19" width="7" style="10" customWidth="1"/>
    <col min="20" max="20" width="15" customWidth="1"/>
  </cols>
  <sheetData>
    <row r="1" spans="1:20" s="6" customFormat="1" ht="70.5" customHeight="1" x14ac:dyDescent="0.25">
      <c r="A1" s="9" t="s">
        <v>178</v>
      </c>
      <c r="B1" s="11" t="s">
        <v>75</v>
      </c>
      <c r="C1" s="6" t="s">
        <v>0</v>
      </c>
      <c r="D1" s="9" t="s">
        <v>1</v>
      </c>
      <c r="E1" s="9" t="s">
        <v>2</v>
      </c>
      <c r="F1" s="6" t="s">
        <v>3</v>
      </c>
      <c r="G1" s="7" t="s">
        <v>179</v>
      </c>
      <c r="H1" s="7" t="s">
        <v>180</v>
      </c>
      <c r="I1" s="6" t="s">
        <v>4</v>
      </c>
      <c r="J1" s="6" t="s">
        <v>181</v>
      </c>
      <c r="K1" s="9" t="s">
        <v>162</v>
      </c>
      <c r="L1" s="8" t="s">
        <v>182</v>
      </c>
      <c r="M1" s="9" t="s">
        <v>184</v>
      </c>
      <c r="N1" s="6" t="s">
        <v>185</v>
      </c>
      <c r="O1" s="6" t="s">
        <v>186</v>
      </c>
      <c r="P1" s="9" t="s">
        <v>168</v>
      </c>
      <c r="Q1" s="9" t="s">
        <v>173</v>
      </c>
      <c r="R1" s="9" t="s">
        <v>187</v>
      </c>
      <c r="S1" s="9" t="s">
        <v>174</v>
      </c>
      <c r="T1" s="6" t="s">
        <v>183</v>
      </c>
    </row>
    <row r="2" spans="1:20" ht="15.75" x14ac:dyDescent="0.25">
      <c r="A2" s="10">
        <v>1</v>
      </c>
      <c r="B2" s="12" t="s">
        <v>76</v>
      </c>
      <c r="C2" t="s">
        <v>5</v>
      </c>
      <c r="D2" s="10" t="s">
        <v>6</v>
      </c>
      <c r="E2" s="10">
        <v>66</v>
      </c>
      <c r="F2" t="s">
        <v>7</v>
      </c>
      <c r="I2" t="s">
        <v>8</v>
      </c>
      <c r="J2" t="s">
        <v>9</v>
      </c>
      <c r="K2" s="10" t="s">
        <v>163</v>
      </c>
      <c r="L2" s="3" t="s">
        <v>141</v>
      </c>
      <c r="M2" s="10" t="s">
        <v>15</v>
      </c>
      <c r="N2" s="1">
        <v>42572</v>
      </c>
      <c r="O2" s="1">
        <v>43187</v>
      </c>
      <c r="P2" s="10">
        <v>1</v>
      </c>
      <c r="Q2" s="10">
        <v>92</v>
      </c>
      <c r="R2" s="10" t="str">
        <f>VLOOKUP(C2,[1]Sheet1!$N:$Q,4,FALSE)</f>
        <v>0</v>
      </c>
      <c r="S2" s="10">
        <f>VLOOKUP(C2,[1]Sheet1!$N:$O,2,FALSE)</f>
        <v>1569</v>
      </c>
      <c r="T2" t="s">
        <v>166</v>
      </c>
    </row>
    <row r="3" spans="1:20" ht="15.75" x14ac:dyDescent="0.25">
      <c r="A3" s="10">
        <v>2</v>
      </c>
      <c r="B3" s="12" t="s">
        <v>77</v>
      </c>
      <c r="C3" t="s">
        <v>10</v>
      </c>
      <c r="D3" s="10" t="s">
        <v>6</v>
      </c>
      <c r="E3" s="10">
        <v>67</v>
      </c>
      <c r="F3" t="s">
        <v>11</v>
      </c>
      <c r="G3" s="3" t="s">
        <v>118</v>
      </c>
      <c r="H3" s="3" t="s">
        <v>145</v>
      </c>
      <c r="I3" t="s">
        <v>8</v>
      </c>
      <c r="J3" t="s">
        <v>12</v>
      </c>
      <c r="K3" s="10" t="s">
        <v>163</v>
      </c>
      <c r="L3" s="3" t="s">
        <v>141</v>
      </c>
      <c r="M3" s="10" t="s">
        <v>15</v>
      </c>
      <c r="N3" s="1">
        <v>42761</v>
      </c>
      <c r="O3" s="1">
        <v>42900</v>
      </c>
      <c r="P3" s="10">
        <v>1</v>
      </c>
      <c r="Q3" s="10">
        <v>89</v>
      </c>
      <c r="R3" s="10" t="str">
        <f>VLOOKUP(C3,[1]Sheet1!$N:$Q,4,FALSE)</f>
        <v>0</v>
      </c>
      <c r="S3" s="10">
        <f>VLOOKUP(C3,[1]Sheet1!$N:$O,2,FALSE)</f>
        <v>945</v>
      </c>
      <c r="T3" t="s">
        <v>166</v>
      </c>
    </row>
    <row r="4" spans="1:20" ht="60" x14ac:dyDescent="0.25">
      <c r="A4" s="10">
        <v>4</v>
      </c>
      <c r="B4" s="12" t="s">
        <v>79</v>
      </c>
      <c r="C4" t="s">
        <v>17</v>
      </c>
      <c r="D4" s="10" t="s">
        <v>14</v>
      </c>
      <c r="E4" s="10">
        <v>47</v>
      </c>
      <c r="F4" s="2" t="s">
        <v>18</v>
      </c>
      <c r="I4" t="s">
        <v>8</v>
      </c>
      <c r="J4" t="s">
        <v>9</v>
      </c>
      <c r="K4" s="10" t="s">
        <v>163</v>
      </c>
      <c r="L4" s="3" t="s">
        <v>141</v>
      </c>
      <c r="M4" s="10" t="s">
        <v>15</v>
      </c>
      <c r="N4" s="1">
        <v>43153</v>
      </c>
      <c r="O4" s="1">
        <v>43203</v>
      </c>
      <c r="P4" s="10" t="s">
        <v>167</v>
      </c>
      <c r="Q4" s="10" t="s">
        <v>167</v>
      </c>
      <c r="R4" s="10" t="str">
        <f>VLOOKUP(C4,[1]Sheet1!$N:$Q,4,FALSE)</f>
        <v>0</v>
      </c>
      <c r="S4" s="10">
        <f>VLOOKUP(C4,[1]Sheet1!$N:$O,2,FALSE)</f>
        <v>1026</v>
      </c>
      <c r="T4" t="s">
        <v>169</v>
      </c>
    </row>
    <row r="5" spans="1:20" ht="15.75" x14ac:dyDescent="0.25">
      <c r="A5" s="10">
        <v>5</v>
      </c>
      <c r="B5" s="12" t="s">
        <v>80</v>
      </c>
      <c r="C5" t="s">
        <v>19</v>
      </c>
      <c r="D5" s="10" t="s">
        <v>6</v>
      </c>
      <c r="E5" s="10">
        <v>63</v>
      </c>
      <c r="F5" t="s">
        <v>11</v>
      </c>
      <c r="G5" s="3" t="s">
        <v>123</v>
      </c>
      <c r="I5" t="s">
        <v>8</v>
      </c>
      <c r="J5" t="s">
        <v>9</v>
      </c>
      <c r="K5" s="10" t="s">
        <v>164</v>
      </c>
      <c r="L5" s="4"/>
      <c r="R5" s="10" t="str">
        <f>VLOOKUP(C5,[1]Sheet1!$N:$Q,4,FALSE)</f>
        <v>0</v>
      </c>
      <c r="S5" s="10">
        <f>VLOOKUP(C5,[1]Sheet1!$N:$O,2,FALSE)</f>
        <v>1699</v>
      </c>
      <c r="T5" s="5" t="s">
        <v>176</v>
      </c>
    </row>
    <row r="6" spans="1:20" ht="15.75" x14ac:dyDescent="0.25">
      <c r="A6" s="10">
        <v>8</v>
      </c>
      <c r="B6" s="12" t="s">
        <v>83</v>
      </c>
      <c r="C6" t="s">
        <v>24</v>
      </c>
      <c r="D6" s="10" t="s">
        <v>14</v>
      </c>
      <c r="E6" s="10">
        <v>58</v>
      </c>
      <c r="F6" t="s">
        <v>25</v>
      </c>
      <c r="G6" s="3" t="s">
        <v>119</v>
      </c>
      <c r="H6"/>
      <c r="I6" t="s">
        <v>8</v>
      </c>
      <c r="J6" t="s">
        <v>9</v>
      </c>
      <c r="K6" s="10" t="s">
        <v>163</v>
      </c>
      <c r="L6" s="3" t="s">
        <v>141</v>
      </c>
      <c r="R6" s="10" t="str">
        <f>VLOOKUP(C6,[1]Sheet1!$N:$Q,4,FALSE)</f>
        <v>0</v>
      </c>
      <c r="S6" s="10">
        <f>VLOOKUP(C6,[1]Sheet1!$N:$O,2,FALSE)</f>
        <v>643</v>
      </c>
      <c r="T6" s="5" t="s">
        <v>171</v>
      </c>
    </row>
    <row r="7" spans="1:20" ht="15.75" x14ac:dyDescent="0.25">
      <c r="A7" s="10">
        <v>9</v>
      </c>
      <c r="B7" s="12" t="s">
        <v>84</v>
      </c>
      <c r="C7" t="s">
        <v>26</v>
      </c>
      <c r="D7" s="10" t="s">
        <v>6</v>
      </c>
      <c r="E7" s="10">
        <v>57</v>
      </c>
      <c r="F7" t="s">
        <v>27</v>
      </c>
      <c r="G7" s="3" t="s">
        <v>125</v>
      </c>
      <c r="H7" s="3" t="s">
        <v>125</v>
      </c>
      <c r="I7" t="s">
        <v>8</v>
      </c>
      <c r="J7" t="s">
        <v>9</v>
      </c>
      <c r="K7" s="10" t="s">
        <v>163</v>
      </c>
      <c r="L7" s="4" t="s">
        <v>140</v>
      </c>
      <c r="M7" s="10" t="s">
        <v>15</v>
      </c>
      <c r="N7" s="1">
        <v>43322</v>
      </c>
      <c r="O7" s="1">
        <v>43403</v>
      </c>
      <c r="P7" s="10">
        <v>1</v>
      </c>
      <c r="Q7" s="10">
        <v>63</v>
      </c>
      <c r="R7" s="10" t="str">
        <f>VLOOKUP(C7,[1]Sheet1!$N:$Q,4,FALSE)</f>
        <v>0</v>
      </c>
      <c r="S7" s="10">
        <f>VLOOKUP(C7,[1]Sheet1!$N:$O,2,FALSE)</f>
        <v>258</v>
      </c>
      <c r="T7" t="s">
        <v>172</v>
      </c>
    </row>
    <row r="8" spans="1:20" ht="15.75" x14ac:dyDescent="0.25">
      <c r="A8" s="10">
        <v>10</v>
      </c>
      <c r="B8" s="12" t="s">
        <v>85</v>
      </c>
      <c r="C8" t="s">
        <v>28</v>
      </c>
      <c r="D8" s="10" t="s">
        <v>14</v>
      </c>
      <c r="E8" s="10">
        <v>63</v>
      </c>
      <c r="F8" t="s">
        <v>29</v>
      </c>
      <c r="G8" s="3" t="s">
        <v>126</v>
      </c>
      <c r="H8" s="3" t="s">
        <v>151</v>
      </c>
      <c r="I8" t="s">
        <v>8</v>
      </c>
      <c r="J8" t="s">
        <v>9</v>
      </c>
      <c r="K8" s="10" t="s">
        <v>163</v>
      </c>
      <c r="L8" s="4" t="s">
        <v>142</v>
      </c>
      <c r="R8" s="10" t="str">
        <f>VLOOKUP(C8,[1]Sheet1!$N:$Q,4,FALSE)</f>
        <v>0</v>
      </c>
      <c r="S8" s="10">
        <f>VLOOKUP(C8,[1]Sheet1!$N:$O,2,FALSE)</f>
        <v>475</v>
      </c>
      <c r="T8" s="5" t="s">
        <v>175</v>
      </c>
    </row>
    <row r="9" spans="1:20" ht="15.75" x14ac:dyDescent="0.25">
      <c r="A9" s="10">
        <v>16</v>
      </c>
      <c r="B9" s="12" t="s">
        <v>91</v>
      </c>
      <c r="C9" t="s">
        <v>37</v>
      </c>
      <c r="D9" s="10" t="s">
        <v>14</v>
      </c>
      <c r="E9" s="10">
        <v>59</v>
      </c>
      <c r="F9" t="s">
        <v>31</v>
      </c>
      <c r="G9" s="3" t="s">
        <v>126</v>
      </c>
      <c r="H9" s="3" t="s">
        <v>154</v>
      </c>
      <c r="I9" t="s">
        <v>8</v>
      </c>
      <c r="J9" t="s">
        <v>9</v>
      </c>
      <c r="K9" s="10" t="s">
        <v>163</v>
      </c>
      <c r="L9" s="4" t="s">
        <v>140</v>
      </c>
      <c r="M9" s="10" t="s">
        <v>15</v>
      </c>
      <c r="N9" s="1">
        <v>43356</v>
      </c>
      <c r="O9" s="1">
        <v>43462</v>
      </c>
      <c r="P9" s="10">
        <v>1</v>
      </c>
      <c r="Q9" s="10">
        <v>106</v>
      </c>
      <c r="R9" s="10" t="str">
        <f>VLOOKUP(C9,[1]Sheet1!$N:$Q,4,FALSE)</f>
        <v>0</v>
      </c>
      <c r="S9" s="10">
        <f>VLOOKUP(C9,[1]Sheet1!$N:$O,2,FALSE)</f>
        <v>1571</v>
      </c>
      <c r="T9" t="s">
        <v>169</v>
      </c>
    </row>
    <row r="10" spans="1:20" ht="15.75" x14ac:dyDescent="0.25">
      <c r="A10" s="10">
        <v>18</v>
      </c>
      <c r="B10" s="12" t="s">
        <v>93</v>
      </c>
      <c r="C10" t="s">
        <v>40</v>
      </c>
      <c r="D10" s="10" t="s">
        <v>14</v>
      </c>
      <c r="E10" s="10">
        <v>58</v>
      </c>
      <c r="F10" t="s">
        <v>41</v>
      </c>
      <c r="G10" s="3" t="s">
        <v>127</v>
      </c>
      <c r="H10" s="3" t="s">
        <v>155</v>
      </c>
      <c r="I10" t="s">
        <v>8</v>
      </c>
      <c r="J10" t="s">
        <v>9</v>
      </c>
      <c r="K10" s="10" t="s">
        <v>163</v>
      </c>
      <c r="L10" s="4" t="s">
        <v>140</v>
      </c>
      <c r="M10" s="10" t="s">
        <v>15</v>
      </c>
      <c r="N10" s="1">
        <v>43362</v>
      </c>
      <c r="O10" s="1">
        <v>43488</v>
      </c>
      <c r="P10" s="10">
        <v>0</v>
      </c>
      <c r="Q10" s="10">
        <v>126</v>
      </c>
      <c r="R10" s="10" t="str">
        <f>VLOOKUP(C10,[1]Sheet1!$N:$Q,4,FALSE)</f>
        <v>0</v>
      </c>
      <c r="S10" s="10">
        <f>VLOOKUP(C10,[1]Sheet1!$N:$O,2,FALSE)</f>
        <v>2807</v>
      </c>
      <c r="T10" t="s">
        <v>172</v>
      </c>
    </row>
    <row r="11" spans="1:20" ht="15.75" x14ac:dyDescent="0.25">
      <c r="A11" s="10">
        <v>20</v>
      </c>
      <c r="B11" s="12" t="s">
        <v>95</v>
      </c>
      <c r="C11" t="s">
        <v>44</v>
      </c>
      <c r="D11" s="10" t="s">
        <v>14</v>
      </c>
      <c r="E11" s="10">
        <v>71</v>
      </c>
      <c r="F11" t="s">
        <v>41</v>
      </c>
      <c r="G11" s="3" t="s">
        <v>131</v>
      </c>
      <c r="H11" s="3" t="s">
        <v>156</v>
      </c>
      <c r="I11" t="s">
        <v>8</v>
      </c>
      <c r="J11" t="s">
        <v>9</v>
      </c>
      <c r="K11" s="10" t="s">
        <v>163</v>
      </c>
      <c r="L11" s="4" t="s">
        <v>141</v>
      </c>
      <c r="M11" s="10" t="s">
        <v>15</v>
      </c>
      <c r="N11" s="1">
        <v>43056</v>
      </c>
      <c r="O11" s="1">
        <v>43196</v>
      </c>
      <c r="P11" s="10">
        <v>0</v>
      </c>
      <c r="Q11" s="10">
        <v>140</v>
      </c>
      <c r="R11" s="10" t="str">
        <f>VLOOKUP(C11,[1]Sheet1!$N:$Q,4,FALSE)</f>
        <v>0</v>
      </c>
      <c r="S11" s="10">
        <f>VLOOKUP(C11,[1]Sheet1!$N:$O,2,FALSE)</f>
        <v>3243</v>
      </c>
      <c r="T11" t="s">
        <v>166</v>
      </c>
    </row>
    <row r="12" spans="1:20" ht="15.75" x14ac:dyDescent="0.25">
      <c r="A12" s="10">
        <v>21</v>
      </c>
      <c r="B12" s="12" t="s">
        <v>96</v>
      </c>
      <c r="C12" t="s">
        <v>45</v>
      </c>
      <c r="D12" s="10" t="s">
        <v>14</v>
      </c>
      <c r="E12" s="10">
        <v>59</v>
      </c>
      <c r="F12" t="s">
        <v>11</v>
      </c>
      <c r="G12" s="3" t="s">
        <v>120</v>
      </c>
      <c r="H12" s="3" t="s">
        <v>146</v>
      </c>
      <c r="I12" t="s">
        <v>8</v>
      </c>
      <c r="J12" t="s">
        <v>9</v>
      </c>
      <c r="K12" s="10" t="s">
        <v>163</v>
      </c>
      <c r="L12" s="4" t="s">
        <v>140</v>
      </c>
      <c r="M12" s="10" t="s">
        <v>15</v>
      </c>
      <c r="N12" s="1">
        <v>43356</v>
      </c>
      <c r="O12" s="1">
        <v>43462</v>
      </c>
      <c r="P12" s="10">
        <v>1</v>
      </c>
      <c r="Q12" s="10">
        <v>75</v>
      </c>
      <c r="R12" s="10" t="str">
        <f>VLOOKUP(C12,[1]Sheet1!$N:$Q,4,FALSE)</f>
        <v>0</v>
      </c>
      <c r="S12" s="10">
        <f>VLOOKUP(C12,[1]Sheet1!$N:$O,2,FALSE)</f>
        <v>1571</v>
      </c>
      <c r="T12" t="s">
        <v>169</v>
      </c>
    </row>
    <row r="13" spans="1:20" ht="15.75" x14ac:dyDescent="0.25">
      <c r="A13" s="10">
        <v>24</v>
      </c>
      <c r="B13" s="12" t="s">
        <v>99</v>
      </c>
      <c r="C13" t="s">
        <v>51</v>
      </c>
      <c r="D13" s="10" t="s">
        <v>6</v>
      </c>
      <c r="E13" s="10">
        <v>69</v>
      </c>
      <c r="F13" t="s">
        <v>7</v>
      </c>
      <c r="I13" t="s">
        <v>8</v>
      </c>
      <c r="J13" t="s">
        <v>48</v>
      </c>
      <c r="K13" s="10" t="s">
        <v>163</v>
      </c>
      <c r="L13" s="3" t="s">
        <v>141</v>
      </c>
      <c r="R13" s="10" t="str">
        <f>VLOOKUP(C13,[1]Sheet1!$N:$Q,4,FALSE)</f>
        <v>0</v>
      </c>
      <c r="S13" s="10">
        <f>VLOOKUP(C13,[1]Sheet1!$N:$O,2,FALSE)</f>
        <v>499</v>
      </c>
      <c r="T13" s="5" t="s">
        <v>171</v>
      </c>
    </row>
    <row r="14" spans="1:20" ht="15.75" x14ac:dyDescent="0.25">
      <c r="A14" s="10">
        <v>25</v>
      </c>
      <c r="B14" s="12" t="s">
        <v>100</v>
      </c>
      <c r="C14" t="s">
        <v>52</v>
      </c>
      <c r="D14" s="10" t="s">
        <v>6</v>
      </c>
      <c r="E14" s="10">
        <v>57</v>
      </c>
      <c r="F14" t="s">
        <v>47</v>
      </c>
      <c r="G14" s="3" t="s">
        <v>121</v>
      </c>
      <c r="I14" t="s">
        <v>8</v>
      </c>
      <c r="J14" t="s">
        <v>12</v>
      </c>
      <c r="K14" s="10" t="s">
        <v>163</v>
      </c>
      <c r="L14" s="3" t="s">
        <v>140</v>
      </c>
      <c r="M14" s="10" t="s">
        <v>15</v>
      </c>
      <c r="N14" s="1">
        <v>43322</v>
      </c>
      <c r="O14" s="1">
        <v>43403</v>
      </c>
      <c r="P14" s="10">
        <v>1</v>
      </c>
      <c r="Q14" s="10">
        <v>45</v>
      </c>
      <c r="R14" s="10" t="str">
        <f>VLOOKUP(C14,[1]Sheet1!$N:$Q,4,FALSE)</f>
        <v>0</v>
      </c>
      <c r="S14" s="10">
        <f>VLOOKUP(C14,[1]Sheet1!$N:$O,2,FALSE)</f>
        <v>258</v>
      </c>
      <c r="T14" t="s">
        <v>172</v>
      </c>
    </row>
    <row r="15" spans="1:20" ht="15.75" x14ac:dyDescent="0.25">
      <c r="A15" s="10">
        <v>26</v>
      </c>
      <c r="B15" s="12" t="s">
        <v>101</v>
      </c>
      <c r="C15" t="s">
        <v>53</v>
      </c>
      <c r="D15" s="10" t="s">
        <v>6</v>
      </c>
      <c r="E15" s="10">
        <v>66</v>
      </c>
      <c r="F15" t="s">
        <v>7</v>
      </c>
      <c r="H15" s="3" t="s">
        <v>148</v>
      </c>
      <c r="I15" t="s">
        <v>8</v>
      </c>
      <c r="J15" t="s">
        <v>12</v>
      </c>
      <c r="K15" s="10" t="s">
        <v>163</v>
      </c>
      <c r="L15" s="3" t="s">
        <v>141</v>
      </c>
      <c r="M15" s="10" t="s">
        <v>15</v>
      </c>
      <c r="N15" s="1">
        <v>42552</v>
      </c>
      <c r="O15" s="1">
        <v>43216</v>
      </c>
      <c r="P15" s="10">
        <v>1</v>
      </c>
      <c r="Q15" s="10">
        <v>112</v>
      </c>
      <c r="R15" s="10" t="str">
        <f>VLOOKUP(C15,[1]Sheet1!$N:$Q,4,FALSE)</f>
        <v>0</v>
      </c>
      <c r="S15" s="10">
        <f>VLOOKUP(C15,[1]Sheet1!$N:$O,2,FALSE)</f>
        <v>1598</v>
      </c>
      <c r="T15" t="s">
        <v>166</v>
      </c>
    </row>
    <row r="16" spans="1:20" ht="15.75" x14ac:dyDescent="0.25">
      <c r="A16" s="10">
        <v>29</v>
      </c>
      <c r="B16" s="12" t="s">
        <v>104</v>
      </c>
      <c r="C16" t="s">
        <v>56</v>
      </c>
      <c r="D16" s="10" t="s">
        <v>6</v>
      </c>
      <c r="E16" s="10">
        <v>80</v>
      </c>
      <c r="F16" t="s">
        <v>50</v>
      </c>
      <c r="H16" s="3" t="s">
        <v>158</v>
      </c>
      <c r="I16" t="s">
        <v>8</v>
      </c>
      <c r="J16" t="s">
        <v>12</v>
      </c>
      <c r="K16" s="10" t="s">
        <v>163</v>
      </c>
      <c r="L16" s="3" t="s">
        <v>141</v>
      </c>
      <c r="M16" s="10" t="s">
        <v>15</v>
      </c>
      <c r="N16" s="1">
        <v>42907</v>
      </c>
      <c r="O16" s="1">
        <v>43642</v>
      </c>
      <c r="P16" s="10">
        <v>1</v>
      </c>
      <c r="Q16" s="10">
        <v>91</v>
      </c>
      <c r="R16" s="10" t="str">
        <f>VLOOKUP(C16,[1]Sheet1!$N:$Q,4,FALSE)</f>
        <v>0</v>
      </c>
      <c r="S16" s="10">
        <f>VLOOKUP(C16,[1]Sheet1!$N:$O,2,FALSE)</f>
        <v>1353</v>
      </c>
      <c r="T16" t="s">
        <v>166</v>
      </c>
    </row>
    <row r="17" spans="1:20" ht="15.75" x14ac:dyDescent="0.25">
      <c r="A17" s="10">
        <v>30</v>
      </c>
      <c r="B17" s="12" t="s">
        <v>105</v>
      </c>
      <c r="C17" t="s">
        <v>57</v>
      </c>
      <c r="D17" s="10" t="s">
        <v>6</v>
      </c>
      <c r="E17" s="10">
        <v>58</v>
      </c>
      <c r="F17" t="s">
        <v>58</v>
      </c>
      <c r="G17" s="3" t="s">
        <v>132</v>
      </c>
      <c r="I17" t="s">
        <v>8</v>
      </c>
      <c r="J17" t="s">
        <v>9</v>
      </c>
      <c r="K17" s="10" t="s">
        <v>163</v>
      </c>
      <c r="L17" s="4" t="s">
        <v>143</v>
      </c>
      <c r="M17" s="10" t="s">
        <v>15</v>
      </c>
      <c r="N17" s="1">
        <v>42885</v>
      </c>
      <c r="O17" s="1">
        <v>43376</v>
      </c>
      <c r="P17" s="10">
        <v>0</v>
      </c>
      <c r="Q17" s="10">
        <v>491</v>
      </c>
      <c r="R17" s="10" t="str">
        <f>VLOOKUP(C17,[1]Sheet1!$N:$Q,4,FALSE)</f>
        <v>0</v>
      </c>
      <c r="S17" s="10">
        <f>VLOOKUP(C17,[1]Sheet1!$N:$O,2,FALSE)</f>
        <v>721</v>
      </c>
      <c r="T17" t="s">
        <v>166</v>
      </c>
    </row>
    <row r="18" spans="1:20" ht="15.75" x14ac:dyDescent="0.25">
      <c r="A18" s="10">
        <v>31</v>
      </c>
      <c r="B18" s="12" t="s">
        <v>106</v>
      </c>
      <c r="C18" t="s">
        <v>59</v>
      </c>
      <c r="D18" s="10" t="s">
        <v>14</v>
      </c>
      <c r="E18" s="10">
        <v>63</v>
      </c>
      <c r="F18" t="s">
        <v>60</v>
      </c>
      <c r="G18" s="3" t="s">
        <v>133</v>
      </c>
      <c r="I18" t="s">
        <v>8</v>
      </c>
      <c r="J18" t="s">
        <v>9</v>
      </c>
      <c r="K18" s="10" t="s">
        <v>163</v>
      </c>
      <c r="L18" s="4" t="s">
        <v>143</v>
      </c>
      <c r="M18" s="10" t="s">
        <v>15</v>
      </c>
      <c r="N18" s="1">
        <v>43300</v>
      </c>
      <c r="O18" s="1">
        <v>43475</v>
      </c>
      <c r="P18" s="10">
        <v>0</v>
      </c>
      <c r="Q18" s="10">
        <v>175</v>
      </c>
      <c r="R18" s="10" t="str">
        <f>VLOOKUP(C18,[1]Sheet1!$N:$Q,4,FALSE)</f>
        <v>0</v>
      </c>
      <c r="S18" s="10">
        <f>VLOOKUP(C18,[1]Sheet1!$N:$O,2,FALSE)</f>
        <v>332</v>
      </c>
      <c r="T18" t="s">
        <v>172</v>
      </c>
    </row>
    <row r="19" spans="1:20" ht="15.75" x14ac:dyDescent="0.25">
      <c r="A19" s="10">
        <v>32</v>
      </c>
      <c r="B19" s="12" t="s">
        <v>107</v>
      </c>
      <c r="C19" t="s">
        <v>61</v>
      </c>
      <c r="D19" s="10" t="s">
        <v>6</v>
      </c>
      <c r="E19" s="10">
        <v>66</v>
      </c>
      <c r="F19" t="s">
        <v>7</v>
      </c>
      <c r="H19" s="3" t="s">
        <v>132</v>
      </c>
      <c r="I19" t="s">
        <v>8</v>
      </c>
      <c r="J19" t="s">
        <v>12</v>
      </c>
      <c r="K19" s="10" t="s">
        <v>163</v>
      </c>
      <c r="L19" s="3" t="s">
        <v>141</v>
      </c>
      <c r="M19" s="10" t="s">
        <v>15</v>
      </c>
      <c r="N19" s="1">
        <v>42552</v>
      </c>
      <c r="O19" s="1">
        <v>43216</v>
      </c>
      <c r="P19" s="10">
        <v>1</v>
      </c>
      <c r="Q19" s="10">
        <v>112</v>
      </c>
      <c r="R19" s="10" t="str">
        <f>VLOOKUP(C19,[1]Sheet1!$N:$Q,4,FALSE)</f>
        <v>0</v>
      </c>
      <c r="S19" s="10">
        <f>VLOOKUP(C19,[1]Sheet1!$N:$O,2,FALSE)</f>
        <v>1598</v>
      </c>
      <c r="T19" t="s">
        <v>166</v>
      </c>
    </row>
    <row r="20" spans="1:20" ht="15.75" x14ac:dyDescent="0.25">
      <c r="A20" s="10">
        <v>34</v>
      </c>
      <c r="B20" s="12" t="s">
        <v>109</v>
      </c>
      <c r="C20" t="s">
        <v>63</v>
      </c>
      <c r="D20" s="10" t="s">
        <v>6</v>
      </c>
      <c r="E20" s="10">
        <v>67</v>
      </c>
      <c r="F20" t="s">
        <v>64</v>
      </c>
      <c r="G20" s="3" t="s">
        <v>132</v>
      </c>
      <c r="I20" t="s">
        <v>8</v>
      </c>
      <c r="J20" t="s">
        <v>12</v>
      </c>
      <c r="K20" s="10" t="s">
        <v>163</v>
      </c>
      <c r="L20" s="4" t="s">
        <v>143</v>
      </c>
      <c r="M20" s="10" t="s">
        <v>15</v>
      </c>
      <c r="N20" s="1">
        <v>42552</v>
      </c>
      <c r="O20" s="1">
        <v>43216</v>
      </c>
      <c r="P20" s="10">
        <v>1</v>
      </c>
      <c r="Q20" s="10">
        <v>112</v>
      </c>
      <c r="R20" s="10" t="str">
        <f>VLOOKUP(C20,[1]Sheet1!$N:$Q,4,FALSE)</f>
        <v>0</v>
      </c>
      <c r="S20" s="10">
        <f>VLOOKUP(C20,[1]Sheet1!$N:$O,2,FALSE)</f>
        <v>1128</v>
      </c>
      <c r="T20" t="s">
        <v>166</v>
      </c>
    </row>
    <row r="21" spans="1:20" ht="15.75" x14ac:dyDescent="0.25">
      <c r="A21" s="10">
        <v>35</v>
      </c>
      <c r="B21" s="12" t="s">
        <v>110</v>
      </c>
      <c r="C21" t="s">
        <v>65</v>
      </c>
      <c r="D21" s="10" t="s">
        <v>14</v>
      </c>
      <c r="E21" s="10">
        <v>46</v>
      </c>
      <c r="F21" t="s">
        <v>11</v>
      </c>
      <c r="H21" s="3" t="s">
        <v>150</v>
      </c>
      <c r="I21" t="s">
        <v>8</v>
      </c>
      <c r="J21" t="s">
        <v>9</v>
      </c>
      <c r="K21" s="10" t="s">
        <v>163</v>
      </c>
      <c r="L21" s="4" t="s">
        <v>143</v>
      </c>
      <c r="M21" s="10" t="s">
        <v>15</v>
      </c>
      <c r="N21" s="1">
        <v>43153</v>
      </c>
      <c r="O21" s="1">
        <v>43562</v>
      </c>
      <c r="P21" s="10">
        <v>0</v>
      </c>
      <c r="Q21" s="10">
        <v>409</v>
      </c>
      <c r="R21" s="10" t="str">
        <f>VLOOKUP(C21,[1]Sheet1!$N:$Q,4,FALSE)</f>
        <v>0</v>
      </c>
      <c r="S21" s="10">
        <f>VLOOKUP(C21,[1]Sheet1!$N:$O,2,FALSE)</f>
        <v>1385</v>
      </c>
      <c r="T21" t="s">
        <v>166</v>
      </c>
    </row>
    <row r="22" spans="1:20" ht="15.75" x14ac:dyDescent="0.25">
      <c r="A22" s="10">
        <v>38</v>
      </c>
      <c r="B22" s="12" t="s">
        <v>113</v>
      </c>
      <c r="C22" t="s">
        <v>68</v>
      </c>
      <c r="D22" s="10" t="s">
        <v>6</v>
      </c>
      <c r="E22" s="10">
        <v>49</v>
      </c>
      <c r="F22" t="s">
        <v>7</v>
      </c>
      <c r="G22" s="3" t="s">
        <v>135</v>
      </c>
      <c r="I22" t="s">
        <v>8</v>
      </c>
      <c r="J22" t="s">
        <v>9</v>
      </c>
      <c r="K22" s="10" t="s">
        <v>163</v>
      </c>
      <c r="L22" s="4" t="s">
        <v>143</v>
      </c>
      <c r="R22" s="10" t="str">
        <f>VLOOKUP(C22,[1]Sheet1!$N:$Q,4,FALSE)</f>
        <v>0</v>
      </c>
      <c r="S22" s="10">
        <f>VLOOKUP(C22,[1]Sheet1!$N:$O,2,FALSE)</f>
        <v>781</v>
      </c>
      <c r="T22" s="5" t="s">
        <v>171</v>
      </c>
    </row>
    <row r="23" spans="1:20" ht="15.75" x14ac:dyDescent="0.25">
      <c r="A23" s="10">
        <v>39</v>
      </c>
      <c r="B23" s="12" t="s">
        <v>114</v>
      </c>
      <c r="C23" t="s">
        <v>69</v>
      </c>
      <c r="D23" s="10" t="s">
        <v>14</v>
      </c>
      <c r="E23" s="10">
        <v>58</v>
      </c>
      <c r="F23" t="s">
        <v>7</v>
      </c>
      <c r="G23" s="3" t="s">
        <v>136</v>
      </c>
      <c r="H23" s="3" t="s">
        <v>159</v>
      </c>
      <c r="I23" t="s">
        <v>8</v>
      </c>
      <c r="J23" t="s">
        <v>9</v>
      </c>
      <c r="K23" s="10" t="s">
        <v>163</v>
      </c>
      <c r="L23" s="4" t="s">
        <v>143</v>
      </c>
      <c r="M23" s="10" t="s">
        <v>15</v>
      </c>
      <c r="N23" s="1">
        <v>43346</v>
      </c>
      <c r="O23" s="1">
        <v>43728</v>
      </c>
      <c r="P23" s="10">
        <v>1</v>
      </c>
      <c r="Q23" s="10">
        <v>106</v>
      </c>
      <c r="R23" s="10" t="str">
        <f>VLOOKUP(C23,[1]Sheet1!$N:$Q,4,FALSE)</f>
        <v>0</v>
      </c>
      <c r="S23" s="10">
        <f>VLOOKUP(C23,[1]Sheet1!$N:$O,2,FALSE)</f>
        <v>1025</v>
      </c>
      <c r="T23" t="s">
        <v>172</v>
      </c>
    </row>
    <row r="24" spans="1:20" ht="15.75" x14ac:dyDescent="0.25">
      <c r="A24" s="10">
        <v>40</v>
      </c>
      <c r="B24" s="12" t="s">
        <v>115</v>
      </c>
      <c r="C24" t="s">
        <v>70</v>
      </c>
      <c r="D24" s="10" t="s">
        <v>14</v>
      </c>
      <c r="E24" s="10">
        <v>58</v>
      </c>
      <c r="F24" t="s">
        <v>71</v>
      </c>
      <c r="G24" s="3" t="s">
        <v>133</v>
      </c>
      <c r="H24" s="3" t="s">
        <v>160</v>
      </c>
      <c r="I24" t="s">
        <v>8</v>
      </c>
      <c r="J24" t="s">
        <v>12</v>
      </c>
      <c r="K24" s="10" t="s">
        <v>163</v>
      </c>
      <c r="L24" s="4" t="s">
        <v>143</v>
      </c>
      <c r="R24" s="10" t="str">
        <f>VLOOKUP(C24,[1]Sheet1!$N:$Q,4,FALSE)</f>
        <v>0</v>
      </c>
      <c r="S24" s="10">
        <f>VLOOKUP(C24,[1]Sheet1!$N:$O,2,FALSE)</f>
        <v>672</v>
      </c>
      <c r="T24" s="5" t="s">
        <v>177</v>
      </c>
    </row>
    <row r="25" spans="1:20" ht="15.75" x14ac:dyDescent="0.25">
      <c r="A25" s="10">
        <v>42</v>
      </c>
      <c r="B25" s="12" t="s">
        <v>117</v>
      </c>
      <c r="C25" t="s">
        <v>74</v>
      </c>
      <c r="D25" s="10" t="s">
        <v>6</v>
      </c>
      <c r="E25" s="10">
        <v>56</v>
      </c>
      <c r="F25" t="s">
        <v>47</v>
      </c>
      <c r="G25" s="3" t="s">
        <v>138</v>
      </c>
      <c r="I25" t="s">
        <v>8</v>
      </c>
      <c r="J25" t="s">
        <v>12</v>
      </c>
      <c r="K25" s="10" t="s">
        <v>163</v>
      </c>
      <c r="L25" s="4" t="s">
        <v>144</v>
      </c>
      <c r="M25" s="10" t="s">
        <v>15</v>
      </c>
      <c r="N25" s="1">
        <v>43322</v>
      </c>
      <c r="O25" s="1">
        <v>43403</v>
      </c>
      <c r="P25" s="10">
        <v>1</v>
      </c>
      <c r="Q25" s="10">
        <v>45</v>
      </c>
      <c r="R25" s="10" t="str">
        <f>VLOOKUP(C25,[1]Sheet1!$N:$Q,4,FALSE)</f>
        <v>0</v>
      </c>
      <c r="S25" s="10">
        <f>VLOOKUP(C25,[1]Sheet1!$N:$O,2,FALSE)</f>
        <v>258</v>
      </c>
      <c r="T25" t="s">
        <v>172</v>
      </c>
    </row>
    <row r="26" spans="1:20" ht="15.75" x14ac:dyDescent="0.25">
      <c r="A26" s="10">
        <v>3</v>
      </c>
      <c r="B26" s="12" t="s">
        <v>78</v>
      </c>
      <c r="C26" t="s">
        <v>13</v>
      </c>
      <c r="D26" s="10" t="s">
        <v>14</v>
      </c>
      <c r="E26" s="10">
        <v>82</v>
      </c>
      <c r="F26" t="s">
        <v>16</v>
      </c>
      <c r="H26" s="3" t="s">
        <v>139</v>
      </c>
      <c r="I26" t="s">
        <v>165</v>
      </c>
      <c r="J26" t="s">
        <v>12</v>
      </c>
      <c r="K26" s="10" t="s">
        <v>164</v>
      </c>
      <c r="L26" s="3"/>
      <c r="R26" s="10" t="str">
        <f>VLOOKUP(C26,[1]Sheet1!$N:$Q,4,FALSE)</f>
        <v>1</v>
      </c>
      <c r="S26" s="10">
        <f>VLOOKUP(C26,[1]Sheet1!$N:$O,2,FALSE)</f>
        <v>293</v>
      </c>
      <c r="T26" s="5" t="s">
        <v>176</v>
      </c>
    </row>
    <row r="27" spans="1:20" ht="60" x14ac:dyDescent="0.25">
      <c r="A27" s="10">
        <v>6</v>
      </c>
      <c r="B27" s="12" t="s">
        <v>81</v>
      </c>
      <c r="C27" t="s">
        <v>20</v>
      </c>
      <c r="D27" s="10" t="s">
        <v>14</v>
      </c>
      <c r="E27" s="10">
        <v>62</v>
      </c>
      <c r="F27" s="2" t="s">
        <v>21</v>
      </c>
      <c r="G27" s="3" t="s">
        <v>124</v>
      </c>
      <c r="I27" t="s">
        <v>165</v>
      </c>
      <c r="J27" t="s">
        <v>12</v>
      </c>
      <c r="K27" s="10" t="s">
        <v>163</v>
      </c>
      <c r="L27" s="4" t="s">
        <v>141</v>
      </c>
      <c r="M27" s="10" t="s">
        <v>15</v>
      </c>
      <c r="N27" s="1" t="s">
        <v>170</v>
      </c>
      <c r="O27" s="1">
        <v>43085</v>
      </c>
      <c r="P27" s="10" t="s">
        <v>167</v>
      </c>
      <c r="Q27" s="10" t="s">
        <v>167</v>
      </c>
      <c r="R27" s="10" t="str">
        <f>VLOOKUP(C27,[1]Sheet1!$N:$Q,4,FALSE)</f>
        <v>1</v>
      </c>
      <c r="S27" s="10">
        <f>VLOOKUP(C27,[1]Sheet1!$N:$O,2,FALSE)</f>
        <v>829</v>
      </c>
      <c r="T27" t="s">
        <v>169</v>
      </c>
    </row>
    <row r="28" spans="1:20" ht="15.75" x14ac:dyDescent="0.25">
      <c r="A28" s="10">
        <v>7</v>
      </c>
      <c r="B28" s="12" t="s">
        <v>82</v>
      </c>
      <c r="C28" t="s">
        <v>22</v>
      </c>
      <c r="D28" s="10" t="s">
        <v>14</v>
      </c>
      <c r="E28" s="10">
        <v>69</v>
      </c>
      <c r="F28" t="s">
        <v>23</v>
      </c>
      <c r="H28"/>
      <c r="I28" t="s">
        <v>165</v>
      </c>
      <c r="J28" t="s">
        <v>12</v>
      </c>
      <c r="K28" s="10" t="s">
        <v>163</v>
      </c>
      <c r="L28" s="3" t="s">
        <v>141</v>
      </c>
      <c r="M28" s="10" t="s">
        <v>15</v>
      </c>
      <c r="N28" s="1">
        <v>42534</v>
      </c>
      <c r="O28" s="1">
        <v>42753</v>
      </c>
      <c r="P28" s="10">
        <v>1</v>
      </c>
      <c r="Q28" s="10">
        <v>42</v>
      </c>
      <c r="R28" s="10" t="str">
        <f>VLOOKUP(C28,[1]Sheet1!$N:$Q,4,FALSE)</f>
        <v>1</v>
      </c>
      <c r="S28" s="10">
        <f>VLOOKUP(C28,[1]Sheet1!$N:$O,2,FALSE)</f>
        <v>722</v>
      </c>
      <c r="T28" t="s">
        <v>169</v>
      </c>
    </row>
    <row r="29" spans="1:20" ht="15.75" x14ac:dyDescent="0.25">
      <c r="A29" s="10">
        <v>11</v>
      </c>
      <c r="B29" s="12" t="s">
        <v>86</v>
      </c>
      <c r="C29" t="s">
        <v>30</v>
      </c>
      <c r="D29" s="10" t="s">
        <v>14</v>
      </c>
      <c r="E29" s="10">
        <v>59</v>
      </c>
      <c r="F29" t="s">
        <v>31</v>
      </c>
      <c r="G29" s="3" t="s">
        <v>127</v>
      </c>
      <c r="H29" s="3" t="s">
        <v>152</v>
      </c>
      <c r="I29" t="s">
        <v>165</v>
      </c>
      <c r="J29" t="s">
        <v>12</v>
      </c>
      <c r="K29" s="10" t="s">
        <v>163</v>
      </c>
      <c r="L29" s="4" t="s">
        <v>141</v>
      </c>
      <c r="M29" s="10" t="s">
        <v>15</v>
      </c>
      <c r="N29" s="1">
        <v>42894</v>
      </c>
      <c r="O29" s="1">
        <v>42898</v>
      </c>
      <c r="P29" s="10">
        <v>1</v>
      </c>
      <c r="Q29" s="10">
        <v>4</v>
      </c>
      <c r="R29" s="10" t="str">
        <f>VLOOKUP(C29,[1]Sheet1!$N:$Q,4,FALSE)</f>
        <v>1</v>
      </c>
      <c r="S29" s="10">
        <f>VLOOKUP(C29,[1]Sheet1!$N:$O,2,FALSE)</f>
        <v>355</v>
      </c>
      <c r="T29" t="s">
        <v>166</v>
      </c>
    </row>
    <row r="30" spans="1:20" ht="15.75" x14ac:dyDescent="0.25">
      <c r="A30" s="10">
        <v>12</v>
      </c>
      <c r="B30" s="12" t="s">
        <v>87</v>
      </c>
      <c r="C30" t="s">
        <v>32</v>
      </c>
      <c r="D30" s="10" t="s">
        <v>14</v>
      </c>
      <c r="E30" s="10">
        <v>70</v>
      </c>
      <c r="F30" t="s">
        <v>33</v>
      </c>
      <c r="G30" s="3" t="s">
        <v>128</v>
      </c>
      <c r="I30" t="s">
        <v>165</v>
      </c>
      <c r="J30" t="s">
        <v>12</v>
      </c>
      <c r="K30" s="10" t="s">
        <v>163</v>
      </c>
      <c r="L30" s="4" t="s">
        <v>141</v>
      </c>
      <c r="M30" s="10" t="s">
        <v>15</v>
      </c>
      <c r="N30" s="1">
        <v>42741</v>
      </c>
      <c r="O30" s="1">
        <v>42948</v>
      </c>
      <c r="P30" s="10">
        <v>1</v>
      </c>
      <c r="Q30" s="10">
        <v>207</v>
      </c>
      <c r="R30" s="10" t="str">
        <f>VLOOKUP(C30,[1]Sheet1!$N:$Q,4,FALSE)</f>
        <v>1</v>
      </c>
      <c r="S30" s="10">
        <f>VLOOKUP(C30,[1]Sheet1!$N:$O,2,FALSE)</f>
        <v>601</v>
      </c>
      <c r="T30" t="s">
        <v>166</v>
      </c>
    </row>
    <row r="31" spans="1:20" ht="15.75" x14ac:dyDescent="0.25">
      <c r="A31" s="10">
        <v>13</v>
      </c>
      <c r="B31" s="12" t="s">
        <v>88</v>
      </c>
      <c r="C31" t="s">
        <v>34</v>
      </c>
      <c r="D31" s="10" t="s">
        <v>14</v>
      </c>
      <c r="E31" s="10">
        <v>69</v>
      </c>
      <c r="F31" t="s">
        <v>27</v>
      </c>
      <c r="G31" s="3" t="s">
        <v>129</v>
      </c>
      <c r="I31" t="s">
        <v>165</v>
      </c>
      <c r="J31" t="s">
        <v>12</v>
      </c>
      <c r="K31" s="10" t="s">
        <v>163</v>
      </c>
      <c r="L31" s="4" t="s">
        <v>141</v>
      </c>
      <c r="M31" s="10" t="s">
        <v>15</v>
      </c>
      <c r="N31" s="1">
        <v>42702</v>
      </c>
      <c r="O31" s="1">
        <v>42898</v>
      </c>
      <c r="P31" s="10">
        <v>1</v>
      </c>
      <c r="Q31" s="10">
        <v>196</v>
      </c>
      <c r="R31" s="10" t="str">
        <f>VLOOKUP(C31,[1]Sheet1!$N:$Q,4,FALSE)</f>
        <v>1</v>
      </c>
      <c r="S31" s="10">
        <f>VLOOKUP(C31,[1]Sheet1!$N:$O,2,FALSE)</f>
        <v>602</v>
      </c>
      <c r="T31" t="s">
        <v>172</v>
      </c>
    </row>
    <row r="32" spans="1:20" ht="15.75" x14ac:dyDescent="0.25">
      <c r="A32" s="10">
        <v>14</v>
      </c>
      <c r="B32" s="12" t="s">
        <v>89</v>
      </c>
      <c r="C32" t="s">
        <v>35</v>
      </c>
      <c r="D32" s="10" t="s">
        <v>14</v>
      </c>
      <c r="E32" s="10">
        <v>62</v>
      </c>
      <c r="F32" t="s">
        <v>27</v>
      </c>
      <c r="G32" s="3" t="s">
        <v>124</v>
      </c>
      <c r="H32" s="3" t="s">
        <v>153</v>
      </c>
      <c r="I32" t="s">
        <v>165</v>
      </c>
      <c r="J32" t="s">
        <v>12</v>
      </c>
      <c r="K32" s="10" t="s">
        <v>163</v>
      </c>
      <c r="L32" s="4" t="s">
        <v>141</v>
      </c>
      <c r="M32" s="10" t="s">
        <v>15</v>
      </c>
      <c r="N32" s="1">
        <v>42824</v>
      </c>
      <c r="O32" s="1">
        <v>43085</v>
      </c>
      <c r="P32" s="10">
        <v>1</v>
      </c>
      <c r="Q32" s="10">
        <v>224</v>
      </c>
      <c r="R32" s="10" t="str">
        <f>VLOOKUP(C32,[1]Sheet1!$N:$Q,4,FALSE)</f>
        <v>1</v>
      </c>
      <c r="S32" s="10">
        <f>VLOOKUP(C32,[1]Sheet1!$N:$O,2,FALSE)</f>
        <v>829</v>
      </c>
      <c r="T32" t="s">
        <v>166</v>
      </c>
    </row>
    <row r="33" spans="1:20" ht="15.75" x14ac:dyDescent="0.25">
      <c r="A33" s="10">
        <v>15</v>
      </c>
      <c r="B33" s="12" t="s">
        <v>90</v>
      </c>
      <c r="C33" t="s">
        <v>36</v>
      </c>
      <c r="D33" s="10" t="s">
        <v>14</v>
      </c>
      <c r="E33" s="10">
        <v>78</v>
      </c>
      <c r="F33" t="s">
        <v>27</v>
      </c>
      <c r="G33" s="3" t="s">
        <v>130</v>
      </c>
      <c r="I33" t="s">
        <v>165</v>
      </c>
      <c r="J33" t="s">
        <v>12</v>
      </c>
      <c r="K33" s="10" t="s">
        <v>163</v>
      </c>
      <c r="L33" s="4" t="s">
        <v>141</v>
      </c>
      <c r="M33" s="10" t="s">
        <v>15</v>
      </c>
      <c r="N33" s="1">
        <v>43056</v>
      </c>
      <c r="O33" s="1">
        <v>43217</v>
      </c>
      <c r="P33" s="10">
        <v>1</v>
      </c>
      <c r="Q33" s="10">
        <v>42</v>
      </c>
      <c r="R33" s="10" t="str">
        <f>VLOOKUP(C33,[1]Sheet1!$N:$Q,4,FALSE)</f>
        <v>1</v>
      </c>
      <c r="S33" s="10">
        <f>VLOOKUP(C33,[1]Sheet1!$N:$O,2,FALSE)</f>
        <v>1214</v>
      </c>
      <c r="T33" t="s">
        <v>166</v>
      </c>
    </row>
    <row r="34" spans="1:20" ht="15.75" x14ac:dyDescent="0.25">
      <c r="A34" s="10">
        <v>17</v>
      </c>
      <c r="B34" s="12" t="s">
        <v>92</v>
      </c>
      <c r="C34" t="s">
        <v>38</v>
      </c>
      <c r="D34" s="10" t="s">
        <v>14</v>
      </c>
      <c r="E34" s="10">
        <v>57</v>
      </c>
      <c r="F34" t="s">
        <v>39</v>
      </c>
      <c r="G34" s="3" t="s">
        <v>126</v>
      </c>
      <c r="H34" s="3" t="s">
        <v>125</v>
      </c>
      <c r="I34" t="s">
        <v>165</v>
      </c>
      <c r="J34" t="s">
        <v>12</v>
      </c>
      <c r="K34" s="10" t="s">
        <v>163</v>
      </c>
      <c r="L34" s="4" t="s">
        <v>141</v>
      </c>
      <c r="M34" s="10" t="s">
        <v>15</v>
      </c>
      <c r="N34" s="1">
        <v>42333</v>
      </c>
      <c r="O34" s="1">
        <v>42446</v>
      </c>
      <c r="P34" s="10">
        <v>1</v>
      </c>
      <c r="Q34" s="10">
        <v>113</v>
      </c>
      <c r="R34" s="10" t="str">
        <f>VLOOKUP(C34,[1]Sheet1!$N:$Q,4,FALSE)</f>
        <v>1</v>
      </c>
      <c r="S34" s="10">
        <f>VLOOKUP(C34,[1]Sheet1!$N:$O,2,FALSE)</f>
        <v>1550</v>
      </c>
      <c r="T34" t="s">
        <v>166</v>
      </c>
    </row>
    <row r="35" spans="1:20" ht="15.75" x14ac:dyDescent="0.25">
      <c r="A35" s="10">
        <v>19</v>
      </c>
      <c r="B35" s="12" t="s">
        <v>94</v>
      </c>
      <c r="C35" t="s">
        <v>42</v>
      </c>
      <c r="D35" s="10" t="s">
        <v>14</v>
      </c>
      <c r="E35" s="10">
        <v>64</v>
      </c>
      <c r="F35" t="s">
        <v>43</v>
      </c>
      <c r="G35" s="3" t="s">
        <v>128</v>
      </c>
      <c r="I35" t="s">
        <v>165</v>
      </c>
      <c r="J35" t="s">
        <v>12</v>
      </c>
      <c r="K35" s="10" t="s">
        <v>163</v>
      </c>
      <c r="L35" s="4" t="s">
        <v>141</v>
      </c>
      <c r="M35" s="10" t="s">
        <v>15</v>
      </c>
      <c r="N35" s="1">
        <v>42741</v>
      </c>
      <c r="O35" s="1">
        <v>42948</v>
      </c>
      <c r="P35" s="10">
        <v>1</v>
      </c>
      <c r="Q35" s="10">
        <v>42</v>
      </c>
      <c r="R35" s="10" t="str">
        <f>VLOOKUP(C35,[1]Sheet1!$N:$Q,4,FALSE)</f>
        <v>1</v>
      </c>
      <c r="S35" s="10">
        <f>VLOOKUP(C35,[1]Sheet1!$N:$O,2,FALSE)</f>
        <v>2710</v>
      </c>
      <c r="T35" t="s">
        <v>166</v>
      </c>
    </row>
    <row r="36" spans="1:20" ht="15.75" x14ac:dyDescent="0.25">
      <c r="A36" s="10">
        <v>22</v>
      </c>
      <c r="B36" s="12" t="s">
        <v>97</v>
      </c>
      <c r="C36" t="s">
        <v>46</v>
      </c>
      <c r="D36" s="10" t="s">
        <v>14</v>
      </c>
      <c r="E36" s="10">
        <v>62</v>
      </c>
      <c r="F36" t="s">
        <v>47</v>
      </c>
      <c r="G36" s="3" t="s">
        <v>122</v>
      </c>
      <c r="H36" s="3" t="s">
        <v>147</v>
      </c>
      <c r="I36" t="s">
        <v>165</v>
      </c>
      <c r="J36" t="s">
        <v>12</v>
      </c>
      <c r="K36" s="10" t="s">
        <v>163</v>
      </c>
      <c r="L36" s="3" t="s">
        <v>141</v>
      </c>
      <c r="M36" s="10" t="s">
        <v>15</v>
      </c>
      <c r="N36" s="1">
        <v>42824</v>
      </c>
      <c r="O36" s="1">
        <v>43085</v>
      </c>
      <c r="P36" s="10">
        <v>1</v>
      </c>
      <c r="Q36" s="10">
        <v>54</v>
      </c>
      <c r="R36" s="10" t="str">
        <f>VLOOKUP(C36,[1]Sheet1!$N:$Q,4,FALSE)</f>
        <v>1</v>
      </c>
      <c r="S36" s="10">
        <f>VLOOKUP(C36,[1]Sheet1!$N:$O,2,FALSE)</f>
        <v>829</v>
      </c>
      <c r="T36" t="s">
        <v>166</v>
      </c>
    </row>
    <row r="37" spans="1:20" ht="15.75" x14ac:dyDescent="0.25">
      <c r="A37" s="10">
        <v>23</v>
      </c>
      <c r="B37" s="12" t="s">
        <v>98</v>
      </c>
      <c r="C37" t="s">
        <v>49</v>
      </c>
      <c r="D37" s="10" t="s">
        <v>6</v>
      </c>
      <c r="E37" s="10">
        <v>46</v>
      </c>
      <c r="F37" t="s">
        <v>50</v>
      </c>
      <c r="H37" s="3" t="s">
        <v>146</v>
      </c>
      <c r="I37" t="s">
        <v>165</v>
      </c>
      <c r="J37" t="s">
        <v>12</v>
      </c>
      <c r="K37" s="10" t="s">
        <v>163</v>
      </c>
      <c r="L37" s="3" t="s">
        <v>141</v>
      </c>
      <c r="M37" s="10" t="s">
        <v>15</v>
      </c>
      <c r="N37" s="1">
        <v>43045</v>
      </c>
      <c r="O37" s="1">
        <v>43101</v>
      </c>
      <c r="P37" s="10">
        <v>1</v>
      </c>
      <c r="Q37" s="10">
        <v>56</v>
      </c>
      <c r="R37" s="10" t="str">
        <f>VLOOKUP(C37,[1]Sheet1!$N:$Q,4,FALSE)</f>
        <v>1</v>
      </c>
      <c r="S37" s="10">
        <f>VLOOKUP(C37,[1]Sheet1!$N:$O,2,FALSE)</f>
        <v>699</v>
      </c>
      <c r="T37" t="s">
        <v>166</v>
      </c>
    </row>
    <row r="38" spans="1:20" ht="15.75" x14ac:dyDescent="0.25">
      <c r="A38" s="10">
        <v>27</v>
      </c>
      <c r="B38" s="12" t="s">
        <v>102</v>
      </c>
      <c r="C38" t="s">
        <v>54</v>
      </c>
      <c r="D38" s="10" t="s">
        <v>14</v>
      </c>
      <c r="E38" s="10">
        <v>70</v>
      </c>
      <c r="F38" t="s">
        <v>23</v>
      </c>
      <c r="H38" s="3" t="s">
        <v>149</v>
      </c>
      <c r="I38" t="s">
        <v>165</v>
      </c>
      <c r="J38" t="s">
        <v>12</v>
      </c>
      <c r="K38" s="10" t="s">
        <v>163</v>
      </c>
      <c r="L38" s="3" t="s">
        <v>141</v>
      </c>
      <c r="M38" s="10" t="s">
        <v>15</v>
      </c>
      <c r="N38" s="1">
        <v>42534</v>
      </c>
      <c r="O38" s="1">
        <v>42753</v>
      </c>
      <c r="P38" s="10">
        <v>1</v>
      </c>
      <c r="Q38" s="10">
        <v>56</v>
      </c>
      <c r="R38" s="10" t="str">
        <f>VLOOKUP(C38,[1]Sheet1!$N:$Q,4,FALSE)</f>
        <v>1</v>
      </c>
      <c r="S38" s="10">
        <f>VLOOKUP(C38,[1]Sheet1!$N:$O,2,FALSE)</f>
        <v>722</v>
      </c>
      <c r="T38" t="s">
        <v>166</v>
      </c>
    </row>
    <row r="39" spans="1:20" ht="15.75" x14ac:dyDescent="0.25">
      <c r="A39" s="10">
        <v>28</v>
      </c>
      <c r="B39" s="12" t="s">
        <v>103</v>
      </c>
      <c r="C39" t="s">
        <v>55</v>
      </c>
      <c r="D39" s="10" t="s">
        <v>14</v>
      </c>
      <c r="E39" s="10">
        <v>62</v>
      </c>
      <c r="F39" t="s">
        <v>47</v>
      </c>
      <c r="H39" s="3" t="s">
        <v>157</v>
      </c>
      <c r="I39" t="s">
        <v>165</v>
      </c>
      <c r="J39" t="s">
        <v>9</v>
      </c>
      <c r="K39" s="10" t="s">
        <v>163</v>
      </c>
      <c r="L39" s="3" t="s">
        <v>141</v>
      </c>
      <c r="M39" s="10" t="s">
        <v>15</v>
      </c>
      <c r="N39" s="1">
        <v>42909</v>
      </c>
      <c r="O39" s="1">
        <v>43509</v>
      </c>
      <c r="P39" s="10">
        <v>1</v>
      </c>
      <c r="Q39" s="10">
        <v>448</v>
      </c>
      <c r="R39" s="10" t="str">
        <f>VLOOKUP(C39,[1]Sheet1!$N:$Q,4,FALSE)</f>
        <v>1</v>
      </c>
      <c r="S39" s="10">
        <f>VLOOKUP(C39,[1]Sheet1!$N:$O,2,FALSE)</f>
        <v>2674</v>
      </c>
      <c r="T39" t="s">
        <v>166</v>
      </c>
    </row>
    <row r="40" spans="1:20" ht="15.75" x14ac:dyDescent="0.25">
      <c r="A40" s="10">
        <v>33</v>
      </c>
      <c r="B40" s="12" t="s">
        <v>108</v>
      </c>
      <c r="C40" t="s">
        <v>62</v>
      </c>
      <c r="D40" s="10" t="s">
        <v>14</v>
      </c>
      <c r="E40" s="10">
        <v>78</v>
      </c>
      <c r="F40" t="s">
        <v>47</v>
      </c>
      <c r="H40" s="3" t="s">
        <v>134</v>
      </c>
      <c r="I40" t="s">
        <v>165</v>
      </c>
      <c r="J40" t="s">
        <v>12</v>
      </c>
      <c r="K40" s="10" t="s">
        <v>163</v>
      </c>
      <c r="L40" s="3" t="s">
        <v>141</v>
      </c>
      <c r="M40" s="10" t="s">
        <v>15</v>
      </c>
      <c r="N40" s="1">
        <v>43056</v>
      </c>
      <c r="O40" s="1">
        <v>43217</v>
      </c>
      <c r="P40" s="10">
        <v>1</v>
      </c>
      <c r="Q40" s="10">
        <v>56</v>
      </c>
      <c r="R40" s="10" t="str">
        <f>VLOOKUP(C40,[1]Sheet1!$N:$Q,4,FALSE)</f>
        <v>1</v>
      </c>
      <c r="S40" s="10">
        <f>VLOOKUP(C40,[1]Sheet1!$N:$O,2,FALSE)</f>
        <v>1214</v>
      </c>
      <c r="T40" t="s">
        <v>166</v>
      </c>
    </row>
    <row r="41" spans="1:20" ht="15.75" x14ac:dyDescent="0.25">
      <c r="A41" s="10">
        <v>36</v>
      </c>
      <c r="B41" s="12" t="s">
        <v>111</v>
      </c>
      <c r="C41" t="s">
        <v>66</v>
      </c>
      <c r="D41" s="10" t="s">
        <v>14</v>
      </c>
      <c r="E41" s="10">
        <v>69</v>
      </c>
      <c r="F41" t="s">
        <v>47</v>
      </c>
      <c r="G41" s="3" t="s">
        <v>134</v>
      </c>
      <c r="I41" t="s">
        <v>165</v>
      </c>
      <c r="J41" t="s">
        <v>12</v>
      </c>
      <c r="K41" s="10" t="s">
        <v>163</v>
      </c>
      <c r="L41" s="4" t="s">
        <v>143</v>
      </c>
      <c r="M41" s="10" t="s">
        <v>15</v>
      </c>
      <c r="N41" s="1">
        <v>42702</v>
      </c>
      <c r="O41" s="1">
        <v>42896</v>
      </c>
      <c r="P41" s="10">
        <v>1</v>
      </c>
      <c r="Q41" s="10">
        <v>51</v>
      </c>
      <c r="R41" s="10" t="str">
        <f>VLOOKUP(C41,[1]Sheet1!$N:$Q,4,FALSE)</f>
        <v>1</v>
      </c>
      <c r="S41" s="10">
        <f>VLOOKUP(C41,[1]Sheet1!$N:$O,2,FALSE)</f>
        <v>600</v>
      </c>
      <c r="T41" t="s">
        <v>172</v>
      </c>
    </row>
    <row r="42" spans="1:20" ht="15.75" x14ac:dyDescent="0.25">
      <c r="A42" s="10">
        <v>37</v>
      </c>
      <c r="B42" s="12" t="s">
        <v>112</v>
      </c>
      <c r="C42" t="s">
        <v>67</v>
      </c>
      <c r="D42" s="10" t="s">
        <v>6</v>
      </c>
      <c r="E42" s="10">
        <v>46</v>
      </c>
      <c r="F42" t="s">
        <v>50</v>
      </c>
      <c r="H42" s="3" t="s">
        <v>150</v>
      </c>
      <c r="I42" t="s">
        <v>165</v>
      </c>
      <c r="J42" t="s">
        <v>12</v>
      </c>
      <c r="K42" s="10" t="s">
        <v>163</v>
      </c>
      <c r="L42" s="4" t="s">
        <v>143</v>
      </c>
      <c r="M42" s="10" t="s">
        <v>15</v>
      </c>
      <c r="N42" s="1">
        <v>43045</v>
      </c>
      <c r="O42" s="1">
        <v>43101</v>
      </c>
      <c r="P42" s="10">
        <v>1</v>
      </c>
      <c r="Q42" s="10">
        <v>56</v>
      </c>
      <c r="R42" s="10" t="str">
        <f>VLOOKUP(C42,[1]Sheet1!$N:$Q,4,FALSE)</f>
        <v>1</v>
      </c>
      <c r="S42" s="10">
        <f>VLOOKUP(C42,[1]Sheet1!$N:$O,2,FALSE)</f>
        <v>699</v>
      </c>
      <c r="T42" t="s">
        <v>166</v>
      </c>
    </row>
    <row r="43" spans="1:20" ht="15.75" x14ac:dyDescent="0.25">
      <c r="A43" s="10">
        <v>41</v>
      </c>
      <c r="B43" s="12" t="s">
        <v>116</v>
      </c>
      <c r="C43" t="s">
        <v>72</v>
      </c>
      <c r="D43" s="10" t="s">
        <v>14</v>
      </c>
      <c r="E43" s="10">
        <v>68</v>
      </c>
      <c r="F43" t="s">
        <v>73</v>
      </c>
      <c r="G43" s="3" t="s">
        <v>137</v>
      </c>
      <c r="H43" s="3" t="s">
        <v>161</v>
      </c>
      <c r="I43" t="s">
        <v>165</v>
      </c>
      <c r="J43" t="s">
        <v>12</v>
      </c>
      <c r="K43" s="10" t="s">
        <v>163</v>
      </c>
      <c r="L43" s="4" t="s">
        <v>144</v>
      </c>
      <c r="M43" s="10" t="s">
        <v>15</v>
      </c>
      <c r="N43" s="1">
        <v>43258</v>
      </c>
      <c r="O43" s="1">
        <v>43473</v>
      </c>
      <c r="P43" s="10">
        <v>1</v>
      </c>
      <c r="Q43" s="10">
        <v>133</v>
      </c>
      <c r="R43" s="10" t="str">
        <f>VLOOKUP(C43,[1]Sheet1!$N:$Q,4,FALSE)</f>
        <v>1</v>
      </c>
      <c r="S43" s="10">
        <f>VLOOKUP(C43,[1]Sheet1!$N:$O,2,FALSE)</f>
        <v>496</v>
      </c>
      <c r="T43" t="s">
        <v>172</v>
      </c>
    </row>
    <row r="44" spans="1:20" ht="15.75" x14ac:dyDescent="0.25">
      <c r="B44" s="13"/>
    </row>
    <row r="46" spans="1:20" x14ac:dyDescent="0.25">
      <c r="H46" s="1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Revised_IT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james monkman</dc:creator>
  <cp:lastModifiedBy>Nwe Aung, Thazin</cp:lastModifiedBy>
  <dcterms:created xsi:type="dcterms:W3CDTF">2023-11-07T09:38:53Z</dcterms:created>
  <dcterms:modified xsi:type="dcterms:W3CDTF">2024-08-08T23:04:00Z</dcterms:modified>
</cp:coreProperties>
</file>