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ritamasaya/Dropbox/投稿論文/Adigitifera_larvae23/Figures and Table/"/>
    </mc:Choice>
  </mc:AlternateContent>
  <xr:revisionPtr revIDLastSave="0" documentId="13_ncr:1_{89B6CC6A-F106-8349-AF5D-7AD0F1A74DD0}" xr6:coauthVersionLast="47" xr6:coauthVersionMax="47" xr10:uidLastSave="{00000000-0000-0000-0000-000000000000}"/>
  <bookViews>
    <workbookView xWindow="-48440" yWindow="2920" windowWidth="37780" windowHeight="22760" xr2:uid="{A58B9019-609A-D84A-8D9D-6C86154312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3" i="1" l="1"/>
  <c r="K63" i="1" s="1"/>
  <c r="J61" i="1"/>
  <c r="K61" i="1" s="1"/>
  <c r="J59" i="1"/>
  <c r="K59" i="1" s="1"/>
  <c r="J57" i="1"/>
  <c r="K57" i="1" s="1"/>
  <c r="J56" i="1"/>
  <c r="K56" i="1" s="1"/>
  <c r="J55" i="1"/>
  <c r="K55" i="1" s="1"/>
  <c r="J54" i="1"/>
  <c r="K54" i="1" s="1"/>
  <c r="J49" i="1"/>
  <c r="K49" i="1" s="1"/>
  <c r="J52" i="1"/>
  <c r="K52" i="1" s="1"/>
  <c r="J48" i="1"/>
  <c r="K48" i="1" s="1"/>
  <c r="J46" i="1"/>
  <c r="K46" i="1" s="1"/>
  <c r="J44" i="1"/>
  <c r="K44" i="1" s="1"/>
  <c r="J41" i="1"/>
  <c r="K41" i="1" s="1"/>
  <c r="J38" i="1"/>
  <c r="K38" i="1" s="1"/>
  <c r="J35" i="1"/>
  <c r="K35" i="1" s="1"/>
  <c r="J30" i="1"/>
  <c r="K30" i="1" s="1"/>
  <c r="J23" i="1"/>
  <c r="K23" i="1" s="1"/>
  <c r="J18" i="1"/>
  <c r="K18" i="1" s="1"/>
  <c r="J9" i="1"/>
  <c r="K9" i="1" s="1"/>
  <c r="J17" i="1"/>
  <c r="K17" i="1" s="1"/>
  <c r="J14" i="1"/>
  <c r="K14" i="1" s="1"/>
  <c r="J12" i="1"/>
  <c r="K12" i="1" s="1"/>
  <c r="J10" i="1"/>
  <c r="J5" i="1"/>
  <c r="K5" i="1" s="1"/>
  <c r="J11" i="1" l="1"/>
  <c r="K11" i="1" s="1"/>
  <c r="J7" i="1"/>
  <c r="J64" i="1" l="1"/>
  <c r="K64" i="1" s="1"/>
  <c r="J58" i="1"/>
  <c r="K58" i="1" s="1"/>
  <c r="J45" i="1"/>
  <c r="K45" i="1" s="1"/>
  <c r="J40" i="1"/>
  <c r="K40" i="1" s="1"/>
  <c r="J34" i="1"/>
  <c r="K34" i="1" s="1"/>
  <c r="J60" i="1"/>
  <c r="K60" i="1" s="1"/>
  <c r="J25" i="1"/>
  <c r="K25" i="1" s="1"/>
  <c r="J24" i="1"/>
  <c r="K24" i="1" s="1"/>
  <c r="J22" i="1"/>
  <c r="K22" i="1" s="1"/>
</calcChain>
</file>

<file path=xl/sharedStrings.xml><?xml version="1.0" encoding="utf-8"?>
<sst xmlns="http://schemas.openxmlformats.org/spreadsheetml/2006/main" count="332" uniqueCount="196">
  <si>
    <t>Scafold</t>
    <phoneticPr fontId="1"/>
  </si>
  <si>
    <t>Bp</t>
    <phoneticPr fontId="1"/>
  </si>
  <si>
    <t>Gene ID</t>
    <phoneticPr fontId="1"/>
  </si>
  <si>
    <t>Annonation</t>
    <phoneticPr fontId="1"/>
  </si>
  <si>
    <t>BLFC01000057.1</t>
  </si>
  <si>
    <t>XM_15900181.1</t>
    <phoneticPr fontId="1"/>
  </si>
  <si>
    <t>PREDICTED: Acropora digitifera tctex1 domain-containing protein 1-like (LOC107335195), mRNA</t>
    <phoneticPr fontId="1"/>
  </si>
  <si>
    <t>BLFC01000158.1</t>
  </si>
  <si>
    <t>XM_15922920.1</t>
    <phoneticPr fontId="1"/>
  </si>
  <si>
    <t>PREDICTED: Acropora digitifera uncharacterized LOC107356297 (LOC107356297), mRNA</t>
    <phoneticPr fontId="1"/>
  </si>
  <si>
    <t>BLFC01000398.1</t>
  </si>
  <si>
    <t>XM_15919269.1</t>
    <phoneticPr fontId="1"/>
  </si>
  <si>
    <t>PREDICTED: Acropora digitifera guanylate cyclase soluble subunit beta-1-like (LOC107352951), mRNA</t>
    <phoneticPr fontId="1"/>
  </si>
  <si>
    <t>BLFC01000428.1</t>
  </si>
  <si>
    <t>XR_6396145.1</t>
    <phoneticPr fontId="1"/>
  </si>
  <si>
    <t>PREDICTED: Acropora millepora uncharacterized LOC122960498 (LOC122960498), misc_RNA</t>
    <phoneticPr fontId="1"/>
  </si>
  <si>
    <t>BLFC01000590.1</t>
  </si>
  <si>
    <t>XM_15924493.1</t>
    <phoneticPr fontId="1"/>
  </si>
  <si>
    <t>PREDICTED: Acropora digitifera E3 ubiquitin-protein ligase RNF213-like (LOC107357854), mRNA</t>
    <phoneticPr fontId="1"/>
  </si>
  <si>
    <t>BLFC01000647.1</t>
  </si>
  <si>
    <t>XM_15902888.1</t>
    <phoneticPr fontId="1"/>
  </si>
  <si>
    <t>PREDICTED: Acropora digitifera annexin A6-like (LOC107337676), mRNA</t>
    <phoneticPr fontId="1"/>
  </si>
  <si>
    <t>BLFC01000701.1</t>
  </si>
  <si>
    <t>XM_15915201.1</t>
    <phoneticPr fontId="1"/>
  </si>
  <si>
    <t>PREDICTED: Acropora digitifera uncharacterized LOC107349104 (LOC107349104), mRNA</t>
    <phoneticPr fontId="1"/>
  </si>
  <si>
    <t>BLFC01000749.1</t>
  </si>
  <si>
    <t>XM_29331883.2</t>
    <phoneticPr fontId="1"/>
  </si>
  <si>
    <t>PREDICTED: Acropora millepora zinc finger CCHC domain-containing protein 24-like (LOC114955115), mRNA</t>
    <phoneticPr fontId="1"/>
  </si>
  <si>
    <t>BLFC01000834.1</t>
  </si>
  <si>
    <t>XM_15910008.1</t>
    <phoneticPr fontId="1"/>
  </si>
  <si>
    <t>PREDICTED: Acropora digitifera spondin-1-like (LOC107344356), mRNA</t>
    <phoneticPr fontId="1"/>
  </si>
  <si>
    <t>BLFC01000846.1</t>
  </si>
  <si>
    <t>XM_15904748.1</t>
    <phoneticPr fontId="1"/>
  </si>
  <si>
    <t>PREDICTED: Acropora digitifera uncharacterized LOC107339460 (LOC107339460), mRNA</t>
    <phoneticPr fontId="1"/>
  </si>
  <si>
    <t>Control</t>
    <phoneticPr fontId="1"/>
  </si>
  <si>
    <t>Heat-Treated</t>
    <phoneticPr fontId="1"/>
  </si>
  <si>
    <t>BLFC01000161.1</t>
  </si>
  <si>
    <t>XM_44308694.1</t>
    <phoneticPr fontId="1"/>
  </si>
  <si>
    <t>PREDICTED: Acropora millepora uncharacterized LOC114962582 (LOC114962582), transcript variant X5, mRNA</t>
    <phoneticPr fontId="1"/>
  </si>
  <si>
    <t>BLFC01000309.1</t>
  </si>
  <si>
    <t>XM_29343217.2</t>
    <phoneticPr fontId="1"/>
  </si>
  <si>
    <t>PREDICTED: Acropora millepora uncharacterized LOC114963934 (LOC114963934), transcript variant X2, mRNA</t>
    <phoneticPr fontId="1"/>
  </si>
  <si>
    <t>BLFC01000535.1</t>
  </si>
  <si>
    <t>XM_15896384.1</t>
    <phoneticPr fontId="1"/>
  </si>
  <si>
    <t>PREDICTED: Acropora digitifera uncharacterized LOC107331757 (LOC107331757), mRNA</t>
    <phoneticPr fontId="1"/>
  </si>
  <si>
    <t>BLFC01000542.1</t>
  </si>
  <si>
    <t>XM_15901631.1</t>
    <phoneticPr fontId="1"/>
  </si>
  <si>
    <t>PREDICTED: Acropora digitifera uncharacterized LOC107336561 (LOC107336561), mRNA</t>
    <phoneticPr fontId="1"/>
  </si>
  <si>
    <t>BLFC01000593.1</t>
  </si>
  <si>
    <t>XM_15894730.1</t>
    <phoneticPr fontId="1"/>
  </si>
  <si>
    <t>PREDICTED: Acropora digitifera uncharacterized LOC107330093 (LOC107330093), mRNA</t>
    <phoneticPr fontId="1"/>
  </si>
  <si>
    <t>BLFC01000596.1</t>
  </si>
  <si>
    <t>XM_15918558.1</t>
    <phoneticPr fontId="1"/>
  </si>
  <si>
    <t>PREDICTED: Acropora digitifera arylsulfatase I-like (LOC107352224), mRNA</t>
    <phoneticPr fontId="1"/>
  </si>
  <si>
    <t>BLFC01000726.1</t>
  </si>
  <si>
    <t>XM_15908251.1</t>
    <phoneticPr fontId="1"/>
  </si>
  <si>
    <t>PREDICTED: Acropora digitifera histone-lysine N-methyltransferase SETD1B-like (LOC107342760), mRNA</t>
    <phoneticPr fontId="1"/>
  </si>
  <si>
    <t>BLFC01000734.1</t>
  </si>
  <si>
    <t>XM_15920562.1</t>
    <phoneticPr fontId="1"/>
  </si>
  <si>
    <t>PREDICTED: Acropora digitifera serine/threonine-protein phosphatase 6 regulatory ankyrin repeat subunit B-like (LOC107354131), mRNA</t>
    <phoneticPr fontId="1"/>
  </si>
  <si>
    <t>XM_15901344.1</t>
    <phoneticPr fontId="1"/>
  </si>
  <si>
    <t>PREDICTED: Acropora digitifera protein-methionine sulfoxide oxidase MICAL3-like (LOC107336271), mRNA</t>
    <phoneticPr fontId="1"/>
  </si>
  <si>
    <t>Higher Tajima's D (loci under balancing selection)</t>
    <phoneticPr fontId="1"/>
  </si>
  <si>
    <t>Lower Tajima's D (loci under positive selection)</t>
    <phoneticPr fontId="1"/>
  </si>
  <si>
    <t>BLFC01000172.1</t>
  </si>
  <si>
    <t>PREDICTED: Acropora millepora cannabinoid receptor 1-like (LOC114964872), mRNA</t>
    <phoneticPr fontId="1"/>
  </si>
  <si>
    <t>BLFC01000185.1</t>
  </si>
  <si>
    <t>PREDICTED: Acropora digitifera piggyBac transposable element-derived protein 4-like (LOC107327849), mRNA</t>
    <phoneticPr fontId="1"/>
  </si>
  <si>
    <t>BLFC01000199.1</t>
  </si>
  <si>
    <t>PREDICTED: Acropora millepora uncharacterized LOC114974202 (LOC114974202), misc_RNA</t>
    <phoneticPr fontId="1"/>
  </si>
  <si>
    <t>BLFC01000299.1</t>
  </si>
  <si>
    <t>XM_015899264.1</t>
    <phoneticPr fontId="1"/>
  </si>
  <si>
    <t>PREDICTED: Acropora digitifera bromodomain-containing protein DDB_G0280777-like (LOC107334331), mRNA</t>
    <phoneticPr fontId="1"/>
  </si>
  <si>
    <t>XM_015912848.1</t>
  </si>
  <si>
    <t>PREDICTED: Acropora digitifera protocadherin Fat 1-like (LOC107346983), mRNA</t>
    <phoneticPr fontId="1"/>
  </si>
  <si>
    <t>BLFC01000317.1</t>
  </si>
  <si>
    <t>PREDICTED: Acropora millepora tetratricopeptide repeat protein 28-like (LOC114959215), transcript variant X2, mRNA</t>
    <phoneticPr fontId="1"/>
  </si>
  <si>
    <t>BLFC01000375.1</t>
  </si>
  <si>
    <t>PREDICTED: Acropora millepora substance-K receptor-like (LOC114949589), mRNA</t>
    <phoneticPr fontId="1"/>
  </si>
  <si>
    <t>BLFC01000379.1</t>
  </si>
  <si>
    <t>PREDICTED: Acropora digitifera uncharacterized LOC107352437 (LOC107352437), mRNA</t>
    <phoneticPr fontId="1"/>
  </si>
  <si>
    <t>BLFC01000439.1</t>
  </si>
  <si>
    <t>PREDICTED: Acropora digitifera uncharacterized LOC107358359 (LOC107358359), transcript variant X1, mRNA</t>
    <phoneticPr fontId="1"/>
  </si>
  <si>
    <t>BLFC01000491.1</t>
  </si>
  <si>
    <t>BLFC01000512.1</t>
  </si>
  <si>
    <t>BLFC01000522.1</t>
  </si>
  <si>
    <t>PREDICTED: Acropora digitifera EGF and laminin G domain-containing protein-like (LOC107340551), transcript variant X3, mRNA</t>
    <phoneticPr fontId="1"/>
  </si>
  <si>
    <t>XM_015917896.1</t>
  </si>
  <si>
    <t>PREDICTED: Acropora digitifera ankyrin repeat domain-containing protein 49-like (LOC107351605), mRNA</t>
    <phoneticPr fontId="1"/>
  </si>
  <si>
    <t>PREDICTED: Acropora digitifera histamine H2 receptor-like (LOC107346393), mRNA</t>
    <phoneticPr fontId="1"/>
  </si>
  <si>
    <t>PREDICTED: Acropora digitifera alpha-2C adrenergic receptor-like (LOC107327639), mRNA</t>
    <phoneticPr fontId="1"/>
  </si>
  <si>
    <t>BLFC01000651.1</t>
  </si>
  <si>
    <t>PREDICTED: Acropora millepora uncharacterized LOC122953918 (LOC122953918), mRNA</t>
    <phoneticPr fontId="1"/>
  </si>
  <si>
    <t>BLFC01000690.1</t>
  </si>
  <si>
    <t>PREDICTED: Acropora millepora NK1 transcription factor-related protein 1-like (LOC114977421), transcript variant X2, mRNA</t>
    <phoneticPr fontId="1"/>
  </si>
  <si>
    <t>XM_015905251.1</t>
    <phoneticPr fontId="1"/>
  </si>
  <si>
    <t>PREDICTED: Acropora digitifera uncharacterized LOC107339904 (LOC107339904), mRNA</t>
    <phoneticPr fontId="1"/>
  </si>
  <si>
    <t>PREDICTED: Acropora millepora probable ATP-dependent RNA helicase DDX23 (LOC114955193), mRNA</t>
    <phoneticPr fontId="1"/>
  </si>
  <si>
    <t>PREDICTED: Acropora digitifera uncharacterized LOC107351167 (LOC107351167), ncRNA</t>
    <phoneticPr fontId="1"/>
  </si>
  <si>
    <t>BLFC01000873.1</t>
  </si>
  <si>
    <t>PREDICTED: Acropora digitifera cell wall protein RBR3-like (LOC107333983), mRNA</t>
    <phoneticPr fontId="1"/>
  </si>
  <si>
    <t>BLFC01000909.1</t>
  </si>
  <si>
    <t>PREDICTED: Acropora digitifera multidrug resistance-associated protein 4-like (LOC107357750), mRNA</t>
    <phoneticPr fontId="1"/>
  </si>
  <si>
    <t>BLFC01000059.1</t>
  </si>
  <si>
    <t>PREDICTED: Acropora digitifera putative ammonium transporter 3 (LOC107334187), transcript variant X1, mRNA</t>
    <phoneticPr fontId="1"/>
  </si>
  <si>
    <t>BLFC01000188.1</t>
  </si>
  <si>
    <t>PREDICTED: Acropora digitifera putative helicase Mov10l1 (LOC107353595), mRNA</t>
    <phoneticPr fontId="1"/>
  </si>
  <si>
    <t>PREDICTED: Acropora digitifera uncharacterized LOC107340661 (LOC107340661), mRNA</t>
    <phoneticPr fontId="1"/>
  </si>
  <si>
    <t>BLFC01000318.1</t>
  </si>
  <si>
    <t>PREDICTED: Acropora millepora tetratricopeptide repeat protein 28-like (LOC114976125), transcript variant X2, mRNA</t>
    <phoneticPr fontId="1"/>
  </si>
  <si>
    <t>BLFC01000322.1</t>
  </si>
  <si>
    <t>PREDICTED: Acropora digitifera potassium voltage-gated channel subfamily C member 1-like (LOC107331254), mRNA</t>
    <phoneticPr fontId="1"/>
  </si>
  <si>
    <t>BLFC01000341.1</t>
  </si>
  <si>
    <t>PREDICTED: Acropora digitifera uncharacterized LOC107332752 (LOC107332752), mRNA</t>
    <phoneticPr fontId="1"/>
  </si>
  <si>
    <t>XM_015917457.1</t>
  </si>
  <si>
    <t>PREDICTED: Acropora digitifera serine/arginine repetitive matrix protein 1-like (LOC107351170), mRNA</t>
    <phoneticPr fontId="1"/>
  </si>
  <si>
    <t>PREDICTED: Acropora digitifera hydroxyethylthiazole kinase-like (LOC107334112), mRNA</t>
    <phoneticPr fontId="1"/>
  </si>
  <si>
    <t>XM_015918558.1</t>
  </si>
  <si>
    <t>PREDICTED: Acropora millepora uncharacterized LOC114960967 (LOC114960967), mRNA</t>
    <phoneticPr fontId="1"/>
  </si>
  <si>
    <t>PREDICTED: Acropora millepora melanocyte-stimulating hormone receptor-like (LOC114956740), mRNA</t>
    <phoneticPr fontId="1"/>
  </si>
  <si>
    <t>BLFC01000756.1</t>
  </si>
  <si>
    <t>PREDICTED: Acropora digitifera uncharacterized LOC107352592 (LOC107352592), mRNA</t>
    <phoneticPr fontId="1"/>
  </si>
  <si>
    <t>XM_015913965.1</t>
  </si>
  <si>
    <t>PREDICTED: Acropora digitifera serine/arginine repetitive matrix protein 1-like (LOC107347965), transcript variant X1, mRNA</t>
    <phoneticPr fontId="1"/>
  </si>
  <si>
    <t>Larvae</t>
    <phoneticPr fontId="1"/>
  </si>
  <si>
    <t>*</t>
    <phoneticPr fontId="1"/>
  </si>
  <si>
    <t>ND</t>
    <phoneticPr fontId="1"/>
  </si>
  <si>
    <t>model8a</t>
    <phoneticPr fontId="1"/>
  </si>
  <si>
    <t>model8</t>
    <phoneticPr fontId="1"/>
  </si>
  <si>
    <t>ΔlnL</t>
    <phoneticPr fontId="1"/>
  </si>
  <si>
    <t>P</t>
    <phoneticPr fontId="1"/>
  </si>
  <si>
    <t>&lt;0.05</t>
    <phoneticPr fontId="1"/>
  </si>
  <si>
    <t>XM_029344320.2</t>
    <phoneticPr fontId="1"/>
  </si>
  <si>
    <t>XM_015892586.1</t>
    <phoneticPr fontId="1"/>
  </si>
  <si>
    <t>XR_006391480.1</t>
    <phoneticPr fontId="1"/>
  </si>
  <si>
    <t>XM_044323492.1</t>
    <phoneticPr fontId="1"/>
  </si>
  <si>
    <t>XM_044329045.1</t>
    <phoneticPr fontId="1"/>
  </si>
  <si>
    <t>XM_015918772.1</t>
    <phoneticPr fontId="1"/>
  </si>
  <si>
    <t>XM_015924964.1</t>
    <phoneticPr fontId="1"/>
  </si>
  <si>
    <t>XM_015905905.1</t>
    <phoneticPr fontId="1"/>
  </si>
  <si>
    <t>XM_015912180.1</t>
    <phoneticPr fontId="1"/>
  </si>
  <si>
    <t>XM_015892384.1</t>
    <phoneticPr fontId="1"/>
  </si>
  <si>
    <t>XM_044313923.1</t>
    <phoneticPr fontId="1"/>
  </si>
  <si>
    <t>XM_029358120.2</t>
    <phoneticPr fontId="1"/>
  </si>
  <si>
    <t>XM_029332005.2</t>
    <phoneticPr fontId="1"/>
  </si>
  <si>
    <t>XR_001566042.1</t>
    <phoneticPr fontId="1"/>
  </si>
  <si>
    <t>XM_015898849.1</t>
    <phoneticPr fontId="1"/>
  </si>
  <si>
    <t>XM_015924377.1</t>
    <phoneticPr fontId="1"/>
  </si>
  <si>
    <t>XM_015899115.1</t>
    <phoneticPr fontId="1"/>
  </si>
  <si>
    <t>XM_015906031.1</t>
    <phoneticPr fontId="1"/>
  </si>
  <si>
    <t>XM_044308662.1</t>
    <phoneticPr fontId="1"/>
  </si>
  <si>
    <t>XM_015895823.1</t>
    <phoneticPr fontId="1"/>
  </si>
  <si>
    <t>XM_015897503.1</t>
    <phoneticPr fontId="1"/>
  </si>
  <si>
    <t>XM_015899016.1</t>
    <phoneticPr fontId="1"/>
  </si>
  <si>
    <t>XM_044326166.1</t>
    <phoneticPr fontId="1"/>
  </si>
  <si>
    <t>XM_029333943.2</t>
    <phoneticPr fontId="1"/>
  </si>
  <si>
    <t>XM_015918905.1</t>
    <phoneticPr fontId="1"/>
  </si>
  <si>
    <t>XM_015919930.1</t>
    <phoneticPr fontId="1"/>
  </si>
  <si>
    <t xml:space="preserve">K17094 </t>
  </si>
  <si>
    <t>KEGG Brite No</t>
    <phoneticPr fontId="1"/>
  </si>
  <si>
    <t>Exosome(ko04147), Membrane Traficking(ko04131)</t>
    <phoneticPr fontId="1"/>
  </si>
  <si>
    <t>K12319</t>
    <phoneticPr fontId="1"/>
  </si>
  <si>
    <t>Enzymes (ko01000)</t>
    <phoneticPr fontId="1"/>
  </si>
  <si>
    <t xml:space="preserve">K22866 </t>
    <phoneticPr fontId="1"/>
  </si>
  <si>
    <t>K24427</t>
    <phoneticPr fontId="1"/>
  </si>
  <si>
    <t>ko04990 Domain-containing proteins not elsewhere classified</t>
  </si>
  <si>
    <t xml:space="preserve">K22754 </t>
    <phoneticPr fontId="1"/>
  </si>
  <si>
    <t>K12375</t>
  </si>
  <si>
    <t>Unclassified: matabolism</t>
    <phoneticPr fontId="1"/>
  </si>
  <si>
    <t>Ubiquitin system (ko04121)</t>
    <phoneticPr fontId="1"/>
  </si>
  <si>
    <t>K04277 </t>
  </si>
  <si>
    <t>K16506</t>
  </si>
  <si>
    <t>K24936</t>
  </si>
  <si>
    <t>K21439</t>
  </si>
  <si>
    <t>K04150</t>
  </si>
  <si>
    <t>K12858</t>
  </si>
  <si>
    <t>Gastric acid secretion (map04971), Calcium signaling pathway (map04020)</t>
    <phoneticPr fontId="1"/>
  </si>
  <si>
    <t>Spliceosome (map03040)</t>
    <phoneticPr fontId="1"/>
  </si>
  <si>
    <t>Retrograde endocannabinoid signaling (map04723 ), Thermogenesis (map04714), Rap1 signaling pathway (map04015),G protein-coupled receptors (ko04030)</t>
    <phoneticPr fontId="1"/>
  </si>
  <si>
    <t>Cillium and associated proteins (Ko03037)</t>
    <phoneticPr fontId="1"/>
  </si>
  <si>
    <t>Cell adhesion melecules (Ko041515), Exosomes (Ko04147)</t>
    <phoneticPr fontId="1"/>
  </si>
  <si>
    <t>Unclassified: signaling and cellular processes, Signaling proteins</t>
    <phoneticPr fontId="1"/>
  </si>
  <si>
    <t>K03320 </t>
  </si>
  <si>
    <t>Protein families: signaling and cellular processes (ko09183), Transporters (ko02000)</t>
    <phoneticPr fontId="1"/>
  </si>
  <si>
    <t>K13983</t>
  </si>
  <si>
    <t>Enzymes (ko01000), Chromosomes and associated proteins (Ko03036)</t>
    <phoneticPr fontId="1"/>
  </si>
  <si>
    <t>K04887</t>
    <phoneticPr fontId="1"/>
  </si>
  <si>
    <t>Ion channels (KO04040)</t>
    <phoneticPr fontId="1"/>
  </si>
  <si>
    <t>K13171</t>
  </si>
  <si>
    <t>mRNA surveillance pathway (map03015), Nuclecytoplasmic transport (map030313)m Messenger RNA biogenesis(Ko03019), Spliceosome (Ko03041)</t>
    <phoneticPr fontId="1"/>
  </si>
  <si>
    <t>K00878</t>
  </si>
  <si>
    <t>metabolic pathways (map01100), Thiamine matabolism (map00730), Riboflavin metabolism (map00740), Bioosynthesis of cofactors (map01240), Enzymes (Ko01000)</t>
    <phoneticPr fontId="1"/>
  </si>
  <si>
    <t>K13171</t>
    <phoneticPr fontId="1"/>
  </si>
  <si>
    <t>Functions</t>
    <phoneticPr fontId="1"/>
  </si>
  <si>
    <t>Cilium and associated proteins (ko03037)</t>
    <phoneticPr fontId="1"/>
  </si>
  <si>
    <t xml:space="preserve">Suppelemneatry Table 1. Coding sequences at loci with high or low Tajima's D values (95th or 5th percentile of control or heat-treated group)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</si>
</sst>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u/>
      <sz val="12"/>
      <color theme="10"/>
      <name val="游ゴシック"/>
      <family val="2"/>
      <charset val="128"/>
      <scheme val="minor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 Unicode MS"/>
      <family val="2"/>
    </font>
    <font>
      <sz val="11"/>
      <name val="Menlo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1" fillId="0" borderId="0" xfId="0" applyFont="1">
      <alignment vertical="center"/>
    </xf>
    <xf numFmtId="0" fontId="8" fillId="0" borderId="1" xfId="0" applyFont="1" applyBorder="1">
      <alignment vertical="center"/>
    </xf>
    <xf numFmtId="0" fontId="7" fillId="0" borderId="1" xfId="0" applyFon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egg.jp/kegg-bin/show_brite?htext=ko04990&amp;mapper=mapfile:s+1722410768341488/ko04990.args&amp;pruning=search_bri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EE0E5-9421-BA4B-998E-5F42CA0AAE6F}">
  <sheetPr>
    <pageSetUpPr fitToPage="1"/>
  </sheetPr>
  <dimension ref="A1:Q72"/>
  <sheetViews>
    <sheetView tabSelected="1" workbookViewId="0">
      <selection activeCell="G11" sqref="G11"/>
    </sheetView>
  </sheetViews>
  <sheetFormatPr baseColWidth="10" defaultRowHeight="16"/>
  <cols>
    <col min="1" max="1" width="16.85546875" style="2" customWidth="1"/>
    <col min="2" max="2" width="10.7109375" style="2"/>
    <col min="3" max="3" width="13.7109375" style="2" customWidth="1"/>
    <col min="4" max="4" width="100.5703125" style="2" customWidth="1"/>
    <col min="5" max="5" width="12.42578125" style="2" customWidth="1"/>
    <col min="6" max="6" width="42.85546875" style="2" customWidth="1"/>
    <col min="7" max="16384" width="10.7109375" style="2"/>
  </cols>
  <sheetData>
    <row r="1" spans="1:12">
      <c r="A1" s="5" t="s">
        <v>195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>
      <c r="A2" s="5" t="s">
        <v>62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>
      <c r="A3" s="5" t="s">
        <v>34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>
      <c r="A4" s="12" t="s">
        <v>0</v>
      </c>
      <c r="B4" s="12" t="s">
        <v>1</v>
      </c>
      <c r="C4" s="12" t="s">
        <v>2</v>
      </c>
      <c r="D4" s="12" t="s">
        <v>3</v>
      </c>
      <c r="E4" s="12" t="s">
        <v>159</v>
      </c>
      <c r="F4" s="12" t="s">
        <v>193</v>
      </c>
      <c r="G4" s="12" t="s">
        <v>124</v>
      </c>
      <c r="H4" s="12" t="s">
        <v>128</v>
      </c>
      <c r="I4" s="13" t="s">
        <v>127</v>
      </c>
      <c r="J4" s="13" t="s">
        <v>129</v>
      </c>
      <c r="K4" s="13" t="s">
        <v>130</v>
      </c>
      <c r="L4" s="6"/>
    </row>
    <row r="5" spans="1:12">
      <c r="A5" s="8" t="s">
        <v>4</v>
      </c>
      <c r="B5" s="8">
        <v>1087100</v>
      </c>
      <c r="C5" s="8" t="s">
        <v>5</v>
      </c>
      <c r="D5" s="8" t="s">
        <v>6</v>
      </c>
      <c r="E5" s="8" t="s">
        <v>163</v>
      </c>
      <c r="F5" s="8" t="s">
        <v>194</v>
      </c>
      <c r="G5" s="6"/>
      <c r="H5" s="8">
        <v>-1042.44129</v>
      </c>
      <c r="I5" s="6">
        <v>-1042.44129</v>
      </c>
      <c r="J5" s="6">
        <f>2*(H5-I5)</f>
        <v>0</v>
      </c>
      <c r="K5" s="6">
        <f>CHIDIST(J5,2)</f>
        <v>1</v>
      </c>
      <c r="L5" s="6"/>
    </row>
    <row r="6" spans="1:12">
      <c r="A6" s="8" t="s">
        <v>7</v>
      </c>
      <c r="B6" s="8">
        <v>984700</v>
      </c>
      <c r="C6" s="8" t="s">
        <v>8</v>
      </c>
      <c r="D6" s="8" t="s">
        <v>9</v>
      </c>
      <c r="E6" s="8" t="s">
        <v>126</v>
      </c>
      <c r="F6" s="8"/>
      <c r="G6" s="6"/>
      <c r="H6" s="6" t="s">
        <v>126</v>
      </c>
      <c r="I6" s="6"/>
      <c r="J6" s="6"/>
      <c r="K6" s="6"/>
      <c r="L6" s="6"/>
    </row>
    <row r="7" spans="1:12">
      <c r="A7" s="8" t="s">
        <v>10</v>
      </c>
      <c r="B7" s="8">
        <v>1152800</v>
      </c>
      <c r="C7" s="8" t="s">
        <v>11</v>
      </c>
      <c r="D7" s="8" t="s">
        <v>12</v>
      </c>
      <c r="E7" s="8" t="s">
        <v>161</v>
      </c>
      <c r="F7" s="8" t="s">
        <v>162</v>
      </c>
      <c r="G7" s="6" t="s">
        <v>125</v>
      </c>
      <c r="H7" s="8">
        <v>-4455.7836559999996</v>
      </c>
      <c r="I7" s="8">
        <v>-4457.6217429999997</v>
      </c>
      <c r="J7" s="6">
        <f>2*(H7-I7)</f>
        <v>3.6761740000001737</v>
      </c>
      <c r="K7" s="6" t="s">
        <v>131</v>
      </c>
      <c r="L7" s="6" t="s">
        <v>125</v>
      </c>
    </row>
    <row r="8" spans="1:12">
      <c r="A8" s="8" t="s">
        <v>13</v>
      </c>
      <c r="B8" s="8">
        <v>491000</v>
      </c>
      <c r="C8" s="8" t="s">
        <v>14</v>
      </c>
      <c r="D8" s="8" t="s">
        <v>15</v>
      </c>
      <c r="E8" s="8" t="s">
        <v>126</v>
      </c>
      <c r="F8" s="8"/>
      <c r="G8" s="6"/>
      <c r="H8" s="6" t="s">
        <v>126</v>
      </c>
      <c r="I8" s="6"/>
      <c r="J8" s="6"/>
      <c r="K8" s="6"/>
      <c r="L8" s="6"/>
    </row>
    <row r="9" spans="1:12">
      <c r="A9" s="8" t="s">
        <v>16</v>
      </c>
      <c r="B9" s="8">
        <v>33600</v>
      </c>
      <c r="C9" s="8" t="s">
        <v>17</v>
      </c>
      <c r="D9" s="8" t="s">
        <v>18</v>
      </c>
      <c r="E9" s="8" t="s">
        <v>166</v>
      </c>
      <c r="F9" s="8" t="s">
        <v>169</v>
      </c>
      <c r="G9" s="6"/>
      <c r="H9" s="6">
        <v>-7050.4246059999996</v>
      </c>
      <c r="I9" s="6">
        <v>-7065.6906790000003</v>
      </c>
      <c r="J9" s="6">
        <f>2*(H9-I9)</f>
        <v>30.532146000001376</v>
      </c>
      <c r="K9" s="6">
        <f>CHIDIST(J9,2)</f>
        <v>2.3443839299843002E-7</v>
      </c>
      <c r="L9" s="6" t="s">
        <v>125</v>
      </c>
    </row>
    <row r="10" spans="1:12" ht="15" customHeight="1">
      <c r="A10" s="8" t="s">
        <v>19</v>
      </c>
      <c r="B10" s="8">
        <v>1839000</v>
      </c>
      <c r="C10" s="8" t="s">
        <v>20</v>
      </c>
      <c r="D10" s="8" t="s">
        <v>21</v>
      </c>
      <c r="E10" s="8" t="s">
        <v>158</v>
      </c>
      <c r="F10" s="4" t="s">
        <v>160</v>
      </c>
      <c r="G10" s="6"/>
      <c r="H10" s="6">
        <v>-2228.7311549999999</v>
      </c>
      <c r="I10" s="6">
        <v>-2230.4633090000002</v>
      </c>
      <c r="J10" s="6">
        <f>2*(H10-I10)</f>
        <v>3.4643080000005284</v>
      </c>
      <c r="K10" s="6" t="s">
        <v>131</v>
      </c>
      <c r="L10" s="6" t="s">
        <v>125</v>
      </c>
    </row>
    <row r="11" spans="1:12">
      <c r="A11" s="8" t="s">
        <v>22</v>
      </c>
      <c r="B11" s="8">
        <v>1000600</v>
      </c>
      <c r="C11" s="8" t="s">
        <v>23</v>
      </c>
      <c r="D11" s="8" t="s">
        <v>24</v>
      </c>
      <c r="E11" s="8" t="s">
        <v>126</v>
      </c>
      <c r="F11" s="8"/>
      <c r="G11" s="6"/>
      <c r="H11" s="8">
        <v>-2510.130901</v>
      </c>
      <c r="I11" s="8">
        <v>-2513.214066</v>
      </c>
      <c r="J11" s="6">
        <f>2*(H11-I11)</f>
        <v>6.1663300000000163</v>
      </c>
      <c r="K11" s="6">
        <f>CHIDIST(J11,2)</f>
        <v>4.5814025551196319E-2</v>
      </c>
      <c r="L11" s="6" t="s">
        <v>125</v>
      </c>
    </row>
    <row r="12" spans="1:12">
      <c r="A12" s="8" t="s">
        <v>25</v>
      </c>
      <c r="B12" s="8">
        <v>8300</v>
      </c>
      <c r="C12" s="8" t="s">
        <v>26</v>
      </c>
      <c r="D12" s="8" t="s">
        <v>27</v>
      </c>
      <c r="E12" s="8" t="s">
        <v>126</v>
      </c>
      <c r="F12" s="8"/>
      <c r="G12" s="6"/>
      <c r="H12" s="6">
        <v>-540.14391499999999</v>
      </c>
      <c r="I12" s="6">
        <v>-540.14391999999998</v>
      </c>
      <c r="J12" s="6">
        <f>2*(H12-I12)</f>
        <v>9.9999999747524271E-6</v>
      </c>
      <c r="K12" s="6">
        <f>CHIDIST(J12,2)</f>
        <v>0.99999500001251262</v>
      </c>
      <c r="L12" s="6"/>
    </row>
    <row r="13" spans="1:12">
      <c r="A13" s="8" t="s">
        <v>28</v>
      </c>
      <c r="B13" s="8">
        <v>7400</v>
      </c>
      <c r="C13" s="8" t="s">
        <v>29</v>
      </c>
      <c r="D13" s="8" t="s">
        <v>30</v>
      </c>
      <c r="E13" s="8" t="s">
        <v>164</v>
      </c>
      <c r="F13" s="4" t="s">
        <v>165</v>
      </c>
      <c r="G13" s="6"/>
      <c r="H13" s="6" t="s">
        <v>126</v>
      </c>
      <c r="I13" s="6"/>
      <c r="J13" s="6"/>
      <c r="K13" s="6"/>
      <c r="L13" s="6"/>
    </row>
    <row r="14" spans="1:12">
      <c r="A14" s="8" t="s">
        <v>31</v>
      </c>
      <c r="B14" s="8">
        <v>5078100</v>
      </c>
      <c r="C14" s="8" t="s">
        <v>32</v>
      </c>
      <c r="D14" s="8" t="s">
        <v>33</v>
      </c>
      <c r="E14" s="8" t="s">
        <v>126</v>
      </c>
      <c r="F14" s="8"/>
      <c r="G14" s="6"/>
      <c r="H14" s="6">
        <v>-85.648756000000006</v>
      </c>
      <c r="I14" s="6">
        <v>-85.700305</v>
      </c>
      <c r="J14" s="6">
        <f>2*(H14-I14)</f>
        <v>0.10309799999998859</v>
      </c>
      <c r="K14" s="6">
        <f>CHIDIST(J14,2)</f>
        <v>0.94975711072357749</v>
      </c>
      <c r="L14" s="6"/>
    </row>
    <row r="15" spans="1:12">
      <c r="A15" s="7" t="s">
        <v>35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>
      <c r="A16" s="12" t="s">
        <v>0</v>
      </c>
      <c r="B16" s="12" t="s">
        <v>1</v>
      </c>
      <c r="C16" s="12" t="s">
        <v>2</v>
      </c>
      <c r="D16" s="12" t="s">
        <v>3</v>
      </c>
      <c r="E16" s="12" t="s">
        <v>159</v>
      </c>
      <c r="F16" s="12" t="s">
        <v>193</v>
      </c>
      <c r="G16" s="12" t="s">
        <v>124</v>
      </c>
      <c r="H16" s="12" t="s">
        <v>128</v>
      </c>
      <c r="I16" s="13" t="s">
        <v>127</v>
      </c>
      <c r="J16" s="13" t="s">
        <v>129</v>
      </c>
      <c r="K16" s="13" t="s">
        <v>130</v>
      </c>
      <c r="L16" s="6"/>
    </row>
    <row r="17" spans="1:12">
      <c r="A17" s="8" t="s">
        <v>36</v>
      </c>
      <c r="B17" s="8">
        <v>1472100</v>
      </c>
      <c r="C17" s="8" t="s">
        <v>37</v>
      </c>
      <c r="D17" s="8" t="s">
        <v>38</v>
      </c>
      <c r="E17" s="8" t="s">
        <v>126</v>
      </c>
      <c r="F17" s="8"/>
      <c r="G17" s="6"/>
      <c r="H17" s="6">
        <v>-3448.515899</v>
      </c>
      <c r="I17" s="6">
        <v>-3463.6071579999998</v>
      </c>
      <c r="J17" s="6">
        <f>2*(H17-I17)</f>
        <v>30.182517999999618</v>
      </c>
      <c r="K17" s="6">
        <f>CHIDIST(J17,2)</f>
        <v>2.7922190858302984E-7</v>
      </c>
      <c r="L17" s="6" t="s">
        <v>125</v>
      </c>
    </row>
    <row r="18" spans="1:12">
      <c r="A18" s="8" t="s">
        <v>39</v>
      </c>
      <c r="B18" s="8">
        <v>1234500</v>
      </c>
      <c r="C18" s="8" t="s">
        <v>40</v>
      </c>
      <c r="D18" s="8" t="s">
        <v>41</v>
      </c>
      <c r="E18" s="8" t="s">
        <v>126</v>
      </c>
      <c r="F18" s="8"/>
      <c r="G18" s="6"/>
      <c r="H18" s="6">
        <v>-5688.2891650000001</v>
      </c>
      <c r="I18" s="6">
        <v>-5717.8590770000001</v>
      </c>
      <c r="J18" s="6">
        <f>2*(H18-I18)</f>
        <v>59.139823999999862</v>
      </c>
      <c r="K18" s="6">
        <f>CHIDIST(J18,2)</f>
        <v>1.4386342253794804E-13</v>
      </c>
      <c r="L18" s="6" t="s">
        <v>125</v>
      </c>
    </row>
    <row r="19" spans="1:12">
      <c r="A19" s="8" t="s">
        <v>42</v>
      </c>
      <c r="B19" s="8">
        <v>1932100</v>
      </c>
      <c r="C19" s="8" t="s">
        <v>43</v>
      </c>
      <c r="D19" s="8" t="s">
        <v>44</v>
      </c>
      <c r="E19" s="8" t="s">
        <v>126</v>
      </c>
      <c r="F19" s="8"/>
      <c r="G19" s="6"/>
      <c r="H19" s="6" t="s">
        <v>126</v>
      </c>
      <c r="I19" s="6"/>
      <c r="J19" s="6"/>
      <c r="K19" s="6"/>
      <c r="L19" s="6"/>
    </row>
    <row r="20" spans="1:12">
      <c r="A20" s="8" t="s">
        <v>45</v>
      </c>
      <c r="B20" s="8">
        <v>41700</v>
      </c>
      <c r="C20" s="8" t="s">
        <v>46</v>
      </c>
      <c r="D20" s="8" t="s">
        <v>47</v>
      </c>
      <c r="E20" s="8" t="s">
        <v>126</v>
      </c>
      <c r="F20" s="8"/>
      <c r="G20" s="8" t="s">
        <v>125</v>
      </c>
      <c r="H20" s="6" t="s">
        <v>126</v>
      </c>
      <c r="I20" s="6"/>
      <c r="J20" s="6"/>
      <c r="K20" s="6"/>
      <c r="L20" s="6"/>
    </row>
    <row r="21" spans="1:12">
      <c r="A21" s="8" t="s">
        <v>48</v>
      </c>
      <c r="B21" s="8">
        <v>94500</v>
      </c>
      <c r="C21" s="8" t="s">
        <v>49</v>
      </c>
      <c r="D21" s="8" t="s">
        <v>50</v>
      </c>
      <c r="E21" s="8" t="s">
        <v>126</v>
      </c>
      <c r="F21" s="8"/>
      <c r="G21" s="6"/>
      <c r="H21" s="6" t="s">
        <v>126</v>
      </c>
      <c r="I21" s="6"/>
      <c r="J21" s="6"/>
      <c r="K21" s="6"/>
      <c r="L21" s="6"/>
    </row>
    <row r="22" spans="1:12">
      <c r="A22" s="8" t="s">
        <v>51</v>
      </c>
      <c r="B22" s="8">
        <v>1663000</v>
      </c>
      <c r="C22" s="8" t="s">
        <v>52</v>
      </c>
      <c r="D22" s="8" t="s">
        <v>53</v>
      </c>
      <c r="E22" s="8" t="s">
        <v>167</v>
      </c>
      <c r="F22" s="8" t="s">
        <v>168</v>
      </c>
      <c r="G22" s="8" t="s">
        <v>125</v>
      </c>
      <c r="H22" s="8">
        <v>-3271.9816799999999</v>
      </c>
      <c r="I22" s="8">
        <v>-3278.9086160000002</v>
      </c>
      <c r="J22" s="6">
        <f>2*(H22-I22)</f>
        <v>13.853872000000592</v>
      </c>
      <c r="K22" s="6">
        <f>CHIDIST(J22,2)</f>
        <v>9.8100205853120085E-4</v>
      </c>
      <c r="L22" s="6" t="s">
        <v>125</v>
      </c>
    </row>
    <row r="23" spans="1:12">
      <c r="A23" s="8" t="s">
        <v>54</v>
      </c>
      <c r="B23" s="8">
        <v>992500</v>
      </c>
      <c r="C23" s="8" t="s">
        <v>55</v>
      </c>
      <c r="D23" s="8" t="s">
        <v>56</v>
      </c>
      <c r="E23" s="8" t="s">
        <v>126</v>
      </c>
      <c r="F23" s="8"/>
      <c r="G23" s="6"/>
      <c r="H23" s="6">
        <v>-9023.9387569999999</v>
      </c>
      <c r="I23" s="6">
        <v>-9026.5860090000006</v>
      </c>
      <c r="J23" s="6">
        <f>2*(H23-I23)</f>
        <v>5.294504000001325</v>
      </c>
      <c r="K23" s="6">
        <f>CHIDIST(J23,2)</f>
        <v>7.0845629599853188E-2</v>
      </c>
      <c r="L23" s="6" t="s">
        <v>125</v>
      </c>
    </row>
    <row r="24" spans="1:12">
      <c r="A24" s="8" t="s">
        <v>57</v>
      </c>
      <c r="B24" s="8">
        <v>1479500</v>
      </c>
      <c r="C24" s="8" t="s">
        <v>58</v>
      </c>
      <c r="D24" s="8" t="s">
        <v>59</v>
      </c>
      <c r="E24" s="8" t="s">
        <v>126</v>
      </c>
      <c r="F24" s="8"/>
      <c r="G24" s="8" t="s">
        <v>125</v>
      </c>
      <c r="H24" s="8">
        <v>-7783.1847900000002</v>
      </c>
      <c r="I24" s="8">
        <v>-7800.4373999999998</v>
      </c>
      <c r="J24" s="6">
        <f>2*(H24-I24)</f>
        <v>34.505219999999099</v>
      </c>
      <c r="K24" s="6">
        <f>CHIDIST(J24,2)</f>
        <v>3.2157825820672941E-8</v>
      </c>
      <c r="L24" s="6" t="s">
        <v>125</v>
      </c>
    </row>
    <row r="25" spans="1:12">
      <c r="A25" s="8" t="s">
        <v>28</v>
      </c>
      <c r="B25" s="8">
        <v>2684400</v>
      </c>
      <c r="C25" s="8" t="s">
        <v>60</v>
      </c>
      <c r="D25" s="8" t="s">
        <v>61</v>
      </c>
      <c r="E25" s="8" t="s">
        <v>126</v>
      </c>
      <c r="F25" s="8"/>
      <c r="G25" s="8" t="s">
        <v>125</v>
      </c>
      <c r="H25" s="8">
        <v>-9035.8194459999995</v>
      </c>
      <c r="I25" s="8">
        <v>-9049.0960450000002</v>
      </c>
      <c r="J25" s="6">
        <f>2*(H25-I25)</f>
        <v>26.55319800000143</v>
      </c>
      <c r="K25" s="6">
        <f>CHIDIST(J25,2)</f>
        <v>1.714140104294412E-6</v>
      </c>
      <c r="L25" s="6" t="s">
        <v>125</v>
      </c>
    </row>
    <row r="27" spans="1:12">
      <c r="A27" s="5" t="s">
        <v>63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12">
      <c r="A28" s="5" t="s">
        <v>34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12">
      <c r="A29" s="12" t="s">
        <v>0</v>
      </c>
      <c r="B29" s="12" t="s">
        <v>1</v>
      </c>
      <c r="C29" s="12" t="s">
        <v>2</v>
      </c>
      <c r="D29" s="12" t="s">
        <v>3</v>
      </c>
      <c r="E29" s="12" t="s">
        <v>159</v>
      </c>
      <c r="F29" s="12" t="s">
        <v>193</v>
      </c>
      <c r="G29" s="12" t="s">
        <v>124</v>
      </c>
      <c r="H29" s="12" t="s">
        <v>128</v>
      </c>
      <c r="I29" s="13" t="s">
        <v>127</v>
      </c>
      <c r="J29" s="13" t="s">
        <v>129</v>
      </c>
      <c r="K29" s="13" t="s">
        <v>130</v>
      </c>
      <c r="L29" s="6"/>
    </row>
    <row r="30" spans="1:12" ht="45">
      <c r="A30" s="8" t="s">
        <v>64</v>
      </c>
      <c r="B30" s="8">
        <v>1922600</v>
      </c>
      <c r="C30" s="8" t="s">
        <v>132</v>
      </c>
      <c r="D30" s="8" t="s">
        <v>65</v>
      </c>
      <c r="E30" s="9" t="s">
        <v>170</v>
      </c>
      <c r="F30" s="10" t="s">
        <v>178</v>
      </c>
      <c r="G30" s="8"/>
      <c r="H30" s="6">
        <v>-2008.929815</v>
      </c>
      <c r="I30" s="6">
        <v>-2009.5533780000001</v>
      </c>
      <c r="J30" s="6">
        <f>2*(H30-I30)</f>
        <v>1.2471260000002076</v>
      </c>
      <c r="K30" s="6">
        <f>CHIDIST(J30,2)</f>
        <v>0.53603115210565888</v>
      </c>
      <c r="L30" s="6"/>
    </row>
    <row r="31" spans="1:12">
      <c r="A31" s="8" t="s">
        <v>66</v>
      </c>
      <c r="B31" s="8">
        <v>267600</v>
      </c>
      <c r="C31" s="8" t="s">
        <v>133</v>
      </c>
      <c r="D31" s="8" t="s">
        <v>67</v>
      </c>
      <c r="E31" s="8" t="s">
        <v>126</v>
      </c>
      <c r="F31" s="11"/>
      <c r="G31" s="8"/>
      <c r="H31" s="6" t="s">
        <v>126</v>
      </c>
      <c r="I31" s="6"/>
      <c r="J31" s="6"/>
      <c r="K31" s="6"/>
      <c r="L31" s="6"/>
    </row>
    <row r="32" spans="1:12">
      <c r="A32" s="8" t="s">
        <v>68</v>
      </c>
      <c r="B32" s="8">
        <v>645200</v>
      </c>
      <c r="C32" s="8" t="s">
        <v>134</v>
      </c>
      <c r="D32" s="8" t="s">
        <v>69</v>
      </c>
      <c r="E32" s="8" t="s">
        <v>126</v>
      </c>
      <c r="F32" s="11"/>
      <c r="G32" s="8"/>
      <c r="H32" s="6" t="s">
        <v>126</v>
      </c>
      <c r="I32" s="6"/>
      <c r="J32" s="6"/>
      <c r="K32" s="6"/>
      <c r="L32" s="6"/>
    </row>
    <row r="33" spans="1:12">
      <c r="A33" s="8" t="s">
        <v>70</v>
      </c>
      <c r="B33" s="8">
        <v>3666400</v>
      </c>
      <c r="C33" s="8" t="s">
        <v>71</v>
      </c>
      <c r="D33" s="8" t="s">
        <v>72</v>
      </c>
      <c r="E33" s="8" t="s">
        <v>126</v>
      </c>
      <c r="F33" s="8"/>
      <c r="G33" s="8" t="s">
        <v>125</v>
      </c>
      <c r="H33" s="8" t="s">
        <v>126</v>
      </c>
      <c r="I33" s="6"/>
      <c r="J33" s="6"/>
      <c r="K33" s="6"/>
      <c r="L33" s="6"/>
    </row>
    <row r="34" spans="1:12">
      <c r="A34" s="8" t="s">
        <v>39</v>
      </c>
      <c r="B34" s="8">
        <v>2113100</v>
      </c>
      <c r="C34" s="8" t="s">
        <v>73</v>
      </c>
      <c r="D34" s="8" t="s">
        <v>74</v>
      </c>
      <c r="E34" s="8" t="s">
        <v>171</v>
      </c>
      <c r="F34" s="8" t="s">
        <v>180</v>
      </c>
      <c r="G34" s="8" t="s">
        <v>125</v>
      </c>
      <c r="H34" s="8">
        <v>-30501.689836000001</v>
      </c>
      <c r="I34" s="8">
        <v>-30538.964393999999</v>
      </c>
      <c r="J34" s="6">
        <f>2*(H34-I34)</f>
        <v>74.549115999994683</v>
      </c>
      <c r="K34" s="6">
        <f>CHIDIST(J34,2)</f>
        <v>6.4843305434745774E-17</v>
      </c>
      <c r="L34" s="6" t="s">
        <v>125</v>
      </c>
    </row>
    <row r="35" spans="1:12">
      <c r="A35" s="8" t="s">
        <v>75</v>
      </c>
      <c r="B35" s="8">
        <v>1394700</v>
      </c>
      <c r="C35" s="8" t="s">
        <v>135</v>
      </c>
      <c r="D35" s="8" t="s">
        <v>76</v>
      </c>
      <c r="E35" s="8" t="s">
        <v>172</v>
      </c>
      <c r="F35" s="8" t="s">
        <v>179</v>
      </c>
      <c r="G35" s="8"/>
      <c r="H35" s="6">
        <v>-3033.943538</v>
      </c>
      <c r="I35" s="6">
        <v>-3040.4850459999998</v>
      </c>
      <c r="J35" s="6">
        <f>2*(H35-I35)</f>
        <v>13.083015999999589</v>
      </c>
      <c r="K35" s="6">
        <f>CHIDIST(J35,2)</f>
        <v>1.4423118519686804E-3</v>
      </c>
      <c r="L35" s="6" t="s">
        <v>125</v>
      </c>
    </row>
    <row r="36" spans="1:12">
      <c r="A36" s="8" t="s">
        <v>77</v>
      </c>
      <c r="B36" s="8">
        <v>453300</v>
      </c>
      <c r="C36" s="8" t="s">
        <v>136</v>
      </c>
      <c r="D36" s="8" t="s">
        <v>78</v>
      </c>
      <c r="E36" s="8" t="s">
        <v>126</v>
      </c>
      <c r="F36" s="8"/>
      <c r="G36" s="8"/>
      <c r="H36" s="6" t="s">
        <v>126</v>
      </c>
      <c r="I36" s="6"/>
      <c r="J36" s="6"/>
      <c r="K36" s="6"/>
      <c r="L36" s="6"/>
    </row>
    <row r="37" spans="1:12">
      <c r="A37" s="8" t="s">
        <v>79</v>
      </c>
      <c r="B37" s="8">
        <v>432700</v>
      </c>
      <c r="C37" s="8" t="s">
        <v>137</v>
      </c>
      <c r="D37" s="8" t="s">
        <v>80</v>
      </c>
      <c r="E37" s="8" t="s">
        <v>126</v>
      </c>
      <c r="F37" s="8"/>
      <c r="G37" s="8"/>
      <c r="H37" s="6" t="s">
        <v>126</v>
      </c>
      <c r="I37" s="6"/>
      <c r="J37" s="6"/>
      <c r="K37" s="6"/>
      <c r="L37" s="6"/>
    </row>
    <row r="38" spans="1:12">
      <c r="A38" s="8" t="s">
        <v>81</v>
      </c>
      <c r="B38" s="8">
        <v>568100</v>
      </c>
      <c r="C38" s="8" t="s">
        <v>138</v>
      </c>
      <c r="D38" s="8" t="s">
        <v>82</v>
      </c>
      <c r="E38" s="8" t="s">
        <v>126</v>
      </c>
      <c r="F38" s="8"/>
      <c r="G38" s="8"/>
      <c r="H38" s="6">
        <v>-1576.111852</v>
      </c>
      <c r="I38" s="6">
        <v>-1584.2962829999999</v>
      </c>
      <c r="J38" s="6">
        <f>2*(H38-I38)</f>
        <v>16.368861999999808</v>
      </c>
      <c r="K38" s="6">
        <f>CHIDIST(J38,2)</f>
        <v>2.789631119826899E-4</v>
      </c>
      <c r="L38" s="6" t="s">
        <v>125</v>
      </c>
    </row>
    <row r="39" spans="1:12">
      <c r="A39" s="8" t="s">
        <v>85</v>
      </c>
      <c r="B39" s="8">
        <v>598700</v>
      </c>
      <c r="C39" s="8" t="s">
        <v>139</v>
      </c>
      <c r="D39" s="8" t="s">
        <v>86</v>
      </c>
      <c r="E39" s="8" t="s">
        <v>126</v>
      </c>
      <c r="F39" s="8"/>
      <c r="G39" s="8"/>
      <c r="H39" s="6" t="s">
        <v>126</v>
      </c>
      <c r="I39" s="6"/>
      <c r="J39" s="6"/>
      <c r="K39" s="6"/>
      <c r="L39" s="6"/>
    </row>
    <row r="40" spans="1:12">
      <c r="A40" s="8" t="s">
        <v>51</v>
      </c>
      <c r="B40" s="8">
        <v>951400</v>
      </c>
      <c r="C40" s="8" t="s">
        <v>87</v>
      </c>
      <c r="D40" s="8" t="s">
        <v>88</v>
      </c>
      <c r="E40" s="8" t="s">
        <v>173</v>
      </c>
      <c r="F40" s="8" t="s">
        <v>181</v>
      </c>
      <c r="G40" s="8" t="s">
        <v>125</v>
      </c>
      <c r="H40" s="8">
        <v>-1146.2592970000001</v>
      </c>
      <c r="I40" s="8">
        <v>-1146.2740590000001</v>
      </c>
      <c r="J40" s="6">
        <f>2*(H40-I40)</f>
        <v>2.9524000000037631E-2</v>
      </c>
      <c r="K40" s="6">
        <f>CHIDIST(J40,2)</f>
        <v>0.98534642414722351</v>
      </c>
      <c r="L40" s="6"/>
    </row>
    <row r="41" spans="1:12" ht="30">
      <c r="A41" s="8" t="s">
        <v>19</v>
      </c>
      <c r="B41" s="8">
        <v>308900</v>
      </c>
      <c r="C41" s="8" t="s">
        <v>140</v>
      </c>
      <c r="D41" s="8" t="s">
        <v>89</v>
      </c>
      <c r="E41" s="8" t="s">
        <v>174</v>
      </c>
      <c r="F41" s="10" t="s">
        <v>176</v>
      </c>
      <c r="G41" s="8"/>
      <c r="H41" s="6">
        <v>-569.81522500000005</v>
      </c>
      <c r="I41" s="6">
        <v>-571.31782999999996</v>
      </c>
      <c r="J41" s="6">
        <f>2*(H41-I41)</f>
        <v>3.0052099999998063</v>
      </c>
      <c r="K41" s="6">
        <f>CHIDIST(J41,2)</f>
        <v>0.22254966250771438</v>
      </c>
      <c r="L41" s="6" t="s">
        <v>125</v>
      </c>
    </row>
    <row r="42" spans="1:12">
      <c r="A42" s="8" t="s">
        <v>19</v>
      </c>
      <c r="B42" s="8">
        <v>729700</v>
      </c>
      <c r="C42" s="8" t="s">
        <v>141</v>
      </c>
      <c r="D42" s="8" t="s">
        <v>90</v>
      </c>
      <c r="E42" s="8" t="s">
        <v>126</v>
      </c>
      <c r="F42" s="8"/>
      <c r="G42" s="8"/>
      <c r="H42" s="6" t="s">
        <v>126</v>
      </c>
      <c r="I42" s="6"/>
      <c r="J42" s="6"/>
      <c r="K42" s="6"/>
      <c r="L42" s="6"/>
    </row>
    <row r="43" spans="1:12">
      <c r="A43" s="8" t="s">
        <v>91</v>
      </c>
      <c r="B43" s="8">
        <v>689900</v>
      </c>
      <c r="C43" s="8" t="s">
        <v>142</v>
      </c>
      <c r="D43" s="8" t="s">
        <v>92</v>
      </c>
      <c r="E43" s="8" t="s">
        <v>126</v>
      </c>
      <c r="F43" s="8"/>
      <c r="G43" s="8"/>
      <c r="H43" s="6" t="s">
        <v>126</v>
      </c>
      <c r="I43" s="6"/>
      <c r="J43" s="6"/>
      <c r="K43" s="6"/>
      <c r="L43" s="6"/>
    </row>
    <row r="44" spans="1:12">
      <c r="A44" s="8" t="s">
        <v>93</v>
      </c>
      <c r="B44" s="8">
        <v>2475700</v>
      </c>
      <c r="C44" s="8" t="s">
        <v>143</v>
      </c>
      <c r="D44" s="8" t="s">
        <v>94</v>
      </c>
      <c r="E44" s="8" t="s">
        <v>126</v>
      </c>
      <c r="F44" s="8"/>
      <c r="G44" s="8"/>
      <c r="H44" s="6">
        <v>-1143.767709</v>
      </c>
      <c r="I44" s="6">
        <v>-1143.863656</v>
      </c>
      <c r="J44" s="6">
        <f>2*(H44-I44)</f>
        <v>0.19189400000004753</v>
      </c>
      <c r="K44" s="6">
        <f>CHIDIST(J44,2)</f>
        <v>0.90851216593749651</v>
      </c>
      <c r="L44" s="6"/>
    </row>
    <row r="45" spans="1:12">
      <c r="A45" s="8" t="s">
        <v>28</v>
      </c>
      <c r="B45" s="8">
        <v>1204200</v>
      </c>
      <c r="C45" s="8" t="s">
        <v>95</v>
      </c>
      <c r="D45" s="8" t="s">
        <v>96</v>
      </c>
      <c r="E45" s="8" t="s">
        <v>126</v>
      </c>
      <c r="F45" s="8"/>
      <c r="G45" s="8" t="s">
        <v>125</v>
      </c>
      <c r="H45" s="8">
        <v>-6675.1908510000003</v>
      </c>
      <c r="I45" s="8">
        <v>-6697.4012629999997</v>
      </c>
      <c r="J45" s="6">
        <f>2*(H45-I45)</f>
        <v>44.420823999998902</v>
      </c>
      <c r="K45" s="6">
        <f>CHIDIST(J45,2)</f>
        <v>2.2601675098519523E-10</v>
      </c>
      <c r="L45" s="6" t="s">
        <v>125</v>
      </c>
    </row>
    <row r="46" spans="1:12">
      <c r="A46" s="8" t="s">
        <v>28</v>
      </c>
      <c r="B46" s="8">
        <v>648800</v>
      </c>
      <c r="C46" s="8" t="s">
        <v>144</v>
      </c>
      <c r="D46" s="8" t="s">
        <v>97</v>
      </c>
      <c r="E46" s="8" t="s">
        <v>175</v>
      </c>
      <c r="F46" s="8" t="s">
        <v>177</v>
      </c>
      <c r="G46" s="8"/>
      <c r="H46" s="6">
        <v>-1639.223759</v>
      </c>
      <c r="I46" s="6">
        <v>-1639.2306679999999</v>
      </c>
      <c r="J46" s="6">
        <f>2*(H46-I46)</f>
        <v>1.3817999999901076E-2</v>
      </c>
      <c r="K46" s="6">
        <f>CHIDIST(J46,2)</f>
        <v>0.99311481226933362</v>
      </c>
      <c r="L46" s="6"/>
    </row>
    <row r="47" spans="1:12">
      <c r="A47" s="8" t="s">
        <v>28</v>
      </c>
      <c r="B47" s="8">
        <v>648900</v>
      </c>
      <c r="C47" s="8" t="s">
        <v>145</v>
      </c>
      <c r="D47" s="8" t="s">
        <v>98</v>
      </c>
      <c r="E47" s="8" t="s">
        <v>126</v>
      </c>
      <c r="F47" s="8"/>
      <c r="G47" s="8"/>
      <c r="H47" s="6" t="s">
        <v>126</v>
      </c>
      <c r="I47" s="6"/>
      <c r="J47" s="6"/>
      <c r="K47" s="6"/>
      <c r="L47" s="6"/>
    </row>
    <row r="48" spans="1:12">
      <c r="A48" s="8" t="s">
        <v>99</v>
      </c>
      <c r="B48" s="8">
        <v>1951200</v>
      </c>
      <c r="C48" s="8" t="s">
        <v>146</v>
      </c>
      <c r="D48" s="8" t="s">
        <v>100</v>
      </c>
      <c r="E48" s="8" t="s">
        <v>126</v>
      </c>
      <c r="F48" s="8"/>
      <c r="G48" s="8"/>
      <c r="H48" s="6">
        <v>-6638.2974359999998</v>
      </c>
      <c r="I48" s="6">
        <v>-6644.1785890000001</v>
      </c>
      <c r="J48" s="6">
        <f>2*(H48-I48)</f>
        <v>11.762306000000535</v>
      </c>
      <c r="K48" s="6">
        <f>CHIDIST(J48,2)</f>
        <v>2.7915647446065551E-3</v>
      </c>
      <c r="L48" s="6" t="s">
        <v>125</v>
      </c>
    </row>
    <row r="49" spans="1:17">
      <c r="A49" s="8" t="s">
        <v>101</v>
      </c>
      <c r="B49" s="8">
        <v>1058100</v>
      </c>
      <c r="C49" s="8" t="s">
        <v>147</v>
      </c>
      <c r="D49" s="8" t="s">
        <v>102</v>
      </c>
      <c r="E49" s="8" t="s">
        <v>126</v>
      </c>
      <c r="F49" s="8"/>
      <c r="G49" s="8"/>
      <c r="H49" s="6">
        <v>-5487.2131019999997</v>
      </c>
      <c r="I49" s="6">
        <v>-5490.5888160000004</v>
      </c>
      <c r="J49" s="6">
        <f>2*(H49-I49)</f>
        <v>6.7514280000013969</v>
      </c>
      <c r="K49" s="6">
        <f>CHIDIST(J49,2)</f>
        <v>3.4193695295222051E-2</v>
      </c>
      <c r="L49" s="6" t="s">
        <v>125</v>
      </c>
    </row>
    <row r="50" spans="1:17">
      <c r="A50" s="7" t="s">
        <v>35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</row>
    <row r="51" spans="1:17">
      <c r="A51" s="12" t="s">
        <v>0</v>
      </c>
      <c r="B51" s="12" t="s">
        <v>1</v>
      </c>
      <c r="C51" s="12" t="s">
        <v>2</v>
      </c>
      <c r="D51" s="12" t="s">
        <v>3</v>
      </c>
      <c r="E51" s="12" t="s">
        <v>159</v>
      </c>
      <c r="F51" s="12" t="s">
        <v>193</v>
      </c>
      <c r="G51" s="12" t="s">
        <v>124</v>
      </c>
      <c r="H51" s="12" t="s">
        <v>128</v>
      </c>
      <c r="I51" s="13" t="s">
        <v>127</v>
      </c>
      <c r="J51" s="13" t="s">
        <v>129</v>
      </c>
      <c r="K51" s="13" t="s">
        <v>130</v>
      </c>
      <c r="L51" s="6"/>
    </row>
    <row r="52" spans="1:17" ht="30">
      <c r="A52" s="8" t="s">
        <v>103</v>
      </c>
      <c r="B52" s="8">
        <v>83200</v>
      </c>
      <c r="C52" s="8" t="s">
        <v>148</v>
      </c>
      <c r="D52" s="8" t="s">
        <v>104</v>
      </c>
      <c r="E52" s="9" t="s">
        <v>182</v>
      </c>
      <c r="F52" s="10" t="s">
        <v>183</v>
      </c>
      <c r="G52" s="6"/>
      <c r="H52" s="6">
        <v>-1385.066926</v>
      </c>
      <c r="I52" s="6">
        <v>-1386.13537</v>
      </c>
      <c r="J52" s="6">
        <f>2*(H52-I52)</f>
        <v>2.136887999999999</v>
      </c>
      <c r="K52" s="6">
        <f>CHIDIST(J52,2)</f>
        <v>0.34354265412239771</v>
      </c>
      <c r="L52" s="6"/>
    </row>
    <row r="53" spans="1:17" ht="30">
      <c r="A53" s="8" t="s">
        <v>105</v>
      </c>
      <c r="B53" s="8">
        <v>104700</v>
      </c>
      <c r="C53" s="8" t="s">
        <v>157</v>
      </c>
      <c r="D53" s="8" t="s">
        <v>106</v>
      </c>
      <c r="E53" s="9" t="s">
        <v>184</v>
      </c>
      <c r="F53" s="10" t="s">
        <v>185</v>
      </c>
      <c r="G53" s="6"/>
      <c r="H53" s="6" t="s">
        <v>126</v>
      </c>
      <c r="I53" s="6"/>
      <c r="J53" s="6"/>
      <c r="K53" s="6"/>
      <c r="L53" s="6"/>
    </row>
    <row r="54" spans="1:17">
      <c r="A54" s="8" t="s">
        <v>75</v>
      </c>
      <c r="B54" s="8">
        <v>1441800</v>
      </c>
      <c r="C54" s="8" t="s">
        <v>149</v>
      </c>
      <c r="D54" s="8" t="s">
        <v>107</v>
      </c>
      <c r="E54" s="8" t="s">
        <v>126</v>
      </c>
      <c r="F54" s="8"/>
      <c r="G54" s="6"/>
      <c r="H54" s="6">
        <v>-1939.9681889999999</v>
      </c>
      <c r="I54" s="6">
        <v>-1939.9906249999999</v>
      </c>
      <c r="J54" s="6">
        <f t="shared" ref="J54:J61" si="0">2*(H54-I54)</f>
        <v>4.4871999999941181E-2</v>
      </c>
      <c r="K54" s="6">
        <f t="shared" ref="K54:K61" si="1">CHIDIST(J54,2)</f>
        <v>0.97781381527502276</v>
      </c>
      <c r="L54" s="6"/>
    </row>
    <row r="55" spans="1:17">
      <c r="A55" s="8" t="s">
        <v>108</v>
      </c>
      <c r="B55" s="8">
        <v>172500</v>
      </c>
      <c r="C55" s="8" t="s">
        <v>150</v>
      </c>
      <c r="D55" s="8" t="s">
        <v>109</v>
      </c>
      <c r="E55" s="8" t="s">
        <v>172</v>
      </c>
      <c r="F55" s="8" t="s">
        <v>179</v>
      </c>
      <c r="G55" s="6"/>
      <c r="H55" s="6">
        <v>-4295.7453299999997</v>
      </c>
      <c r="I55" s="6">
        <v>-4300.324106</v>
      </c>
      <c r="J55" s="6">
        <f t="shared" si="0"/>
        <v>9.1575520000005781</v>
      </c>
      <c r="K55" s="6">
        <f t="shared" si="1"/>
        <v>1.0267455974422753E-2</v>
      </c>
      <c r="L55" s="6" t="s">
        <v>125</v>
      </c>
    </row>
    <row r="56" spans="1:17">
      <c r="A56" s="8" t="s">
        <v>110</v>
      </c>
      <c r="B56" s="8">
        <v>44700</v>
      </c>
      <c r="C56" s="8" t="s">
        <v>151</v>
      </c>
      <c r="D56" s="8" t="s">
        <v>111</v>
      </c>
      <c r="E56" s="9" t="s">
        <v>186</v>
      </c>
      <c r="F56" s="8" t="s">
        <v>187</v>
      </c>
      <c r="G56" s="6"/>
      <c r="H56" s="6">
        <v>-1127.4889310000001</v>
      </c>
      <c r="I56" s="6">
        <v>-1127.4889310000001</v>
      </c>
      <c r="J56" s="6">
        <f t="shared" si="0"/>
        <v>0</v>
      </c>
      <c r="K56" s="6">
        <f t="shared" si="1"/>
        <v>1</v>
      </c>
      <c r="L56" s="6"/>
    </row>
    <row r="57" spans="1:17">
      <c r="A57" s="8" t="s">
        <v>112</v>
      </c>
      <c r="B57" s="8">
        <v>132800</v>
      </c>
      <c r="C57" s="8" t="s">
        <v>152</v>
      </c>
      <c r="D57" s="8" t="s">
        <v>113</v>
      </c>
      <c r="E57" s="8" t="s">
        <v>126</v>
      </c>
      <c r="F57" s="8"/>
      <c r="G57" s="6"/>
      <c r="H57" s="6">
        <v>-2251.5131029999998</v>
      </c>
      <c r="I57" s="6">
        <v>-2254.8031129999999</v>
      </c>
      <c r="J57" s="6">
        <f t="shared" si="0"/>
        <v>6.5800200000003315</v>
      </c>
      <c r="K57" s="6">
        <f t="shared" si="1"/>
        <v>3.7253476859578361E-2</v>
      </c>
      <c r="L57" s="6" t="s">
        <v>125</v>
      </c>
    </row>
    <row r="58" spans="1:17" ht="45">
      <c r="A58" s="8" t="s">
        <v>83</v>
      </c>
      <c r="B58" s="8">
        <v>1045900</v>
      </c>
      <c r="C58" s="8" t="s">
        <v>114</v>
      </c>
      <c r="D58" s="8" t="s">
        <v>115</v>
      </c>
      <c r="E58" s="9" t="s">
        <v>188</v>
      </c>
      <c r="F58" s="10" t="s">
        <v>189</v>
      </c>
      <c r="G58" s="8" t="s">
        <v>125</v>
      </c>
      <c r="H58" s="8">
        <v>-3767.4194120000002</v>
      </c>
      <c r="I58" s="8">
        <v>-3768.2715320000002</v>
      </c>
      <c r="J58" s="6">
        <f t="shared" si="0"/>
        <v>1.7042400000000271</v>
      </c>
      <c r="K58" s="6">
        <f t="shared" si="1"/>
        <v>0.4265097721014402</v>
      </c>
      <c r="L58" s="6"/>
    </row>
    <row r="59" spans="1:17" ht="45">
      <c r="A59" s="8" t="s">
        <v>84</v>
      </c>
      <c r="B59" s="8">
        <v>1254700</v>
      </c>
      <c r="C59" s="8" t="s">
        <v>153</v>
      </c>
      <c r="D59" s="8" t="s">
        <v>116</v>
      </c>
      <c r="E59" s="8" t="s">
        <v>190</v>
      </c>
      <c r="F59" s="10" t="s">
        <v>191</v>
      </c>
      <c r="G59" s="6"/>
      <c r="H59" s="6">
        <v>-427.45494500000001</v>
      </c>
      <c r="I59" s="6">
        <v>-431.68911600000001</v>
      </c>
      <c r="J59" s="6">
        <f t="shared" si="0"/>
        <v>8.4683420000000069</v>
      </c>
      <c r="K59" s="6">
        <f t="shared" si="1"/>
        <v>1.4491818937348402E-2</v>
      </c>
      <c r="L59" s="6" t="s">
        <v>125</v>
      </c>
    </row>
    <row r="60" spans="1:17">
      <c r="A60" s="8" t="s">
        <v>51</v>
      </c>
      <c r="B60" s="8">
        <v>1663100</v>
      </c>
      <c r="C60" s="8" t="s">
        <v>117</v>
      </c>
      <c r="D60" s="8" t="s">
        <v>53</v>
      </c>
      <c r="E60" s="8" t="s">
        <v>167</v>
      </c>
      <c r="F60" s="8" t="s">
        <v>168</v>
      </c>
      <c r="G60" s="8" t="s">
        <v>125</v>
      </c>
      <c r="H60" s="8">
        <v>-3271.9816799999999</v>
      </c>
      <c r="I60" s="8">
        <v>-3278.9086160000002</v>
      </c>
      <c r="J60" s="6">
        <f t="shared" si="0"/>
        <v>13.853872000000592</v>
      </c>
      <c r="K60" s="6">
        <f t="shared" si="1"/>
        <v>9.8100205853120085E-4</v>
      </c>
      <c r="L60" s="6" t="s">
        <v>125</v>
      </c>
      <c r="Q60" s="3"/>
    </row>
    <row r="61" spans="1:17">
      <c r="A61" s="8" t="s">
        <v>51</v>
      </c>
      <c r="B61" s="8">
        <v>3679100</v>
      </c>
      <c r="C61" s="8" t="s">
        <v>154</v>
      </c>
      <c r="D61" s="8" t="s">
        <v>118</v>
      </c>
      <c r="E61" s="8" t="s">
        <v>126</v>
      </c>
      <c r="F61" s="8"/>
      <c r="G61" s="6"/>
      <c r="H61" s="6">
        <v>-8459.0876160000007</v>
      </c>
      <c r="I61" s="6">
        <v>-8465.2636380000004</v>
      </c>
      <c r="J61" s="6">
        <f t="shared" si="0"/>
        <v>12.352043999999296</v>
      </c>
      <c r="K61" s="6">
        <f t="shared" si="1"/>
        <v>2.0786804201167689E-3</v>
      </c>
      <c r="L61" s="6" t="s">
        <v>125</v>
      </c>
    </row>
    <row r="62" spans="1:17">
      <c r="A62" s="8" t="s">
        <v>19</v>
      </c>
      <c r="B62" s="8">
        <v>748100</v>
      </c>
      <c r="C62" s="8" t="s">
        <v>155</v>
      </c>
      <c r="D62" s="8" t="s">
        <v>119</v>
      </c>
      <c r="E62" s="8" t="s">
        <v>126</v>
      </c>
      <c r="F62" s="8"/>
      <c r="G62" s="6"/>
      <c r="H62" s="6" t="s">
        <v>126</v>
      </c>
      <c r="I62" s="6"/>
      <c r="J62" s="6"/>
      <c r="K62" s="6"/>
      <c r="L62" s="6"/>
    </row>
    <row r="63" spans="1:17">
      <c r="A63" s="8" t="s">
        <v>120</v>
      </c>
      <c r="B63" s="8">
        <v>253000</v>
      </c>
      <c r="C63" s="8" t="s">
        <v>156</v>
      </c>
      <c r="D63" s="8" t="s">
        <v>121</v>
      </c>
      <c r="E63" s="8" t="s">
        <v>126</v>
      </c>
      <c r="F63" s="8"/>
      <c r="G63" s="6"/>
      <c r="H63" s="6">
        <v>-2175.605251</v>
      </c>
      <c r="I63" s="6">
        <v>-2175.605251</v>
      </c>
      <c r="J63" s="6">
        <f>2*(H63-I63)</f>
        <v>0</v>
      </c>
      <c r="K63" s="6">
        <f>CHIDIST(J63,2)</f>
        <v>1</v>
      </c>
      <c r="L63" s="6"/>
    </row>
    <row r="64" spans="1:17" ht="45">
      <c r="A64" s="8" t="s">
        <v>31</v>
      </c>
      <c r="B64" s="8">
        <v>6011700</v>
      </c>
      <c r="C64" s="8" t="s">
        <v>122</v>
      </c>
      <c r="D64" s="8" t="s">
        <v>123</v>
      </c>
      <c r="E64" s="8" t="s">
        <v>192</v>
      </c>
      <c r="F64" s="10" t="s">
        <v>189</v>
      </c>
      <c r="G64" s="8" t="s">
        <v>125</v>
      </c>
      <c r="H64" s="8">
        <v>-5595.057949</v>
      </c>
      <c r="I64" s="8">
        <v>-5596.0861779999996</v>
      </c>
      <c r="J64" s="6">
        <f>2*(H64-I64)</f>
        <v>2.0564579999991111</v>
      </c>
      <c r="K64" s="6">
        <f>CHIDIST(J64,2)</f>
        <v>0.35763978009276221</v>
      </c>
      <c r="L64" s="6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</sheetData>
  <phoneticPr fontId="1"/>
  <hyperlinks>
    <hyperlink ref="F13" r:id="rId1" display="https://www.kegg.jp/kegg-bin/show_brite?htext=ko04990&amp;mapper=mapfile:s+1722410768341488/ko04990.args&amp;pruning=search_brite" xr:uid="{EE08BA58-37AA-ED4C-98DA-1A37E2ACE7C8}"/>
  </hyperlinks>
  <pageMargins left="0.7" right="0.7" top="0.75" bottom="0.75" header="0.3" footer="0.3"/>
  <pageSetup paperSize="9" scale="4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守田　昌哉</dc:creator>
  <cp:lastModifiedBy>守田　昌哉</cp:lastModifiedBy>
  <cp:lastPrinted>2024-08-01T05:02:24Z</cp:lastPrinted>
  <dcterms:created xsi:type="dcterms:W3CDTF">2024-05-20T01:31:57Z</dcterms:created>
  <dcterms:modified xsi:type="dcterms:W3CDTF">2024-08-06T00:01:43Z</dcterms:modified>
</cp:coreProperties>
</file>