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4"/>
  <workbookPr/>
  <mc:AlternateContent xmlns:mc="http://schemas.openxmlformats.org/markup-compatibility/2006">
    <mc:Choice Requires="x15">
      <x15ac:absPath xmlns:x15ac="http://schemas.microsoft.com/office/spreadsheetml/2010/11/ac" url="/Users/michelegentili/Library/CloudStorage/GoogleDrive-michele.gentili93@gmail.com/My Drive/Research Projects/Diabetes/2024 - Gender Lift difference paper /"/>
    </mc:Choice>
  </mc:AlternateContent>
  <xr:revisionPtr revIDLastSave="0" documentId="13_ncr:1_{D100BF46-9657-084C-9967-876E89177DA1}" xr6:coauthVersionLast="47" xr6:coauthVersionMax="47" xr10:uidLastSave="{00000000-0000-0000-0000-000000000000}"/>
  <bookViews>
    <workbookView xWindow="0" yWindow="760" windowWidth="27320" windowHeight="14900" activeTab="1" xr2:uid="{00000000-000D-0000-FFFF-FFFF00000000}"/>
  </bookViews>
  <sheets>
    <sheet name="Table 1" sheetId="1" r:id="rId1"/>
    <sheet name="Table 2" sheetId="2" r:id="rId2"/>
    <sheet name="Table 3" sheetId="3" r:id="rId3"/>
    <sheet name="Table 4" sheetId="4" r:id="rId4"/>
  </sheets>
  <definedNames>
    <definedName name="_3rhxmrlzip0g" localSheetId="1">'Table 2'!#REF!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 i="1" l="1"/>
  <c r="J4" i="1"/>
  <c r="I4" i="1"/>
  <c r="I5" i="1"/>
  <c r="I6" i="1"/>
  <c r="I7" i="1"/>
  <c r="I8" i="1"/>
  <c r="I9" i="1"/>
  <c r="I10" i="1"/>
  <c r="I11" i="1"/>
  <c r="I12" i="1"/>
  <c r="I13" i="1"/>
  <c r="I14" i="1"/>
  <c r="I15" i="1"/>
  <c r="I16" i="1"/>
  <c r="I17" i="1"/>
  <c r="I18" i="1"/>
  <c r="I19" i="1"/>
  <c r="I20" i="1"/>
  <c r="I21" i="1"/>
  <c r="I22" i="1"/>
  <c r="I23" i="1"/>
  <c r="I24" i="1"/>
  <c r="I25" i="1"/>
  <c r="I26" i="1"/>
  <c r="I27" i="1"/>
  <c r="I28" i="1"/>
  <c r="I29" i="1"/>
  <c r="I30" i="1"/>
  <c r="I31" i="1"/>
  <c r="I32" i="1"/>
  <c r="I33" i="1"/>
  <c r="I34" i="1"/>
  <c r="I35" i="1"/>
  <c r="I36" i="1"/>
  <c r="I37" i="1"/>
  <c r="I38" i="1"/>
  <c r="I39" i="1"/>
  <c r="I40" i="1"/>
  <c r="I41" i="1"/>
  <c r="I42" i="1"/>
  <c r="I43" i="1"/>
  <c r="I44" i="1"/>
  <c r="I45" i="1"/>
  <c r="I46" i="1"/>
  <c r="I47" i="1"/>
  <c r="I48" i="1"/>
  <c r="I49" i="1"/>
  <c r="I50" i="1"/>
  <c r="I51" i="1"/>
  <c r="I52" i="1"/>
  <c r="I53" i="1"/>
  <c r="I54" i="1"/>
  <c r="I55" i="1"/>
  <c r="I56" i="1"/>
  <c r="J5" i="1"/>
  <c r="J6" i="1"/>
  <c r="J7" i="1"/>
  <c r="J8" i="1"/>
  <c r="J9" i="1"/>
  <c r="J10" i="1"/>
  <c r="J11" i="1"/>
  <c r="J12" i="1"/>
  <c r="J13" i="1"/>
  <c r="J14" i="1"/>
  <c r="J15" i="1"/>
  <c r="J16" i="1"/>
  <c r="J17" i="1"/>
  <c r="J18" i="1"/>
  <c r="J19" i="1"/>
  <c r="J20" i="1"/>
  <c r="J21" i="1"/>
  <c r="J22" i="1"/>
  <c r="J23" i="1"/>
  <c r="J24" i="1"/>
  <c r="J25" i="1"/>
  <c r="J26" i="1"/>
  <c r="J27" i="1"/>
  <c r="J28" i="1"/>
  <c r="J29" i="1"/>
  <c r="J30" i="1"/>
  <c r="J31" i="1"/>
  <c r="J32" i="1"/>
  <c r="J33" i="1"/>
  <c r="J34" i="1"/>
  <c r="J35" i="1"/>
  <c r="J36" i="1"/>
  <c r="J37" i="1"/>
  <c r="J38" i="1"/>
  <c r="J39" i="1"/>
  <c r="J40" i="1"/>
  <c r="J41" i="1"/>
  <c r="J42" i="1"/>
  <c r="J43" i="1"/>
  <c r="J44" i="1"/>
  <c r="J45" i="1"/>
  <c r="J46" i="1"/>
  <c r="J47" i="1"/>
  <c r="J48" i="1"/>
  <c r="J49" i="1"/>
  <c r="J50" i="1"/>
  <c r="J51" i="1"/>
  <c r="J52" i="1"/>
  <c r="J53" i="1"/>
  <c r="J54" i="1"/>
  <c r="J55" i="1"/>
  <c r="J56" i="1"/>
  <c r="J3" i="1"/>
</calcChain>
</file>

<file path=xl/sharedStrings.xml><?xml version="1.0" encoding="utf-8"?>
<sst xmlns="http://schemas.openxmlformats.org/spreadsheetml/2006/main" count="421" uniqueCount="173">
  <si>
    <r>
      <rPr>
        <b/>
        <sz val="12"/>
        <color rgb="FF000000"/>
        <rFont val="&quot;Times New Roman&quot;, serif"/>
      </rPr>
      <t xml:space="preserve">Supplementary Table 1: </t>
    </r>
    <r>
      <rPr>
        <sz val="12"/>
        <color rgb="FF000000"/>
        <rFont val="&quot;Times New Roman&quot;, serif"/>
      </rPr>
      <t>Results from the n=1000 permutations used to compute the empirical p-value for the differential lift between men and women, see methods section for further details.</t>
    </r>
  </si>
  <si>
    <t>First event</t>
  </si>
  <si>
    <t>Second Event</t>
  </si>
  <si>
    <t>N years follow up</t>
  </si>
  <si>
    <t>Age range</t>
  </si>
  <si>
    <t>P value</t>
  </si>
  <si>
    <t>Lift Men</t>
  </si>
  <si>
    <t>Lift Women</t>
  </si>
  <si>
    <t>Lift women &gt; Lift Men</t>
  </si>
  <si>
    <t>CHE</t>
  </si>
  <si>
    <t>PAD</t>
  </si>
  <si>
    <t>76-99</t>
  </si>
  <si>
    <t>0-65</t>
  </si>
  <si>
    <t>66-75</t>
  </si>
  <si>
    <t>CVE</t>
  </si>
  <si>
    <t>Subsequent event</t>
  </si>
  <si>
    <t>Peripheral artery disease events</t>
  </si>
  <si>
    <t>Coronary Heart Events</t>
  </si>
  <si>
    <t>Cerebrovascular events</t>
  </si>
  <si>
    <t>Risk factor</t>
  </si>
  <si>
    <t>F  (n=14506)</t>
  </si>
  <si>
    <t>M (n=28243)</t>
  </si>
  <si>
    <t>rate difference</t>
  </si>
  <si>
    <t>Cohen d</t>
  </si>
  <si>
    <t>p</t>
  </si>
  <si>
    <t>F (n=1868)</t>
  </si>
  <si>
    <t>M (n=5730)</t>
  </si>
  <si>
    <t>F  (n=320)</t>
  </si>
  <si>
    <t>M (n=792)</t>
  </si>
  <si>
    <t>Age at diagnosis ( y)</t>
  </si>
  <si>
    <t>73.33y (±8.57)
(n=14506)</t>
  </si>
  <si>
    <t>70.47y (±8.37)
(n=28243)</t>
  </si>
  <si>
    <t>&lt;0.001</t>
  </si>
  <si>
    <t>74.26y (±7.9)
(n=1868)</t>
  </si>
  <si>
    <t>71.02y (±7.99)
(n=5730)</t>
  </si>
  <si>
    <t>76.55y (±8.78)
(n=320)</t>
  </si>
  <si>
    <t>72.48y (±7.62)
(n=792)</t>
  </si>
  <si>
    <t>Duration of diabetes (y)</t>
  </si>
  <si>
    <t>15.25y (±10.44)
(n=14506)</t>
  </si>
  <si>
    <t>13.44y (±9.9)
(n=28243)</t>
  </si>
  <si>
    <t>18.07y (±11.28)
(n=1868)</t>
  </si>
  <si>
    <t>14.87y (±10.29)
(n=5730)</t>
  </si>
  <si>
    <t>18.25y (±11.26)
(n=320)</t>
  </si>
  <si>
    <t>16.24y (±10.27)
(n=792)</t>
  </si>
  <si>
    <t>Systolic Blood Pressure (SBP) &gt;=140 mmHg</t>
  </si>
  <si>
    <t>57.65% (n=14381)
[56.8-58.5]</t>
  </si>
  <si>
    <t>55.37% (n=28081)
[54.8-55.9]</t>
  </si>
  <si>
    <t>62.51% (n=1862)
[60.3-64.7]</t>
  </si>
  <si>
    <t>58.24% (n=5714)
[57.0-59.5]</t>
  </si>
  <si>
    <t>70.75% (n=318)
[65.8-75.8]</t>
  </si>
  <si>
    <t>59.8% (n=791)
[56.4-63.2]</t>
  </si>
  <si>
    <t>Dyastolic Blood Pressure (DBP) &gt;=90 mmHg</t>
  </si>
  <si>
    <t>13.46% (n=14379)
[12.9-14.0]</t>
  </si>
  <si>
    <t>14.72% (n=28075)
[14.3-15.1]</t>
  </si>
  <si>
    <t>15.05% (n=1861)
[13.4-16.7]</t>
  </si>
  <si>
    <t>15.87% (n=5715)
[14.9-16.8]</t>
  </si>
  <si>
    <t>19.18% (n=318)
[14.9-23.5]</t>
  </si>
  <si>
    <t>18.2% (n=791)
[15.5-20.9]</t>
  </si>
  <si>
    <t>BMI&gt;=30 (%)</t>
  </si>
  <si>
    <t>43.28% (n=13930)
[42.5-44.1]</t>
  </si>
  <si>
    <t>35.3% (n=27359)
[34.7-35.9]</t>
  </si>
  <si>
    <t>42.94% (n=1784)
[40.6-45.2]</t>
  </si>
  <si>
    <t>33.66% (n=5499)
[32.4-34.9]</t>
  </si>
  <si>
    <t>39.8% (n=299)
[34.3-45.3]</t>
  </si>
  <si>
    <t>28.14% (n=764)
[25.0-31.3]</t>
  </si>
  <si>
    <t>HbA1c &gt;7%</t>
  </si>
  <si>
    <t>63.95% (n=14469)
[63.2-64.7]</t>
  </si>
  <si>
    <t>57.11% (n=28189)
[56.5-57.7]</t>
  </si>
  <si>
    <t>71.78% (n=1864)
[69.7-73.8]</t>
  </si>
  <si>
    <t>61.16% (n=5719)
[59.9-62.4]</t>
  </si>
  <si>
    <t>69.38% (n=320)
[64.3-74.4]</t>
  </si>
  <si>
    <t>62.41% (n=790)
[59.0-65.8]</t>
  </si>
  <si>
    <t>eGFR &lt;60 ml/min/m2 (%)</t>
  </si>
  <si>
    <t>48.17% (n=7837)
[47.1-49.3]</t>
  </si>
  <si>
    <t>38.68% (n=14583)
[37.9-39.5]</t>
  </si>
  <si>
    <t>51.92% (n=938)
[48.7-55.1]</t>
  </si>
  <si>
    <t>40.55% (n=2666)
[38.7-42.4]</t>
  </si>
  <si>
    <t>49.71% (n=173)
[42.3-57.2]</t>
  </si>
  <si>
    <t>44.66% (n=365)
[39.6-49.8]</t>
  </si>
  <si>
    <t>LDL-cholesterol &gt;=100 mg/dL</t>
  </si>
  <si>
    <t>32.68% (n=3660)
[31.2-34.2]</t>
  </si>
  <si>
    <t>22.22% (n=8370)
[21.3-23.1]</t>
  </si>
  <si>
    <t>40.0% (n=415)
[35.3-44.7]</t>
  </si>
  <si>
    <t>25.33% (n=1524)
[23.1-27.5]</t>
  </si>
  <si>
    <t>34.38% (n=64)
[22.7-46.0]</t>
  </si>
  <si>
    <t>26.42% (n=212)
[20.5-32.3]</t>
  </si>
  <si>
    <t>HDL cholesterol &lt;40 mg/dL</t>
  </si>
  <si>
    <t>16.21% (n=13278)
[15.6-16.8]</t>
  </si>
  <si>
    <t>32.51% (n=26006)
[31.9-33.1]</t>
  </si>
  <si>
    <t>17.07% (n=1675)
[15.3-18.9]</t>
  </si>
  <si>
    <t>34.13% (n=5157)
[32.8-35.4]</t>
  </si>
  <si>
    <t>15.94% (n=276)
[11.6-20.3]</t>
  </si>
  <si>
    <t>32.11% (n=707)
[28.7-35.5]</t>
  </si>
  <si>
    <t>F  (n=2417)</t>
  </si>
  <si>
    <t>M  (n=4265)</t>
  </si>
  <si>
    <t>diff</t>
  </si>
  <si>
    <t>diff_cohen</t>
  </si>
  <si>
    <t>pvalue</t>
  </si>
  <si>
    <t>F  (n=323)</t>
  </si>
  <si>
    <t>M (n=814)</t>
  </si>
  <si>
    <t>F (n=286)</t>
  </si>
  <si>
    <t>M (n=826)</t>
  </si>
  <si>
    <t>73.35y (±8.93)
(n=2417)</t>
  </si>
  <si>
    <t>70.62y (±8.6)
(n=4265)</t>
  </si>
  <si>
    <t>75.49y (±8.27)
(n=323)</t>
  </si>
  <si>
    <t>71.82y (±7.48)
(n=814)</t>
  </si>
  <si>
    <t>72.55y (±8.55)
(n=286)</t>
  </si>
  <si>
    <t>71.14y (±8.11)
(n=836)</t>
  </si>
  <si>
    <t>13.68y (±10.32)
(n=2417)</t>
  </si>
  <si>
    <t>12.36y (±9.73)
(n=4265)</t>
  </si>
  <si>
    <t>16.45y (±10.82)
(n=323)</t>
  </si>
  <si>
    <t>14.53y (±10.23)
(n=814)</t>
  </si>
  <si>
    <t>14.94y (±10.92)
(n=286)</t>
  </si>
  <si>
    <t>13.25y (±9.78)
(n=836)</t>
  </si>
  <si>
    <t>53.62% (n=2376)
[51.6-55.6]</t>
  </si>
  <si>
    <t>52.61% (n=4222)
[51.1-54.1]</t>
  </si>
  <si>
    <t>60.99% (n=323)
[55.7-66.3]</t>
  </si>
  <si>
    <t>58.85% (n=814)
[55.5-62.2]</t>
  </si>
  <si>
    <t>59.09% (n=286)
[53.4-64.8]</t>
  </si>
  <si>
    <t>55.82% (n=833)
[52.4-59.2]</t>
  </si>
  <si>
    <t>14.6% (n=2377)
[13.2-16.0]</t>
  </si>
  <si>
    <t>16.67% (n=4222)
[15.6-17.8]</t>
  </si>
  <si>
    <t>16.72% (n=323)
[12.6-20.8]</t>
  </si>
  <si>
    <t>18.3% (n=814)
[15.6-21.0]</t>
  </si>
  <si>
    <t>16.78% (n=286)
[12.5-21.1]</t>
  </si>
  <si>
    <t>19.21% (n=833)
[16.5-21.9]</t>
  </si>
  <si>
    <t>40.73% (n=2293)
[38.7-42.7]</t>
  </si>
  <si>
    <t>33.03% (n=4117)
[31.6-34.5]</t>
  </si>
  <si>
    <t>38.64% (n=308)
[33.2-44.1]</t>
  </si>
  <si>
    <t>30.69% (n=782)
[27.5-33.9]</t>
  </si>
  <si>
    <t>41.33% (n=271)
[35.5-47.2]</t>
  </si>
  <si>
    <t>32.71% (n=804)
[29.5-36.0]</t>
  </si>
  <si>
    <t>62.49% (n=2410)
[60.6-64.4]</t>
  </si>
  <si>
    <t>57.6% (n=4252)
[56.1-59.1]</t>
  </si>
  <si>
    <t>69.25% (n=322)
[64.2-74.3]</t>
  </si>
  <si>
    <t>64.04% (n=812)
[60.7-67.3]</t>
  </si>
  <si>
    <t>64.91% (n=285)
[59.4-70.5]</t>
  </si>
  <si>
    <t>62.47% (n=834)
[59.2-65.8]</t>
  </si>
  <si>
    <t>47.46% (n=1420)
[44.9-50.1]</t>
  </si>
  <si>
    <t>37.38% (n=2266)
[35.4-39.4]</t>
  </si>
  <si>
    <t>46.39% (n=166)
[38.8-54.0]</t>
  </si>
  <si>
    <t>39.55% (n=402)
[34.8-44.3]</t>
  </si>
  <si>
    <t>42.86% (n=161)
[35.2-50.5]</t>
  </si>
  <si>
    <t>34.38% (n=416)
[29.8-38.9]</t>
  </si>
  <si>
    <t>28.4% (n=683)
[25.0-31.8]</t>
  </si>
  <si>
    <t>20.27% (n=1327)
[18.1-22.4]</t>
  </si>
  <si>
    <t>28.57% (n=70)
[18.0-39.2]</t>
  </si>
  <si>
    <t>29.26% (n=229)
[23.4-35.2]</t>
  </si>
  <si>
    <t>29.33% (n=75)
[19.0-39.6]</t>
  </si>
  <si>
    <t>19.57% (n=235)
[14.5-24.6]</t>
  </si>
  <si>
    <t>18.64% (n=2194)
[17.0-20.3]</t>
  </si>
  <si>
    <t>34.77% (n=3868)
[33.3-36.3]</t>
  </si>
  <si>
    <t>17.33% (n=277)
[12.9-21.8]</t>
  </si>
  <si>
    <t>33.38% (n=719)
[29.9-36.8]</t>
  </si>
  <si>
    <t>17.93% (n=251)
[13.2-22.7]</t>
  </si>
  <si>
    <t>35.94% (n=743)
[32.5-39.4]</t>
  </si>
  <si>
    <r>
      <rPr>
        <b/>
        <sz val="12"/>
        <color rgb="FF000000"/>
        <rFont val="&quot;Times New Roman&quot;, serif"/>
      </rPr>
      <t xml:space="preserve">Supplementary Table 4: </t>
    </r>
    <r>
      <rPr>
        <sz val="12"/>
        <color rgb="FF000000"/>
        <rFont val="&quot;Times New Roman&quot;, serif"/>
      </rPr>
      <t xml:space="preserve">Average Number of prescribed treatments at different time intervals for all the sequences of CVE events. T0 →d1 goes from the diagnosis of diabetes to the first CVE event d1; d1 column is an interval of 1 year after the first CVE event d1, if a consecutive CVE event occurs before 1 year after d1 then the d1→d2 interval is considered; d1→d2 column is the time interval between these two events; T0→d2 goes from the diagnosis of diabetes to the d2 event. Bold numbers are statistically significant differences between men and women in the zero inflated poisson model, as described in the methods section. The list of Cardiovascular and Hypoglycemic therapies is provided in the supplementary information. </t>
    </r>
  </si>
  <si>
    <t>Therapy</t>
  </si>
  <si>
    <t>diag1</t>
  </si>
  <si>
    <t>diag2</t>
  </si>
  <si>
    <t>sex</t>
  </si>
  <si>
    <t>init</t>
  </si>
  <si>
    <t>d1</t>
  </si>
  <si>
    <t>d1_d2</t>
  </si>
  <si>
    <t>d2</t>
  </si>
  <si>
    <t>Cardiovascular 
Therapy</t>
  </si>
  <si>
    <t>Female</t>
  </si>
  <si>
    <t>Male</t>
  </si>
  <si>
    <t>Hypoglycemic 
Therapy</t>
  </si>
  <si>
    <t>Risk Increment women/men</t>
  </si>
  <si>
    <t>Risk difference women-men</t>
  </si>
  <si>
    <r>
      <t xml:space="preserve">Supplementary Table 3: Changes in risk factors at the time of the first and the second events (CVE--&gt; CHE, PAD). </t>
    </r>
    <r>
      <rPr>
        <sz val="12"/>
        <color rgb="FF000000"/>
        <rFont val="Times New Roman"/>
        <family val="1"/>
      </rPr>
      <t xml:space="preserve">Age and duration of diabetes represent the average years (± standard deviation) at the time of the event. </t>
    </r>
    <r>
      <rPr>
        <i/>
        <sz val="12"/>
        <color rgb="FF000000"/>
        <rFont val="Times New Roman"/>
        <family val="1"/>
      </rPr>
      <t xml:space="preserve">n </t>
    </r>
    <r>
      <rPr>
        <sz val="12"/>
        <color rgb="FF000000"/>
        <rFont val="Times New Roman"/>
        <family val="1"/>
      </rPr>
      <t>the total number of patients with available information about the risk factor (within one year of occurrence of the described event). Risk factors rows represent the % of patients that are considered at risk, the first column of the table contains the thresholds used. Cohen d and the p-value of the difference was calculated using the variable considered as a continuous value.</t>
    </r>
  </si>
  <si>
    <r>
      <t xml:space="preserve">Supplementary Table 3: Changes in risk factors at the time of the first and the second events (PAD--&gt; CHE, CVE). </t>
    </r>
    <r>
      <rPr>
        <sz val="12"/>
        <color rgb="FF000000"/>
        <rFont val="Times New Roman"/>
        <family val="1"/>
      </rPr>
      <t xml:space="preserve">Age and duration of diabetes represent the average years (± standard deviation) at the time of the event. </t>
    </r>
    <r>
      <rPr>
        <i/>
        <sz val="12"/>
        <color rgb="FF000000"/>
        <rFont val="Times New Roman"/>
        <family val="1"/>
      </rPr>
      <t xml:space="preserve">n </t>
    </r>
    <r>
      <rPr>
        <sz val="12"/>
        <color rgb="FF000000"/>
        <rFont val="Times New Roman"/>
        <family val="1"/>
      </rPr>
      <t>the total number of patients with available information about the risk factor (within one year of occurrence of the described event). Risk factors rows represent the % of patients that are considered at risk, the first column of the table contains the thresholds used. Cohen d and the p-value of the difference was calculated using the variable considered as a continuous value.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</si>
</sst>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5">
    <font>
      <sz val="10"/>
      <color rgb="FF000000"/>
      <name val="Arial"/>
      <scheme val="minor"/>
    </font>
    <font>
      <b/>
      <sz val="12"/>
      <color rgb="FF000000"/>
      <name val="&quot;Times New Roman&quot;"/>
    </font>
    <font>
      <b/>
      <sz val="8"/>
      <color rgb="FF000000"/>
      <name val="&quot;Helvetica Neue&quot;"/>
    </font>
    <font>
      <sz val="8"/>
      <color rgb="FF000000"/>
      <name val="&quot;Helvetica Neue&quot;"/>
    </font>
    <font>
      <b/>
      <i/>
      <sz val="10"/>
      <color theme="1"/>
      <name val="Arial"/>
      <scheme val="minor"/>
    </font>
    <font>
      <b/>
      <i/>
      <sz val="10"/>
      <color theme="1"/>
      <name val="Arial"/>
    </font>
    <font>
      <sz val="10"/>
      <color theme="1"/>
      <name val="Arial"/>
      <scheme val="minor"/>
    </font>
    <font>
      <sz val="10"/>
      <color theme="1"/>
      <name val="Arial"/>
    </font>
    <font>
      <sz val="10"/>
      <name val="Arial"/>
    </font>
    <font>
      <b/>
      <sz val="12"/>
      <color rgb="FF000000"/>
      <name val="&quot;Times New Roman&quot;, serif"/>
    </font>
    <font>
      <sz val="12"/>
      <color rgb="FF000000"/>
      <name val="&quot;Times New Roman&quot;, serif"/>
    </font>
    <font>
      <sz val="12"/>
      <color rgb="FF000000"/>
      <name val="Times New Roman"/>
      <family val="1"/>
    </font>
    <font>
      <b/>
      <sz val="12"/>
      <color rgb="FF000000"/>
      <name val="Times New Roman"/>
      <family val="1"/>
    </font>
    <font>
      <i/>
      <sz val="12"/>
      <color rgb="FF000000"/>
      <name val="Times New Roman"/>
      <family val="1"/>
    </font>
    <font>
      <b/>
      <sz val="14"/>
      <color rgb="FF000000"/>
      <name val="Times New Roman"/>
      <family val="1"/>
    </font>
  </fonts>
  <fills count="4">
    <fill>
      <patternFill patternType="none"/>
    </fill>
    <fill>
      <patternFill patternType="gray125"/>
    </fill>
    <fill>
      <patternFill patternType="solid">
        <fgColor rgb="FFB0B3B2"/>
        <bgColor rgb="FFB0B3B2"/>
      </patternFill>
    </fill>
    <fill>
      <patternFill patternType="solid">
        <fgColor rgb="FFD4D4D4"/>
        <bgColor rgb="FFD4D4D4"/>
      </patternFill>
    </fill>
  </fills>
  <borders count="37">
    <border>
      <left/>
      <right/>
      <top/>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diagonal/>
    </border>
    <border>
      <left style="medium">
        <color rgb="FF000000"/>
      </left>
      <right/>
      <top style="medium">
        <color rgb="FF000000"/>
      </top>
      <bottom/>
      <diagonal/>
    </border>
    <border>
      <left style="thick">
        <color rgb="FF000000"/>
      </left>
      <right style="thick">
        <color rgb="FF000000"/>
      </right>
      <top style="medium">
        <color rgb="FF000000"/>
      </top>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top/>
      <bottom/>
      <diagonal/>
    </border>
    <border>
      <left style="thick">
        <color rgb="FF000000"/>
      </left>
      <right style="thick">
        <color rgb="FF000000"/>
      </right>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ck">
        <color rgb="FF000000"/>
      </left>
      <right style="thick">
        <color rgb="FF000000"/>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top/>
      <bottom style="thick">
        <color rgb="FF000000"/>
      </bottom>
      <diagonal/>
    </border>
    <border>
      <left style="thick">
        <color rgb="FF000000"/>
      </left>
      <right style="thick">
        <color rgb="FF000000"/>
      </right>
      <top/>
      <bottom style="thick">
        <color rgb="FF000000"/>
      </bottom>
      <diagonal/>
    </border>
    <border>
      <left/>
      <right style="thin">
        <color rgb="FF000000"/>
      </right>
      <top style="thin">
        <color rgb="FF000000"/>
      </top>
      <bottom style="thick">
        <color rgb="FF000000"/>
      </bottom>
      <diagonal/>
    </border>
    <border>
      <left style="thin">
        <color rgb="FF000000"/>
      </left>
      <right style="thin">
        <color rgb="FF000000"/>
      </right>
      <top style="thin">
        <color rgb="FF000000"/>
      </top>
      <bottom style="thick">
        <color rgb="FF000000"/>
      </bottom>
      <diagonal/>
    </border>
    <border>
      <left style="thin">
        <color rgb="FF000000"/>
      </left>
      <right style="medium">
        <color rgb="FF000000"/>
      </right>
      <top style="thin">
        <color rgb="FF000000"/>
      </top>
      <bottom style="thick">
        <color rgb="FF000000"/>
      </bottom>
      <diagonal/>
    </border>
    <border>
      <left style="medium">
        <color rgb="FF000000"/>
      </left>
      <right/>
      <top style="thick">
        <color rgb="FF000000"/>
      </top>
      <bottom/>
      <diagonal/>
    </border>
    <border>
      <left style="thick">
        <color rgb="FF000000"/>
      </left>
      <right style="thick">
        <color rgb="FF000000"/>
      </right>
      <top style="thick">
        <color rgb="FF000000"/>
      </top>
      <bottom/>
      <diagonal/>
    </border>
    <border>
      <left/>
      <right style="thin">
        <color rgb="FF000000"/>
      </right>
      <top style="thick">
        <color rgb="FF000000"/>
      </top>
      <bottom style="thin">
        <color rgb="FF000000"/>
      </bottom>
      <diagonal/>
    </border>
    <border>
      <left style="thin">
        <color rgb="FF000000"/>
      </left>
      <right style="thin">
        <color rgb="FF000000"/>
      </right>
      <top style="thick">
        <color rgb="FF000000"/>
      </top>
      <bottom style="thin">
        <color rgb="FF000000"/>
      </bottom>
      <diagonal/>
    </border>
    <border>
      <left style="thin">
        <color rgb="FF000000"/>
      </left>
      <right style="medium">
        <color rgb="FF000000"/>
      </right>
      <top style="thick">
        <color rgb="FF000000"/>
      </top>
      <bottom style="thin">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thick">
        <color rgb="FF000000"/>
      </right>
      <top style="thick">
        <color rgb="FF000000"/>
      </top>
      <bottom/>
      <diagonal/>
    </border>
    <border>
      <left style="medium">
        <color rgb="FF000000"/>
      </left>
      <right style="thick">
        <color rgb="FF000000"/>
      </right>
      <top/>
      <bottom/>
      <diagonal/>
    </border>
    <border>
      <left style="medium">
        <color rgb="FF000000"/>
      </left>
      <right style="thick">
        <color rgb="FF000000"/>
      </right>
      <top/>
      <bottom style="thick">
        <color rgb="FF000000"/>
      </bottom>
      <diagonal/>
    </border>
    <border>
      <left style="medium">
        <color rgb="FF000000"/>
      </left>
      <right style="thick">
        <color rgb="FF000000"/>
      </right>
      <top/>
      <bottom style="medium">
        <color rgb="FF000000"/>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58">
    <xf numFmtId="0" fontId="0" fillId="0" borderId="0" xfId="0"/>
    <xf numFmtId="0" fontId="2" fillId="2" borderId="1" xfId="0" applyFont="1" applyFill="1" applyBorder="1" applyAlignment="1">
      <alignment vertical="top"/>
    </xf>
    <xf numFmtId="0" fontId="5" fillId="0" borderId="0" xfId="0" applyFont="1"/>
    <xf numFmtId="0" fontId="6" fillId="0" borderId="0" xfId="0" applyFont="1" applyAlignment="1">
      <alignment horizontal="center"/>
    </xf>
    <xf numFmtId="0" fontId="7" fillId="0" borderId="0" xfId="0" applyFont="1" applyAlignment="1">
      <alignment horizontal="left" vertical="center"/>
    </xf>
    <xf numFmtId="0" fontId="3" fillId="0" borderId="1" xfId="0" applyFont="1" applyBorder="1" applyAlignment="1">
      <alignment vertical="top"/>
    </xf>
    <xf numFmtId="2" fontId="3" fillId="0" borderId="1" xfId="0" applyNumberFormat="1" applyFont="1" applyBorder="1" applyAlignment="1">
      <alignment vertical="top"/>
    </xf>
    <xf numFmtId="164" fontId="3" fillId="0" borderId="1" xfId="0" applyNumberFormat="1" applyFont="1" applyBorder="1" applyAlignment="1">
      <alignment vertical="top"/>
    </xf>
    <xf numFmtId="10" fontId="3" fillId="0" borderId="1" xfId="0" applyNumberFormat="1" applyFont="1" applyBorder="1" applyAlignment="1">
      <alignment vertical="top"/>
    </xf>
    <xf numFmtId="0" fontId="2" fillId="2" borderId="2" xfId="0" applyFont="1" applyFill="1" applyBorder="1" applyAlignment="1">
      <alignment horizontal="center" vertical="top"/>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5" xfId="0" applyFont="1" applyBorder="1" applyAlignment="1">
      <alignment horizontal="center" vertical="center"/>
    </xf>
    <xf numFmtId="0" fontId="2" fillId="0" borderId="16" xfId="0" applyFont="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20" xfId="0" applyFont="1" applyBorder="1" applyAlignment="1">
      <alignment horizontal="center" vertical="center"/>
    </xf>
    <xf numFmtId="0" fontId="2" fillId="0" borderId="21" xfId="0" applyFont="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25" xfId="0" applyFont="1" applyBorder="1" applyAlignment="1">
      <alignment horizontal="center" vertical="center"/>
    </xf>
    <xf numFmtId="0" fontId="2" fillId="0" borderId="26" xfId="0" applyFont="1" applyBorder="1" applyAlignment="1">
      <alignment horizontal="center" vertical="center"/>
    </xf>
    <xf numFmtId="0" fontId="3" fillId="0" borderId="26" xfId="0" applyFont="1" applyBorder="1" applyAlignment="1">
      <alignment horizontal="center" vertical="center"/>
    </xf>
    <xf numFmtId="0" fontId="3" fillId="0" borderId="27" xfId="0" applyFont="1" applyBorder="1" applyAlignment="1">
      <alignment horizontal="center" vertical="center"/>
    </xf>
    <xf numFmtId="0" fontId="2" fillId="0" borderId="12" xfId="0" applyFont="1" applyBorder="1" applyAlignment="1">
      <alignment horizontal="center" vertical="center"/>
    </xf>
    <xf numFmtId="0" fontId="2" fillId="3" borderId="35" xfId="0" applyFont="1" applyFill="1" applyBorder="1" applyAlignment="1">
      <alignment horizontal="center" vertical="top"/>
    </xf>
    <xf numFmtId="0" fontId="2" fillId="2" borderId="36" xfId="0" applyFont="1" applyFill="1" applyBorder="1" applyAlignment="1">
      <alignment vertical="top"/>
    </xf>
    <xf numFmtId="0" fontId="3" fillId="0" borderId="34" xfId="0" applyFont="1" applyBorder="1" applyAlignment="1">
      <alignment horizontal="center" vertical="top"/>
    </xf>
    <xf numFmtId="0" fontId="0" fillId="0" borderId="34" xfId="0" applyBorder="1" applyAlignment="1">
      <alignment horizontal="center"/>
    </xf>
    <xf numFmtId="10" fontId="0" fillId="0" borderId="34" xfId="0" applyNumberFormat="1" applyBorder="1" applyAlignment="1">
      <alignment horizontal="center"/>
    </xf>
    <xf numFmtId="10" fontId="0" fillId="0" borderId="0" xfId="0" applyNumberFormat="1"/>
    <xf numFmtId="0" fontId="1" fillId="0" borderId="0" xfId="0" applyFont="1" applyAlignment="1">
      <alignment wrapText="1"/>
    </xf>
    <xf numFmtId="0" fontId="0" fillId="0" borderId="0" xfId="0"/>
    <xf numFmtId="0" fontId="4" fillId="0" borderId="0" xfId="0" applyFont="1" applyAlignment="1">
      <alignment horizontal="center"/>
    </xf>
    <xf numFmtId="0" fontId="3" fillId="0" borderId="23" xfId="0" applyFont="1" applyBorder="1" applyAlignment="1">
      <alignment horizontal="center" vertical="center"/>
    </xf>
    <xf numFmtId="0" fontId="8" fillId="0" borderId="9" xfId="0" applyFont="1" applyBorder="1"/>
    <xf numFmtId="0" fontId="8" fillId="0" borderId="18" xfId="0" applyFont="1" applyBorder="1"/>
    <xf numFmtId="0" fontId="6" fillId="0" borderId="29" xfId="0" applyFont="1" applyBorder="1" applyAlignment="1">
      <alignment horizontal="center" vertical="center"/>
    </xf>
    <xf numFmtId="0" fontId="8" fillId="0" borderId="3" xfId="0" applyFont="1" applyBorder="1"/>
    <xf numFmtId="0" fontId="8" fillId="0" borderId="28" xfId="0" applyFont="1" applyBorder="1"/>
    <xf numFmtId="0" fontId="3" fillId="0" borderId="30" xfId="0" applyFont="1" applyBorder="1" applyAlignment="1">
      <alignment horizontal="center" vertical="center"/>
    </xf>
    <xf numFmtId="0" fontId="8" fillId="0" borderId="31" xfId="0" applyFont="1" applyBorder="1"/>
    <xf numFmtId="0" fontId="8" fillId="0" borderId="32" xfId="0" applyFont="1" applyBorder="1"/>
    <xf numFmtId="0" fontId="8" fillId="0" borderId="33" xfId="0" applyFont="1" applyBorder="1"/>
    <xf numFmtId="0" fontId="3" fillId="0" borderId="14" xfId="0" applyFont="1" applyBorder="1" applyAlignment="1">
      <alignment horizontal="center" vertical="center"/>
    </xf>
    <xf numFmtId="0" fontId="8" fillId="0" borderId="19" xfId="0" applyFont="1" applyBorder="1"/>
    <xf numFmtId="0" fontId="3" fillId="0" borderId="24" xfId="0" applyFont="1" applyBorder="1" applyAlignment="1">
      <alignment horizontal="center" vertical="center"/>
    </xf>
    <xf numFmtId="0" fontId="8" fillId="0" borderId="10" xfId="0" applyFont="1" applyBorder="1"/>
    <xf numFmtId="0" fontId="1" fillId="0" borderId="0" xfId="0" applyFont="1" applyAlignment="1">
      <alignment vertical="center" wrapText="1"/>
    </xf>
    <xf numFmtId="0" fontId="6"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14" fillId="0" borderId="0" xfId="0" applyFont="1" applyAlignment="1">
      <alignment vertical="center"/>
    </xf>
    <xf numFmtId="0" fontId="12"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L56"/>
  <sheetViews>
    <sheetView workbookViewId="0">
      <selection activeCell="K8" sqref="K8"/>
    </sheetView>
  </sheetViews>
  <sheetFormatPr baseColWidth="10" defaultColWidth="12.6640625" defaultRowHeight="15.75" customHeight="1"/>
  <cols>
    <col min="8" max="8" width="15.1640625" customWidth="1"/>
    <col min="9" max="9" width="18" bestFit="1" customWidth="1"/>
    <col min="10" max="10" width="18.1640625" bestFit="1" customWidth="1"/>
  </cols>
  <sheetData>
    <row r="1" spans="1:12" ht="14">
      <c r="A1" s="35" t="s">
        <v>0</v>
      </c>
      <c r="B1" s="36"/>
      <c r="C1" s="36"/>
      <c r="D1" s="36"/>
      <c r="E1" s="36"/>
      <c r="F1" s="36"/>
      <c r="G1" s="36"/>
      <c r="H1" s="36"/>
    </row>
    <row r="2" spans="1:12" ht="15.75" customHeight="1">
      <c r="A2" s="1" t="s">
        <v>1</v>
      </c>
      <c r="B2" s="30" t="s">
        <v>2</v>
      </c>
      <c r="C2" s="30" t="s">
        <v>3</v>
      </c>
      <c r="D2" s="30" t="s">
        <v>4</v>
      </c>
      <c r="E2" s="30" t="s">
        <v>5</v>
      </c>
      <c r="F2" s="30" t="s">
        <v>6</v>
      </c>
      <c r="G2" s="30" t="s">
        <v>7</v>
      </c>
      <c r="H2" s="30" t="s">
        <v>8</v>
      </c>
      <c r="I2" s="30" t="s">
        <v>169</v>
      </c>
      <c r="J2" s="30" t="s">
        <v>170</v>
      </c>
    </row>
    <row r="3" spans="1:12" ht="15.75" customHeight="1">
      <c r="A3" s="29" t="s">
        <v>9</v>
      </c>
      <c r="B3" s="31" t="s">
        <v>10</v>
      </c>
      <c r="C3" s="31">
        <v>3</v>
      </c>
      <c r="D3" s="31" t="s">
        <v>11</v>
      </c>
      <c r="E3" s="31">
        <v>0</v>
      </c>
      <c r="F3" s="31">
        <v>0.92</v>
      </c>
      <c r="G3" s="31">
        <v>1.26</v>
      </c>
      <c r="H3" s="31" t="b">
        <v>1</v>
      </c>
      <c r="I3" s="33">
        <f t="shared" ref="I3:I34" si="0">G3/F3 -1</f>
        <v>0.36956521739130421</v>
      </c>
      <c r="J3" s="32">
        <f>G3-F3</f>
        <v>0.33999999999999997</v>
      </c>
    </row>
    <row r="4" spans="1:12" ht="15.75" customHeight="1">
      <c r="A4" s="29" t="s">
        <v>9</v>
      </c>
      <c r="B4" s="31" t="s">
        <v>10</v>
      </c>
      <c r="C4" s="31">
        <v>5</v>
      </c>
      <c r="D4" s="31" t="s">
        <v>12</v>
      </c>
      <c r="E4" s="31">
        <v>0</v>
      </c>
      <c r="F4" s="31">
        <v>0.95</v>
      </c>
      <c r="G4" s="31">
        <v>1.1299999999999999</v>
      </c>
      <c r="H4" s="31" t="b">
        <v>1</v>
      </c>
      <c r="I4" s="33">
        <f t="shared" si="0"/>
        <v>0.18947368421052624</v>
      </c>
      <c r="J4" s="32">
        <f t="shared" ref="J4:J56" si="1">G4-F4</f>
        <v>0.17999999999999994</v>
      </c>
      <c r="L4" s="34"/>
    </row>
    <row r="5" spans="1:12" ht="15.75" customHeight="1">
      <c r="A5" s="29" t="s">
        <v>9</v>
      </c>
      <c r="B5" s="31" t="s">
        <v>10</v>
      </c>
      <c r="C5" s="31">
        <v>5</v>
      </c>
      <c r="D5" s="31" t="s">
        <v>13</v>
      </c>
      <c r="E5" s="31">
        <v>0</v>
      </c>
      <c r="F5" s="31">
        <v>1.23</v>
      </c>
      <c r="G5" s="31">
        <v>1.4</v>
      </c>
      <c r="H5" s="31" t="b">
        <v>1</v>
      </c>
      <c r="I5" s="33">
        <f t="shared" si="0"/>
        <v>0.13821138211382111</v>
      </c>
      <c r="J5" s="32">
        <f t="shared" si="1"/>
        <v>0.16999999999999993</v>
      </c>
    </row>
    <row r="6" spans="1:12" ht="15.75" customHeight="1">
      <c r="A6" s="29" t="s">
        <v>9</v>
      </c>
      <c r="B6" s="31" t="s">
        <v>10</v>
      </c>
      <c r="C6" s="31">
        <v>5</v>
      </c>
      <c r="D6" s="31" t="s">
        <v>11</v>
      </c>
      <c r="E6" s="31">
        <v>0</v>
      </c>
      <c r="F6" s="31">
        <v>1.0900000000000001</v>
      </c>
      <c r="G6" s="31">
        <v>1.49</v>
      </c>
      <c r="H6" s="31" t="b">
        <v>1</v>
      </c>
      <c r="I6" s="33">
        <f t="shared" si="0"/>
        <v>0.36697247706421998</v>
      </c>
      <c r="J6" s="32">
        <f t="shared" si="1"/>
        <v>0.39999999999999991</v>
      </c>
    </row>
    <row r="7" spans="1:12" ht="15.75" customHeight="1">
      <c r="A7" s="29" t="s">
        <v>9</v>
      </c>
      <c r="B7" s="31" t="s">
        <v>10</v>
      </c>
      <c r="C7" s="31">
        <v>100</v>
      </c>
      <c r="D7" s="31" t="s">
        <v>12</v>
      </c>
      <c r="E7" s="31">
        <v>0</v>
      </c>
      <c r="F7" s="31">
        <v>1.24</v>
      </c>
      <c r="G7" s="31">
        <v>1.56</v>
      </c>
      <c r="H7" s="31" t="b">
        <v>1</v>
      </c>
      <c r="I7" s="33">
        <f t="shared" si="0"/>
        <v>0.25806451612903225</v>
      </c>
      <c r="J7" s="32">
        <f t="shared" si="1"/>
        <v>0.32000000000000006</v>
      </c>
    </row>
    <row r="8" spans="1:12" ht="15.75" customHeight="1">
      <c r="A8" s="29" t="s">
        <v>9</v>
      </c>
      <c r="B8" s="31" t="s">
        <v>10</v>
      </c>
      <c r="C8" s="31">
        <v>100</v>
      </c>
      <c r="D8" s="31" t="s">
        <v>13</v>
      </c>
      <c r="E8" s="31">
        <v>0</v>
      </c>
      <c r="F8" s="31">
        <v>1.48</v>
      </c>
      <c r="G8" s="31">
        <v>1.79</v>
      </c>
      <c r="H8" s="31" t="b">
        <v>1</v>
      </c>
      <c r="I8" s="33">
        <f t="shared" si="0"/>
        <v>0.20945945945945943</v>
      </c>
      <c r="J8" s="32">
        <f t="shared" si="1"/>
        <v>0.31000000000000005</v>
      </c>
    </row>
    <row r="9" spans="1:12" ht="15.75" customHeight="1">
      <c r="A9" s="29" t="s">
        <v>9</v>
      </c>
      <c r="B9" s="31" t="s">
        <v>10</v>
      </c>
      <c r="C9" s="31">
        <v>100</v>
      </c>
      <c r="D9" s="31" t="s">
        <v>11</v>
      </c>
      <c r="E9" s="31">
        <v>0</v>
      </c>
      <c r="F9" s="31">
        <v>1.21</v>
      </c>
      <c r="G9" s="31">
        <v>1.67</v>
      </c>
      <c r="H9" s="31" t="b">
        <v>1</v>
      </c>
      <c r="I9" s="33">
        <f t="shared" si="0"/>
        <v>0.38016528925619841</v>
      </c>
      <c r="J9" s="32">
        <f t="shared" si="1"/>
        <v>0.45999999999999996</v>
      </c>
    </row>
    <row r="10" spans="1:12" ht="15.75" customHeight="1">
      <c r="A10" s="29" t="s">
        <v>14</v>
      </c>
      <c r="B10" s="31" t="s">
        <v>9</v>
      </c>
      <c r="C10" s="31">
        <v>5</v>
      </c>
      <c r="D10" s="31" t="s">
        <v>13</v>
      </c>
      <c r="E10" s="31">
        <v>0</v>
      </c>
      <c r="F10" s="31">
        <v>0.78</v>
      </c>
      <c r="G10" s="31">
        <v>1.1200000000000001</v>
      </c>
      <c r="H10" s="31" t="b">
        <v>1</v>
      </c>
      <c r="I10" s="33">
        <f t="shared" si="0"/>
        <v>0.4358974358974359</v>
      </c>
      <c r="J10" s="32">
        <f t="shared" si="1"/>
        <v>0.34000000000000008</v>
      </c>
    </row>
    <row r="11" spans="1:12" ht="15.75" customHeight="1">
      <c r="A11" s="29" t="s">
        <v>14</v>
      </c>
      <c r="B11" s="31" t="s">
        <v>9</v>
      </c>
      <c r="C11" s="31">
        <v>100</v>
      </c>
      <c r="D11" s="31" t="s">
        <v>13</v>
      </c>
      <c r="E11" s="31">
        <v>0</v>
      </c>
      <c r="F11" s="31">
        <v>0.95</v>
      </c>
      <c r="G11" s="31">
        <v>1.31</v>
      </c>
      <c r="H11" s="31" t="b">
        <v>1</v>
      </c>
      <c r="I11" s="33">
        <f t="shared" si="0"/>
        <v>0.3789473684210527</v>
      </c>
      <c r="J11" s="32">
        <f t="shared" si="1"/>
        <v>0.3600000000000001</v>
      </c>
    </row>
    <row r="12" spans="1:12" ht="15.75" customHeight="1">
      <c r="A12" s="29" t="s">
        <v>10</v>
      </c>
      <c r="B12" s="31" t="s">
        <v>9</v>
      </c>
      <c r="C12" s="31">
        <v>3</v>
      </c>
      <c r="D12" s="31" t="s">
        <v>13</v>
      </c>
      <c r="E12" s="31">
        <v>0</v>
      </c>
      <c r="F12" s="31">
        <v>0.73</v>
      </c>
      <c r="G12" s="31">
        <v>0.95</v>
      </c>
      <c r="H12" s="31" t="b">
        <v>1</v>
      </c>
      <c r="I12" s="33">
        <f t="shared" si="0"/>
        <v>0.3013698630136985</v>
      </c>
      <c r="J12" s="32">
        <f t="shared" si="1"/>
        <v>0.21999999999999997</v>
      </c>
    </row>
    <row r="13" spans="1:12" ht="15.75" customHeight="1">
      <c r="A13" s="29" t="s">
        <v>10</v>
      </c>
      <c r="B13" s="31" t="s">
        <v>9</v>
      </c>
      <c r="C13" s="31">
        <v>3</v>
      </c>
      <c r="D13" s="31" t="s">
        <v>11</v>
      </c>
      <c r="E13" s="31">
        <v>0</v>
      </c>
      <c r="F13" s="31">
        <v>0.56999999999999995</v>
      </c>
      <c r="G13" s="31">
        <v>0.77</v>
      </c>
      <c r="H13" s="31" t="b">
        <v>1</v>
      </c>
      <c r="I13" s="33">
        <f t="shared" si="0"/>
        <v>0.35087719298245634</v>
      </c>
      <c r="J13" s="32">
        <f t="shared" si="1"/>
        <v>0.20000000000000007</v>
      </c>
    </row>
    <row r="14" spans="1:12" ht="15.75" customHeight="1">
      <c r="A14" s="29" t="s">
        <v>10</v>
      </c>
      <c r="B14" s="31" t="s">
        <v>9</v>
      </c>
      <c r="C14" s="31">
        <v>5</v>
      </c>
      <c r="D14" s="31" t="s">
        <v>13</v>
      </c>
      <c r="E14" s="31">
        <v>0</v>
      </c>
      <c r="F14" s="31">
        <v>0.85</v>
      </c>
      <c r="G14" s="31">
        <v>1.1200000000000001</v>
      </c>
      <c r="H14" s="31" t="b">
        <v>1</v>
      </c>
      <c r="I14" s="33">
        <f t="shared" si="0"/>
        <v>0.31764705882352962</v>
      </c>
      <c r="J14" s="32">
        <f t="shared" si="1"/>
        <v>0.27000000000000013</v>
      </c>
    </row>
    <row r="15" spans="1:12" ht="15.75" customHeight="1">
      <c r="A15" s="29" t="s">
        <v>10</v>
      </c>
      <c r="B15" s="31" t="s">
        <v>9</v>
      </c>
      <c r="C15" s="31">
        <v>5</v>
      </c>
      <c r="D15" s="31" t="s">
        <v>11</v>
      </c>
      <c r="E15" s="31">
        <v>0</v>
      </c>
      <c r="F15" s="31">
        <v>0.64</v>
      </c>
      <c r="G15" s="31">
        <v>0.88</v>
      </c>
      <c r="H15" s="31" t="b">
        <v>1</v>
      </c>
      <c r="I15" s="33">
        <f t="shared" si="0"/>
        <v>0.375</v>
      </c>
      <c r="J15" s="32">
        <f t="shared" si="1"/>
        <v>0.24</v>
      </c>
    </row>
    <row r="16" spans="1:12" ht="15.75" customHeight="1">
      <c r="A16" s="29" t="s">
        <v>10</v>
      </c>
      <c r="B16" s="31" t="s">
        <v>9</v>
      </c>
      <c r="C16" s="31">
        <v>100</v>
      </c>
      <c r="D16" s="31" t="s">
        <v>12</v>
      </c>
      <c r="E16" s="31">
        <v>0</v>
      </c>
      <c r="F16" s="31">
        <v>1.08</v>
      </c>
      <c r="G16" s="31">
        <v>1.25</v>
      </c>
      <c r="H16" s="31" t="b">
        <v>1</v>
      </c>
      <c r="I16" s="33">
        <f t="shared" si="0"/>
        <v>0.15740740740740744</v>
      </c>
      <c r="J16" s="32">
        <f t="shared" si="1"/>
        <v>0.16999999999999993</v>
      </c>
    </row>
    <row r="17" spans="1:10" ht="15.75" customHeight="1">
      <c r="A17" s="29" t="s">
        <v>10</v>
      </c>
      <c r="B17" s="31" t="s">
        <v>9</v>
      </c>
      <c r="C17" s="31">
        <v>100</v>
      </c>
      <c r="D17" s="31" t="s">
        <v>13</v>
      </c>
      <c r="E17" s="31">
        <v>0</v>
      </c>
      <c r="F17" s="31">
        <v>0.99</v>
      </c>
      <c r="G17" s="31">
        <v>1.34</v>
      </c>
      <c r="H17" s="31" t="b">
        <v>1</v>
      </c>
      <c r="I17" s="33">
        <f t="shared" si="0"/>
        <v>0.35353535353535359</v>
      </c>
      <c r="J17" s="32">
        <f t="shared" si="1"/>
        <v>0.35000000000000009</v>
      </c>
    </row>
    <row r="18" spans="1:10" ht="15.75" customHeight="1">
      <c r="A18" s="29" t="s">
        <v>10</v>
      </c>
      <c r="B18" s="31" t="s">
        <v>9</v>
      </c>
      <c r="C18" s="31">
        <v>100</v>
      </c>
      <c r="D18" s="31" t="s">
        <v>11</v>
      </c>
      <c r="E18" s="31">
        <v>0</v>
      </c>
      <c r="F18" s="31">
        <v>0.69</v>
      </c>
      <c r="G18" s="31">
        <v>0.97</v>
      </c>
      <c r="H18" s="31" t="b">
        <v>1</v>
      </c>
      <c r="I18" s="33">
        <f t="shared" si="0"/>
        <v>0.40579710144927539</v>
      </c>
      <c r="J18" s="32">
        <f t="shared" si="1"/>
        <v>0.28000000000000003</v>
      </c>
    </row>
    <row r="19" spans="1:10" ht="15.75" customHeight="1">
      <c r="A19" s="29" t="s">
        <v>10</v>
      </c>
      <c r="B19" s="31" t="s">
        <v>14</v>
      </c>
      <c r="C19" s="31">
        <v>100</v>
      </c>
      <c r="D19" s="31" t="s">
        <v>11</v>
      </c>
      <c r="E19" s="31">
        <v>0</v>
      </c>
      <c r="F19" s="31">
        <v>0.92</v>
      </c>
      <c r="G19" s="31">
        <v>1.4</v>
      </c>
      <c r="H19" s="31" t="b">
        <v>1</v>
      </c>
      <c r="I19" s="33">
        <f t="shared" si="0"/>
        <v>0.52173913043478248</v>
      </c>
      <c r="J19" s="32">
        <f t="shared" si="1"/>
        <v>0.47999999999999987</v>
      </c>
    </row>
    <row r="20" spans="1:10" ht="15.75" customHeight="1">
      <c r="A20" s="29" t="s">
        <v>9</v>
      </c>
      <c r="B20" s="31" t="s">
        <v>14</v>
      </c>
      <c r="C20" s="31">
        <v>3</v>
      </c>
      <c r="D20" s="31" t="s">
        <v>12</v>
      </c>
      <c r="E20" s="31">
        <v>1E-4</v>
      </c>
      <c r="F20" s="31">
        <v>0.51</v>
      </c>
      <c r="G20" s="31">
        <v>0.81</v>
      </c>
      <c r="H20" s="31" t="b">
        <v>1</v>
      </c>
      <c r="I20" s="33">
        <f t="shared" si="0"/>
        <v>0.58823529411764719</v>
      </c>
      <c r="J20" s="32">
        <f t="shared" si="1"/>
        <v>0.30000000000000004</v>
      </c>
    </row>
    <row r="21" spans="1:10" ht="15.75" customHeight="1">
      <c r="A21" s="29" t="s">
        <v>14</v>
      </c>
      <c r="B21" s="31" t="s">
        <v>9</v>
      </c>
      <c r="C21" s="31">
        <v>3</v>
      </c>
      <c r="D21" s="31" t="s">
        <v>13</v>
      </c>
      <c r="E21" s="31">
        <v>1E-4</v>
      </c>
      <c r="F21" s="31">
        <v>0.67</v>
      </c>
      <c r="G21" s="31">
        <v>0.96</v>
      </c>
      <c r="H21" s="31" t="b">
        <v>1</v>
      </c>
      <c r="I21" s="33">
        <f t="shared" si="0"/>
        <v>0.43283582089552231</v>
      </c>
      <c r="J21" s="32">
        <f t="shared" si="1"/>
        <v>0.28999999999999992</v>
      </c>
    </row>
    <row r="22" spans="1:10" ht="15.75" customHeight="1">
      <c r="A22" s="29" t="s">
        <v>10</v>
      </c>
      <c r="B22" s="31" t="s">
        <v>14</v>
      </c>
      <c r="C22" s="31">
        <v>5</v>
      </c>
      <c r="D22" s="31" t="s">
        <v>11</v>
      </c>
      <c r="E22" s="31">
        <v>1E-4</v>
      </c>
      <c r="F22" s="31">
        <v>0.8</v>
      </c>
      <c r="G22" s="31">
        <v>1.18</v>
      </c>
      <c r="H22" s="31" t="b">
        <v>1</v>
      </c>
      <c r="I22" s="33">
        <f t="shared" si="0"/>
        <v>0.47499999999999987</v>
      </c>
      <c r="J22" s="32">
        <f t="shared" si="1"/>
        <v>0.37999999999999989</v>
      </c>
    </row>
    <row r="23" spans="1:10" ht="15.75" customHeight="1">
      <c r="A23" s="29" t="s">
        <v>9</v>
      </c>
      <c r="B23" s="31" t="s">
        <v>14</v>
      </c>
      <c r="C23" s="31">
        <v>5</v>
      </c>
      <c r="D23" s="31" t="s">
        <v>12</v>
      </c>
      <c r="E23" s="31">
        <v>2.0000000000000001E-4</v>
      </c>
      <c r="F23" s="31">
        <v>0.63</v>
      </c>
      <c r="G23" s="31">
        <v>0.93</v>
      </c>
      <c r="H23" s="31" t="b">
        <v>1</v>
      </c>
      <c r="I23" s="33">
        <f t="shared" si="0"/>
        <v>0.47619047619047628</v>
      </c>
      <c r="J23" s="32">
        <f t="shared" si="1"/>
        <v>0.30000000000000004</v>
      </c>
    </row>
    <row r="24" spans="1:10" ht="15.75" customHeight="1">
      <c r="A24" s="29" t="s">
        <v>9</v>
      </c>
      <c r="B24" s="31" t="s">
        <v>14</v>
      </c>
      <c r="C24" s="31">
        <v>100</v>
      </c>
      <c r="D24" s="31" t="s">
        <v>13</v>
      </c>
      <c r="E24" s="31">
        <v>8.0000000000000004E-4</v>
      </c>
      <c r="F24" s="31">
        <v>1.22</v>
      </c>
      <c r="G24" s="31">
        <v>1.53</v>
      </c>
      <c r="H24" s="31" t="b">
        <v>1</v>
      </c>
      <c r="I24" s="33">
        <f t="shared" si="0"/>
        <v>0.25409836065573765</v>
      </c>
      <c r="J24" s="32">
        <f t="shared" si="1"/>
        <v>0.31000000000000005</v>
      </c>
    </row>
    <row r="25" spans="1:10" ht="15.75" customHeight="1">
      <c r="A25" s="29" t="s">
        <v>14</v>
      </c>
      <c r="B25" s="31" t="s">
        <v>10</v>
      </c>
      <c r="C25" s="31">
        <v>100</v>
      </c>
      <c r="D25" s="31" t="s">
        <v>11</v>
      </c>
      <c r="E25" s="31">
        <v>8.9999999999999998E-4</v>
      </c>
      <c r="F25" s="31">
        <v>0.91</v>
      </c>
      <c r="G25" s="31">
        <v>1.25</v>
      </c>
      <c r="H25" s="31" t="b">
        <v>1</v>
      </c>
      <c r="I25" s="33">
        <f t="shared" si="0"/>
        <v>0.37362637362637363</v>
      </c>
      <c r="J25" s="32">
        <f t="shared" si="1"/>
        <v>0.33999999999999997</v>
      </c>
    </row>
    <row r="26" spans="1:10" ht="15.75" customHeight="1">
      <c r="A26" s="29" t="s">
        <v>9</v>
      </c>
      <c r="B26" s="31" t="s">
        <v>14</v>
      </c>
      <c r="C26" s="31">
        <v>100</v>
      </c>
      <c r="D26" s="31" t="s">
        <v>12</v>
      </c>
      <c r="E26" s="31">
        <v>1.5E-3</v>
      </c>
      <c r="F26" s="31">
        <v>0.94</v>
      </c>
      <c r="G26" s="31">
        <v>1.25</v>
      </c>
      <c r="H26" s="31" t="b">
        <v>1</v>
      </c>
      <c r="I26" s="33">
        <f t="shared" si="0"/>
        <v>0.32978723404255317</v>
      </c>
      <c r="J26" s="32">
        <f t="shared" si="1"/>
        <v>0.31000000000000005</v>
      </c>
    </row>
    <row r="27" spans="1:10" ht="15.75" customHeight="1">
      <c r="A27" s="29" t="s">
        <v>9</v>
      </c>
      <c r="B27" s="31" t="s">
        <v>10</v>
      </c>
      <c r="C27" s="31">
        <v>3</v>
      </c>
      <c r="D27" s="31" t="s">
        <v>12</v>
      </c>
      <c r="E27" s="31">
        <v>1.9E-3</v>
      </c>
      <c r="F27" s="31">
        <v>0.76</v>
      </c>
      <c r="G27" s="31">
        <v>0.86</v>
      </c>
      <c r="H27" s="31" t="b">
        <v>1</v>
      </c>
      <c r="I27" s="33">
        <f t="shared" si="0"/>
        <v>0.13157894736842102</v>
      </c>
      <c r="J27" s="32">
        <f t="shared" si="1"/>
        <v>9.9999999999999978E-2</v>
      </c>
    </row>
    <row r="28" spans="1:10" ht="15.75" customHeight="1">
      <c r="A28" s="29" t="s">
        <v>14</v>
      </c>
      <c r="B28" s="31" t="s">
        <v>10</v>
      </c>
      <c r="C28" s="31">
        <v>3</v>
      </c>
      <c r="D28" s="31" t="s">
        <v>11</v>
      </c>
      <c r="E28" s="31">
        <v>2.0999999999999999E-3</v>
      </c>
      <c r="F28" s="31">
        <v>0.7</v>
      </c>
      <c r="G28" s="31">
        <v>0.98</v>
      </c>
      <c r="H28" s="31" t="b">
        <v>1</v>
      </c>
      <c r="I28" s="33">
        <f t="shared" si="0"/>
        <v>0.40000000000000013</v>
      </c>
      <c r="J28" s="32">
        <f t="shared" si="1"/>
        <v>0.28000000000000003</v>
      </c>
    </row>
    <row r="29" spans="1:10" ht="15.75" customHeight="1">
      <c r="A29" s="29" t="s">
        <v>14</v>
      </c>
      <c r="B29" s="31" t="s">
        <v>9</v>
      </c>
      <c r="C29" s="31">
        <v>3</v>
      </c>
      <c r="D29" s="31" t="s">
        <v>12</v>
      </c>
      <c r="E29" s="31">
        <v>3.5000000000000001E-3</v>
      </c>
      <c r="F29" s="31">
        <v>0.72</v>
      </c>
      <c r="G29" s="31">
        <v>1.02</v>
      </c>
      <c r="H29" s="31" t="b">
        <v>1</v>
      </c>
      <c r="I29" s="33">
        <f t="shared" si="0"/>
        <v>0.41666666666666674</v>
      </c>
      <c r="J29" s="32">
        <f t="shared" si="1"/>
        <v>0.30000000000000004</v>
      </c>
    </row>
    <row r="30" spans="1:10" ht="15.75" customHeight="1">
      <c r="A30" s="29" t="s">
        <v>14</v>
      </c>
      <c r="B30" s="31" t="s">
        <v>10</v>
      </c>
      <c r="C30" s="31">
        <v>5</v>
      </c>
      <c r="D30" s="31" t="s">
        <v>11</v>
      </c>
      <c r="E30" s="31">
        <v>3.5999999999999999E-3</v>
      </c>
      <c r="F30" s="31">
        <v>0.85</v>
      </c>
      <c r="G30" s="31">
        <v>1.1200000000000001</v>
      </c>
      <c r="H30" s="31" t="b">
        <v>1</v>
      </c>
      <c r="I30" s="33">
        <f t="shared" si="0"/>
        <v>0.31764705882352962</v>
      </c>
      <c r="J30" s="32">
        <f t="shared" si="1"/>
        <v>0.27000000000000013</v>
      </c>
    </row>
    <row r="31" spans="1:10" ht="15.75" customHeight="1">
      <c r="A31" s="29" t="s">
        <v>9</v>
      </c>
      <c r="B31" s="31" t="s">
        <v>14</v>
      </c>
      <c r="C31" s="31">
        <v>100</v>
      </c>
      <c r="D31" s="31" t="s">
        <v>11</v>
      </c>
      <c r="E31" s="31">
        <v>3.7000000000000002E-3</v>
      </c>
      <c r="F31" s="31">
        <v>1.19</v>
      </c>
      <c r="G31" s="31">
        <v>1.53</v>
      </c>
      <c r="H31" s="31" t="b">
        <v>1</v>
      </c>
      <c r="I31" s="33">
        <f t="shared" si="0"/>
        <v>0.28571428571428581</v>
      </c>
      <c r="J31" s="32">
        <f t="shared" si="1"/>
        <v>0.34000000000000008</v>
      </c>
    </row>
    <row r="32" spans="1:10" ht="15.75" customHeight="1">
      <c r="A32" s="29" t="s">
        <v>9</v>
      </c>
      <c r="B32" s="31" t="s">
        <v>10</v>
      </c>
      <c r="C32" s="31">
        <v>3</v>
      </c>
      <c r="D32" s="31" t="s">
        <v>13</v>
      </c>
      <c r="E32" s="31">
        <v>5.4999999999999997E-3</v>
      </c>
      <c r="F32" s="31">
        <v>1.02</v>
      </c>
      <c r="G32" s="31">
        <v>1.1100000000000001</v>
      </c>
      <c r="H32" s="31" t="b">
        <v>1</v>
      </c>
      <c r="I32" s="33">
        <f t="shared" si="0"/>
        <v>8.8235294117647189E-2</v>
      </c>
      <c r="J32" s="32">
        <f t="shared" si="1"/>
        <v>9.000000000000008E-2</v>
      </c>
    </row>
    <row r="33" spans="1:10" ht="15.75" customHeight="1">
      <c r="A33" s="29" t="s">
        <v>10</v>
      </c>
      <c r="B33" s="31" t="s">
        <v>14</v>
      </c>
      <c r="C33" s="31">
        <v>3</v>
      </c>
      <c r="D33" s="31" t="s">
        <v>11</v>
      </c>
      <c r="E33" s="31">
        <v>6.1999999999999998E-3</v>
      </c>
      <c r="F33" s="31">
        <v>0.68</v>
      </c>
      <c r="G33" s="31">
        <v>0.93</v>
      </c>
      <c r="H33" s="31" t="b">
        <v>1</v>
      </c>
      <c r="I33" s="33">
        <f t="shared" si="0"/>
        <v>0.36764705882352944</v>
      </c>
      <c r="J33" s="32">
        <f t="shared" si="1"/>
        <v>0.25</v>
      </c>
    </row>
    <row r="34" spans="1:10" ht="15.75" customHeight="1">
      <c r="A34" s="29" t="s">
        <v>14</v>
      </c>
      <c r="B34" s="31" t="s">
        <v>9</v>
      </c>
      <c r="C34" s="31">
        <v>5</v>
      </c>
      <c r="D34" s="31" t="s">
        <v>12</v>
      </c>
      <c r="E34" s="31">
        <v>6.8999999999999999E-3</v>
      </c>
      <c r="F34" s="31">
        <v>0.86</v>
      </c>
      <c r="G34" s="31">
        <v>1.1399999999999999</v>
      </c>
      <c r="H34" s="31" t="b">
        <v>1</v>
      </c>
      <c r="I34" s="33">
        <f t="shared" si="0"/>
        <v>0.32558139534883712</v>
      </c>
      <c r="J34" s="32">
        <f t="shared" si="1"/>
        <v>0.27999999999999992</v>
      </c>
    </row>
    <row r="35" spans="1:10" ht="15.75" customHeight="1">
      <c r="A35" s="29" t="s">
        <v>14</v>
      </c>
      <c r="B35" s="31" t="s">
        <v>9</v>
      </c>
      <c r="C35" s="31">
        <v>100</v>
      </c>
      <c r="D35" s="31" t="s">
        <v>12</v>
      </c>
      <c r="E35" s="31">
        <v>7.1000000000000004E-3</v>
      </c>
      <c r="F35" s="31">
        <v>1.06</v>
      </c>
      <c r="G35" s="31">
        <v>1.36</v>
      </c>
      <c r="H35" s="31" t="b">
        <v>1</v>
      </c>
      <c r="I35" s="33">
        <f t="shared" ref="I35:I56" si="2">G35/F35 -1</f>
        <v>0.28301886792452824</v>
      </c>
      <c r="J35" s="32">
        <f t="shared" si="1"/>
        <v>0.30000000000000004</v>
      </c>
    </row>
    <row r="36" spans="1:10" ht="15.75" customHeight="1">
      <c r="A36" s="29" t="s">
        <v>9</v>
      </c>
      <c r="B36" s="31" t="s">
        <v>14</v>
      </c>
      <c r="C36" s="31">
        <v>5</v>
      </c>
      <c r="D36" s="31" t="s">
        <v>11</v>
      </c>
      <c r="E36" s="31">
        <v>2.6100000000000002E-2</v>
      </c>
      <c r="F36" s="31">
        <v>1.04</v>
      </c>
      <c r="G36" s="31">
        <v>1.27</v>
      </c>
      <c r="H36" s="31" t="b">
        <v>1</v>
      </c>
      <c r="I36" s="33">
        <f t="shared" si="2"/>
        <v>0.22115384615384603</v>
      </c>
      <c r="J36" s="32">
        <f t="shared" si="1"/>
        <v>0.22999999999999998</v>
      </c>
    </row>
    <row r="37" spans="1:10" ht="15.75" customHeight="1">
      <c r="A37" s="29" t="s">
        <v>9</v>
      </c>
      <c r="B37" s="31" t="s">
        <v>14</v>
      </c>
      <c r="C37" s="31">
        <v>5</v>
      </c>
      <c r="D37" s="31" t="s">
        <v>13</v>
      </c>
      <c r="E37" s="31">
        <v>3.3099999999999997E-2</v>
      </c>
      <c r="F37" s="31">
        <v>0.96</v>
      </c>
      <c r="G37" s="31">
        <v>1.1299999999999999</v>
      </c>
      <c r="H37" s="31" t="b">
        <v>1</v>
      </c>
      <c r="I37" s="33">
        <f t="shared" si="2"/>
        <v>0.17708333333333326</v>
      </c>
      <c r="J37" s="32">
        <f t="shared" si="1"/>
        <v>0.16999999999999993</v>
      </c>
    </row>
    <row r="38" spans="1:10" ht="15.75" customHeight="1">
      <c r="A38" s="29" t="s">
        <v>9</v>
      </c>
      <c r="B38" s="31" t="s">
        <v>14</v>
      </c>
      <c r="C38" s="31">
        <v>3</v>
      </c>
      <c r="D38" s="31" t="s">
        <v>13</v>
      </c>
      <c r="E38" s="31">
        <v>4.5199999999999997E-2</v>
      </c>
      <c r="F38" s="31">
        <v>0.75</v>
      </c>
      <c r="G38" s="31">
        <v>0.89</v>
      </c>
      <c r="H38" s="31" t="b">
        <v>1</v>
      </c>
      <c r="I38" s="33">
        <f t="shared" si="2"/>
        <v>0.18666666666666676</v>
      </c>
      <c r="J38" s="32">
        <f t="shared" si="1"/>
        <v>0.14000000000000001</v>
      </c>
    </row>
    <row r="39" spans="1:10" ht="15.75" customHeight="1">
      <c r="A39" s="29" t="s">
        <v>10</v>
      </c>
      <c r="B39" s="31" t="s">
        <v>9</v>
      </c>
      <c r="C39" s="31">
        <v>5</v>
      </c>
      <c r="D39" s="31" t="s">
        <v>12</v>
      </c>
      <c r="E39" s="31">
        <v>6.13E-2</v>
      </c>
      <c r="F39" s="31">
        <v>0.88</v>
      </c>
      <c r="G39" s="31">
        <v>0.95</v>
      </c>
      <c r="H39" s="31" t="b">
        <v>1</v>
      </c>
      <c r="I39" s="33">
        <f t="shared" si="2"/>
        <v>7.9545454545454586E-2</v>
      </c>
      <c r="J39" s="32">
        <f t="shared" si="1"/>
        <v>6.9999999999999951E-2</v>
      </c>
    </row>
    <row r="40" spans="1:10" ht="15.75" customHeight="1">
      <c r="A40" s="29" t="s">
        <v>9</v>
      </c>
      <c r="B40" s="31" t="s">
        <v>14</v>
      </c>
      <c r="C40" s="31">
        <v>3</v>
      </c>
      <c r="D40" s="31" t="s">
        <v>11</v>
      </c>
      <c r="E40" s="31">
        <v>0.18110000000000001</v>
      </c>
      <c r="F40" s="31">
        <v>0.89</v>
      </c>
      <c r="G40" s="31">
        <v>0.99</v>
      </c>
      <c r="H40" s="31" t="b">
        <v>1</v>
      </c>
      <c r="I40" s="33">
        <f t="shared" si="2"/>
        <v>0.11235955056179781</v>
      </c>
      <c r="J40" s="32">
        <f t="shared" si="1"/>
        <v>9.9999999999999978E-2</v>
      </c>
    </row>
    <row r="41" spans="1:10" ht="15.75" customHeight="1">
      <c r="A41" s="29" t="s">
        <v>14</v>
      </c>
      <c r="B41" s="31" t="s">
        <v>9</v>
      </c>
      <c r="C41" s="31">
        <v>100</v>
      </c>
      <c r="D41" s="31" t="s">
        <v>11</v>
      </c>
      <c r="E41" s="31">
        <v>0.2107</v>
      </c>
      <c r="F41" s="31">
        <v>0.66</v>
      </c>
      <c r="G41" s="31">
        <v>0.73</v>
      </c>
      <c r="H41" s="31" t="b">
        <v>1</v>
      </c>
      <c r="I41" s="33">
        <f t="shared" si="2"/>
        <v>0.10606060606060597</v>
      </c>
      <c r="J41" s="32">
        <f t="shared" si="1"/>
        <v>6.9999999999999951E-2</v>
      </c>
    </row>
    <row r="42" spans="1:10" ht="15.75" customHeight="1">
      <c r="A42" s="29" t="s">
        <v>14</v>
      </c>
      <c r="B42" s="31" t="s">
        <v>9</v>
      </c>
      <c r="C42" s="31">
        <v>5</v>
      </c>
      <c r="D42" s="31" t="s">
        <v>11</v>
      </c>
      <c r="E42" s="31">
        <v>0.29370000000000002</v>
      </c>
      <c r="F42" s="31">
        <v>0.61</v>
      </c>
      <c r="G42" s="31">
        <v>0.65</v>
      </c>
      <c r="H42" s="31" t="b">
        <v>1</v>
      </c>
      <c r="I42" s="33">
        <f t="shared" si="2"/>
        <v>6.5573770491803351E-2</v>
      </c>
      <c r="J42" s="32">
        <f t="shared" si="1"/>
        <v>4.0000000000000036E-2</v>
      </c>
    </row>
    <row r="43" spans="1:10" ht="13">
      <c r="A43" s="29" t="s">
        <v>10</v>
      </c>
      <c r="B43" s="31" t="s">
        <v>9</v>
      </c>
      <c r="C43" s="31">
        <v>3</v>
      </c>
      <c r="D43" s="31" t="s">
        <v>12</v>
      </c>
      <c r="E43" s="31">
        <v>0.37430000000000002</v>
      </c>
      <c r="F43" s="31">
        <v>0.75</v>
      </c>
      <c r="G43" s="31">
        <v>0.76</v>
      </c>
      <c r="H43" s="31" t="b">
        <v>1</v>
      </c>
      <c r="I43" s="33">
        <f t="shared" si="2"/>
        <v>1.3333333333333419E-2</v>
      </c>
      <c r="J43" s="32">
        <f t="shared" si="1"/>
        <v>1.0000000000000009E-2</v>
      </c>
    </row>
    <row r="44" spans="1:10" ht="13">
      <c r="A44" s="29" t="s">
        <v>14</v>
      </c>
      <c r="B44" s="31" t="s">
        <v>10</v>
      </c>
      <c r="C44" s="31">
        <v>100</v>
      </c>
      <c r="D44" s="31" t="s">
        <v>13</v>
      </c>
      <c r="E44" s="31">
        <v>0.3841</v>
      </c>
      <c r="F44" s="31">
        <v>1.35</v>
      </c>
      <c r="G44" s="31">
        <v>1.38</v>
      </c>
      <c r="H44" s="31" t="b">
        <v>1</v>
      </c>
      <c r="I44" s="33">
        <f t="shared" si="2"/>
        <v>2.2222222222222143E-2</v>
      </c>
      <c r="J44" s="32">
        <f t="shared" si="1"/>
        <v>2.9999999999999805E-2</v>
      </c>
    </row>
    <row r="45" spans="1:10" ht="13">
      <c r="A45" s="29" t="s">
        <v>14</v>
      </c>
      <c r="B45" s="31" t="s">
        <v>10</v>
      </c>
      <c r="C45" s="31">
        <v>100</v>
      </c>
      <c r="D45" s="31" t="s">
        <v>12</v>
      </c>
      <c r="E45" s="31">
        <v>0.45910000000000001</v>
      </c>
      <c r="F45" s="31">
        <v>1.27</v>
      </c>
      <c r="G45" s="31">
        <v>1.29</v>
      </c>
      <c r="H45" s="31" t="b">
        <v>1</v>
      </c>
      <c r="I45" s="33">
        <f t="shared" si="2"/>
        <v>1.5748031496062964E-2</v>
      </c>
      <c r="J45" s="32">
        <f t="shared" si="1"/>
        <v>2.0000000000000018E-2</v>
      </c>
    </row>
    <row r="46" spans="1:10" ht="13">
      <c r="A46" s="29" t="s">
        <v>14</v>
      </c>
      <c r="B46" s="31" t="s">
        <v>9</v>
      </c>
      <c r="C46" s="31">
        <v>3</v>
      </c>
      <c r="D46" s="31" t="s">
        <v>11</v>
      </c>
      <c r="E46" s="31">
        <v>0.501</v>
      </c>
      <c r="F46" s="31">
        <v>0.55000000000000004</v>
      </c>
      <c r="G46" s="31">
        <v>0.55000000000000004</v>
      </c>
      <c r="H46" s="31" t="b">
        <v>0</v>
      </c>
      <c r="I46" s="33">
        <f t="shared" si="2"/>
        <v>0</v>
      </c>
      <c r="J46" s="32">
        <f t="shared" si="1"/>
        <v>0</v>
      </c>
    </row>
    <row r="47" spans="1:10" ht="13">
      <c r="A47" s="29" t="s">
        <v>10</v>
      </c>
      <c r="B47" s="31" t="s">
        <v>14</v>
      </c>
      <c r="C47" s="31">
        <v>100</v>
      </c>
      <c r="D47" s="31" t="s">
        <v>13</v>
      </c>
      <c r="E47" s="31">
        <v>0.57699999999999996</v>
      </c>
      <c r="F47" s="31">
        <v>1.27</v>
      </c>
      <c r="G47" s="31">
        <v>1.24</v>
      </c>
      <c r="H47" s="31" t="b">
        <v>0</v>
      </c>
      <c r="I47" s="33">
        <f t="shared" si="2"/>
        <v>-2.3622047244094557E-2</v>
      </c>
      <c r="J47" s="32">
        <f t="shared" si="1"/>
        <v>-3.0000000000000027E-2</v>
      </c>
    </row>
    <row r="48" spans="1:10" ht="13">
      <c r="A48" s="29" t="s">
        <v>14</v>
      </c>
      <c r="B48" s="31" t="s">
        <v>10</v>
      </c>
      <c r="C48" s="31">
        <v>5</v>
      </c>
      <c r="D48" s="31" t="s">
        <v>12</v>
      </c>
      <c r="E48" s="31">
        <v>0.59219999999999995</v>
      </c>
      <c r="F48" s="31">
        <v>1</v>
      </c>
      <c r="G48" s="31">
        <v>0.98</v>
      </c>
      <c r="H48" s="31" t="b">
        <v>0</v>
      </c>
      <c r="I48" s="33">
        <f t="shared" si="2"/>
        <v>-2.0000000000000018E-2</v>
      </c>
      <c r="J48" s="32">
        <f t="shared" si="1"/>
        <v>-2.0000000000000018E-2</v>
      </c>
    </row>
    <row r="49" spans="1:10" ht="13">
      <c r="A49" s="29" t="s">
        <v>14</v>
      </c>
      <c r="B49" s="31" t="s">
        <v>10</v>
      </c>
      <c r="C49" s="31">
        <v>3</v>
      </c>
      <c r="D49" s="31" t="s">
        <v>12</v>
      </c>
      <c r="E49" s="31">
        <v>0.59530000000000005</v>
      </c>
      <c r="F49" s="31">
        <v>0.85</v>
      </c>
      <c r="G49" s="31">
        <v>0.82</v>
      </c>
      <c r="H49" s="31" t="b">
        <v>0</v>
      </c>
      <c r="I49" s="33">
        <f t="shared" si="2"/>
        <v>-3.5294117647058809E-2</v>
      </c>
      <c r="J49" s="32">
        <f t="shared" si="1"/>
        <v>-3.0000000000000027E-2</v>
      </c>
    </row>
    <row r="50" spans="1:10" ht="13">
      <c r="A50" s="29" t="s">
        <v>14</v>
      </c>
      <c r="B50" s="31" t="s">
        <v>10</v>
      </c>
      <c r="C50" s="31">
        <v>5</v>
      </c>
      <c r="D50" s="31" t="s">
        <v>13</v>
      </c>
      <c r="E50" s="31">
        <v>0.74839999999999995</v>
      </c>
      <c r="F50" s="31">
        <v>1.1399999999999999</v>
      </c>
      <c r="G50" s="31">
        <v>1.07</v>
      </c>
      <c r="H50" s="31" t="b">
        <v>0</v>
      </c>
      <c r="I50" s="33">
        <f t="shared" si="2"/>
        <v>-6.1403508771929682E-2</v>
      </c>
      <c r="J50" s="32">
        <f t="shared" si="1"/>
        <v>-6.999999999999984E-2</v>
      </c>
    </row>
    <row r="51" spans="1:10" ht="13">
      <c r="A51" s="29" t="s">
        <v>10</v>
      </c>
      <c r="B51" s="31" t="s">
        <v>14</v>
      </c>
      <c r="C51" s="31">
        <v>100</v>
      </c>
      <c r="D51" s="31" t="s">
        <v>12</v>
      </c>
      <c r="E51" s="31">
        <v>0.76270000000000004</v>
      </c>
      <c r="F51" s="31">
        <v>1.27</v>
      </c>
      <c r="G51" s="31">
        <v>1.1599999999999999</v>
      </c>
      <c r="H51" s="31" t="b">
        <v>0</v>
      </c>
      <c r="I51" s="33">
        <f t="shared" si="2"/>
        <v>-8.6614173228346525E-2</v>
      </c>
      <c r="J51" s="32">
        <f t="shared" si="1"/>
        <v>-0.1100000000000001</v>
      </c>
    </row>
    <row r="52" spans="1:10" ht="13">
      <c r="A52" s="29" t="s">
        <v>10</v>
      </c>
      <c r="B52" s="31" t="s">
        <v>14</v>
      </c>
      <c r="C52" s="31">
        <v>3</v>
      </c>
      <c r="D52" s="31" t="s">
        <v>13</v>
      </c>
      <c r="E52" s="31">
        <v>0.7843</v>
      </c>
      <c r="F52" s="31">
        <v>0.78</v>
      </c>
      <c r="G52" s="31">
        <v>0.71</v>
      </c>
      <c r="H52" s="31" t="b">
        <v>0</v>
      </c>
      <c r="I52" s="33">
        <f t="shared" si="2"/>
        <v>-8.9743589743589869E-2</v>
      </c>
      <c r="J52" s="32">
        <f t="shared" si="1"/>
        <v>-7.0000000000000062E-2</v>
      </c>
    </row>
    <row r="53" spans="1:10" ht="13">
      <c r="A53" s="29" t="s">
        <v>10</v>
      </c>
      <c r="B53" s="31" t="s">
        <v>14</v>
      </c>
      <c r="C53" s="31">
        <v>3</v>
      </c>
      <c r="D53" s="31" t="s">
        <v>12</v>
      </c>
      <c r="E53" s="31">
        <v>0.80100000000000005</v>
      </c>
      <c r="F53" s="31">
        <v>0.74</v>
      </c>
      <c r="G53" s="31">
        <v>0.64</v>
      </c>
      <c r="H53" s="31" t="b">
        <v>0</v>
      </c>
      <c r="I53" s="33">
        <f t="shared" si="2"/>
        <v>-0.13513513513513509</v>
      </c>
      <c r="J53" s="32">
        <f t="shared" si="1"/>
        <v>-9.9999999999999978E-2</v>
      </c>
    </row>
    <row r="54" spans="1:10" ht="13">
      <c r="A54" s="29" t="s">
        <v>10</v>
      </c>
      <c r="B54" s="31" t="s">
        <v>14</v>
      </c>
      <c r="C54" s="31">
        <v>5</v>
      </c>
      <c r="D54" s="31" t="s">
        <v>12</v>
      </c>
      <c r="E54" s="31">
        <v>0.85880000000000001</v>
      </c>
      <c r="F54" s="31">
        <v>0.91</v>
      </c>
      <c r="G54" s="31">
        <v>0.77</v>
      </c>
      <c r="H54" s="31" t="b">
        <v>0</v>
      </c>
      <c r="I54" s="33">
        <f t="shared" si="2"/>
        <v>-0.15384615384615385</v>
      </c>
      <c r="J54" s="32">
        <f t="shared" si="1"/>
        <v>-0.14000000000000001</v>
      </c>
    </row>
    <row r="55" spans="1:10" ht="13">
      <c r="A55" s="29" t="s">
        <v>14</v>
      </c>
      <c r="B55" s="31" t="s">
        <v>10</v>
      </c>
      <c r="C55" s="31">
        <v>3</v>
      </c>
      <c r="D55" s="31" t="s">
        <v>13</v>
      </c>
      <c r="E55" s="31">
        <v>0.86329999999999996</v>
      </c>
      <c r="F55" s="31">
        <v>0.93</v>
      </c>
      <c r="G55" s="31">
        <v>0.83</v>
      </c>
      <c r="H55" s="31" t="b">
        <v>0</v>
      </c>
      <c r="I55" s="33">
        <f t="shared" si="2"/>
        <v>-0.10752688172043023</v>
      </c>
      <c r="J55" s="32">
        <f t="shared" si="1"/>
        <v>-0.10000000000000009</v>
      </c>
    </row>
    <row r="56" spans="1:10" ht="13">
      <c r="A56" s="29" t="s">
        <v>10</v>
      </c>
      <c r="B56" s="31" t="s">
        <v>14</v>
      </c>
      <c r="C56" s="31">
        <v>5</v>
      </c>
      <c r="D56" s="31" t="s">
        <v>13</v>
      </c>
      <c r="E56" s="31">
        <v>0.91969999999999996</v>
      </c>
      <c r="F56" s="31">
        <v>1</v>
      </c>
      <c r="G56" s="31">
        <v>0.86</v>
      </c>
      <c r="H56" s="31" t="b">
        <v>0</v>
      </c>
      <c r="I56" s="33">
        <f t="shared" si="2"/>
        <v>-0.14000000000000001</v>
      </c>
      <c r="J56" s="32">
        <f t="shared" si="1"/>
        <v>-0.14000000000000001</v>
      </c>
    </row>
  </sheetData>
  <mergeCells count="1">
    <mergeCell ref="A1:H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P15"/>
  <sheetViews>
    <sheetView tabSelected="1" workbookViewId="0">
      <selection activeCell="A4" sqref="A4"/>
    </sheetView>
  </sheetViews>
  <sheetFormatPr baseColWidth="10" defaultColWidth="12.6640625" defaultRowHeight="15.75" customHeight="1"/>
  <cols>
    <col min="1" max="1" width="30.1640625" customWidth="1"/>
    <col min="2" max="2" width="14.1640625" customWidth="1"/>
    <col min="3" max="3" width="13.1640625" customWidth="1"/>
    <col min="4" max="4" width="11.1640625" customWidth="1"/>
    <col min="5" max="5" width="10.6640625" customWidth="1"/>
    <col min="6" max="6" width="7.6640625" customWidth="1"/>
    <col min="7" max="7" width="14.6640625" customWidth="1"/>
    <col min="8" max="8" width="10.83203125" customWidth="1"/>
    <col min="14" max="14" width="12.33203125" customWidth="1"/>
    <col min="15" max="15" width="10.6640625" customWidth="1"/>
    <col min="16" max="16" width="9.6640625" customWidth="1"/>
  </cols>
  <sheetData>
    <row r="1" spans="1:16" ht="15.75" customHeight="1">
      <c r="A1" s="57" t="s">
        <v>172</v>
      </c>
      <c r="B1" s="57"/>
      <c r="C1" s="57"/>
      <c r="D1" s="57"/>
      <c r="E1" s="57"/>
      <c r="F1" s="57"/>
      <c r="G1" s="57"/>
      <c r="H1" s="57"/>
      <c r="I1" s="57"/>
      <c r="J1" s="57"/>
      <c r="K1" s="57"/>
      <c r="L1" s="57"/>
      <c r="M1" s="57"/>
      <c r="N1" s="57"/>
      <c r="O1" s="57"/>
      <c r="P1" s="57"/>
    </row>
    <row r="2" spans="1:16" ht="15.75" customHeight="1">
      <c r="A2" s="57"/>
      <c r="B2" s="57"/>
      <c r="C2" s="57"/>
      <c r="D2" s="57"/>
      <c r="E2" s="57"/>
      <c r="F2" s="57"/>
      <c r="G2" s="57"/>
      <c r="H2" s="57"/>
      <c r="I2" s="57"/>
      <c r="J2" s="57"/>
      <c r="K2" s="57"/>
      <c r="L2" s="57"/>
      <c r="M2" s="57"/>
      <c r="N2" s="57"/>
      <c r="O2" s="57"/>
      <c r="P2" s="57"/>
    </row>
    <row r="3" spans="1:16" ht="25" customHeight="1">
      <c r="A3" s="57"/>
      <c r="B3" s="57"/>
      <c r="C3" s="57"/>
      <c r="D3" s="57"/>
      <c r="E3" s="57"/>
      <c r="F3" s="57"/>
      <c r="G3" s="57"/>
      <c r="H3" s="57"/>
      <c r="I3" s="57"/>
      <c r="J3" s="57"/>
      <c r="K3" s="57"/>
      <c r="L3" s="57"/>
      <c r="M3" s="57"/>
      <c r="N3" s="57"/>
      <c r="O3" s="57"/>
      <c r="P3" s="57"/>
    </row>
    <row r="4" spans="1:16" ht="15.75" customHeight="1">
      <c r="B4" s="37" t="s">
        <v>1</v>
      </c>
      <c r="C4" s="36"/>
      <c r="D4" s="36"/>
      <c r="E4" s="36"/>
      <c r="F4" s="36"/>
      <c r="G4" s="37" t="s">
        <v>15</v>
      </c>
      <c r="H4" s="36"/>
      <c r="I4" s="36"/>
      <c r="J4" s="36"/>
      <c r="K4" s="36"/>
      <c r="L4" s="37" t="s">
        <v>15</v>
      </c>
      <c r="M4" s="36"/>
      <c r="N4" s="36"/>
      <c r="O4" s="36"/>
      <c r="P4" s="36"/>
    </row>
    <row r="5" spans="1:16" ht="15.75" customHeight="1">
      <c r="A5" s="56"/>
      <c r="B5" s="37" t="s">
        <v>16</v>
      </c>
      <c r="C5" s="36"/>
      <c r="D5" s="36"/>
      <c r="E5" s="36"/>
      <c r="F5" s="36"/>
      <c r="G5" s="37" t="s">
        <v>17</v>
      </c>
      <c r="H5" s="36"/>
      <c r="I5" s="36"/>
      <c r="J5" s="36"/>
      <c r="K5" s="36"/>
      <c r="L5" s="37" t="s">
        <v>18</v>
      </c>
      <c r="M5" s="36"/>
      <c r="N5" s="36"/>
      <c r="O5" s="36"/>
      <c r="P5" s="36"/>
    </row>
    <row r="6" spans="1:16" ht="15.75" customHeight="1">
      <c r="A6" s="2" t="s">
        <v>19</v>
      </c>
      <c r="B6" s="3" t="s">
        <v>20</v>
      </c>
      <c r="C6" s="3" t="s">
        <v>21</v>
      </c>
      <c r="D6" s="3" t="s">
        <v>22</v>
      </c>
      <c r="E6" s="3" t="s">
        <v>23</v>
      </c>
      <c r="F6" s="3" t="s">
        <v>24</v>
      </c>
      <c r="G6" s="3" t="s">
        <v>25</v>
      </c>
      <c r="H6" s="3" t="s">
        <v>26</v>
      </c>
      <c r="I6" s="3" t="s">
        <v>22</v>
      </c>
      <c r="J6" s="3" t="s">
        <v>23</v>
      </c>
      <c r="K6" s="3" t="s">
        <v>24</v>
      </c>
      <c r="L6" s="3" t="s">
        <v>27</v>
      </c>
      <c r="M6" s="3" t="s">
        <v>28</v>
      </c>
      <c r="N6" s="3" t="s">
        <v>22</v>
      </c>
      <c r="O6" s="3" t="s">
        <v>23</v>
      </c>
      <c r="P6" s="3" t="s">
        <v>24</v>
      </c>
    </row>
    <row r="7" spans="1:16" ht="15.75" customHeight="1">
      <c r="A7" s="4" t="s">
        <v>29</v>
      </c>
      <c r="B7" s="5" t="s">
        <v>30</v>
      </c>
      <c r="C7" s="5" t="s">
        <v>31</v>
      </c>
      <c r="D7" s="5">
        <v>-2.86</v>
      </c>
      <c r="E7" s="6">
        <v>-0.34</v>
      </c>
      <c r="F7" s="7" t="s">
        <v>32</v>
      </c>
      <c r="G7" s="5" t="s">
        <v>33</v>
      </c>
      <c r="H7" s="5" t="s">
        <v>34</v>
      </c>
      <c r="I7" s="5">
        <v>-3.23</v>
      </c>
      <c r="J7" s="6">
        <v>-0.41</v>
      </c>
      <c r="K7" s="7">
        <v>0</v>
      </c>
      <c r="L7" s="5" t="s">
        <v>35</v>
      </c>
      <c r="M7" s="5" t="s">
        <v>36</v>
      </c>
      <c r="N7" s="5">
        <v>-4.07</v>
      </c>
      <c r="O7" s="6">
        <v>-0.52</v>
      </c>
      <c r="P7" s="7">
        <v>0</v>
      </c>
    </row>
    <row r="8" spans="1:16" ht="15.75" customHeight="1">
      <c r="A8" s="4" t="s">
        <v>37</v>
      </c>
      <c r="B8" s="5" t="s">
        <v>38</v>
      </c>
      <c r="C8" s="5" t="s">
        <v>39</v>
      </c>
      <c r="D8" s="5">
        <v>-1.81</v>
      </c>
      <c r="E8" s="6">
        <v>-0.18</v>
      </c>
      <c r="F8" s="7" t="s">
        <v>32</v>
      </c>
      <c r="G8" s="5" t="s">
        <v>40</v>
      </c>
      <c r="H8" s="5" t="s">
        <v>41</v>
      </c>
      <c r="I8" s="5">
        <v>-3.2</v>
      </c>
      <c r="J8" s="6">
        <v>-0.3</v>
      </c>
      <c r="K8" s="7">
        <v>0</v>
      </c>
      <c r="L8" s="5" t="s">
        <v>42</v>
      </c>
      <c r="M8" s="5" t="s">
        <v>43</v>
      </c>
      <c r="N8" s="5">
        <v>-2</v>
      </c>
      <c r="O8" s="6">
        <v>-0.2</v>
      </c>
      <c r="P8" s="7">
        <v>0</v>
      </c>
    </row>
    <row r="9" spans="1:16" ht="15.75" customHeight="1">
      <c r="A9" s="4" t="s">
        <v>44</v>
      </c>
      <c r="B9" s="5" t="s">
        <v>45</v>
      </c>
      <c r="C9" s="5" t="s">
        <v>46</v>
      </c>
      <c r="D9" s="8">
        <v>2.2800000000000001E-2</v>
      </c>
      <c r="E9" s="6">
        <v>-0.06</v>
      </c>
      <c r="F9" s="7" t="s">
        <v>32</v>
      </c>
      <c r="G9" s="5" t="s">
        <v>47</v>
      </c>
      <c r="H9" s="5" t="s">
        <v>48</v>
      </c>
      <c r="I9" s="8">
        <v>4.2700000000000002E-2</v>
      </c>
      <c r="J9" s="6">
        <v>-0.13</v>
      </c>
      <c r="K9" s="7" t="s">
        <v>32</v>
      </c>
      <c r="L9" s="5" t="s">
        <v>49</v>
      </c>
      <c r="M9" s="5" t="s">
        <v>50</v>
      </c>
      <c r="N9" s="8">
        <v>0.1096</v>
      </c>
      <c r="O9" s="6">
        <v>-0.18</v>
      </c>
      <c r="P9" s="7">
        <v>6.0000000000000001E-3</v>
      </c>
    </row>
    <row r="10" spans="1:16" ht="15.75" customHeight="1">
      <c r="A10" s="4" t="s">
        <v>51</v>
      </c>
      <c r="B10" s="5" t="s">
        <v>52</v>
      </c>
      <c r="C10" s="5" t="s">
        <v>53</v>
      </c>
      <c r="D10" s="8">
        <v>-1.26E-2</v>
      </c>
      <c r="E10" s="6">
        <v>0.03</v>
      </c>
      <c r="F10" s="7">
        <v>1E-3</v>
      </c>
      <c r="G10" s="5" t="s">
        <v>54</v>
      </c>
      <c r="H10" s="5" t="s">
        <v>55</v>
      </c>
      <c r="I10" s="8">
        <v>-8.2000000000000007E-3</v>
      </c>
      <c r="J10" s="6">
        <v>0.02</v>
      </c>
      <c r="K10" s="7">
        <v>0.39100000000000001</v>
      </c>
      <c r="L10" s="5" t="s">
        <v>56</v>
      </c>
      <c r="M10" s="5" t="s">
        <v>57</v>
      </c>
      <c r="N10" s="8">
        <v>9.7999999999999997E-3</v>
      </c>
      <c r="O10" s="6">
        <v>0</v>
      </c>
      <c r="P10" s="7">
        <v>0.95899999999999996</v>
      </c>
    </row>
    <row r="11" spans="1:16" ht="15.75" customHeight="1">
      <c r="A11" s="4" t="s">
        <v>58</v>
      </c>
      <c r="B11" s="5" t="s">
        <v>59</v>
      </c>
      <c r="C11" s="5" t="s">
        <v>60</v>
      </c>
      <c r="D11" s="8">
        <v>7.9799999999999996E-2</v>
      </c>
      <c r="E11" s="6">
        <v>-0.18</v>
      </c>
      <c r="F11" s="7" t="s">
        <v>32</v>
      </c>
      <c r="G11" s="5" t="s">
        <v>61</v>
      </c>
      <c r="H11" s="5" t="s">
        <v>62</v>
      </c>
      <c r="I11" s="8">
        <v>9.2799999999999994E-2</v>
      </c>
      <c r="J11" s="6">
        <v>-0.2</v>
      </c>
      <c r="K11" s="7" t="s">
        <v>32</v>
      </c>
      <c r="L11" s="5" t="s">
        <v>63</v>
      </c>
      <c r="M11" s="5" t="s">
        <v>64</v>
      </c>
      <c r="N11" s="8">
        <v>0.1166</v>
      </c>
      <c r="O11" s="6">
        <v>-0.23</v>
      </c>
      <c r="P11" s="7">
        <v>1E-3</v>
      </c>
    </row>
    <row r="12" spans="1:16" ht="15.75" customHeight="1">
      <c r="A12" s="4" t="s">
        <v>65</v>
      </c>
      <c r="B12" s="5" t="s">
        <v>66</v>
      </c>
      <c r="C12" s="5" t="s">
        <v>67</v>
      </c>
      <c r="D12" s="8">
        <v>6.8400000000000002E-2</v>
      </c>
      <c r="E12" s="6">
        <v>-0.14000000000000001</v>
      </c>
      <c r="F12" s="7" t="s">
        <v>32</v>
      </c>
      <c r="G12" s="5" t="s">
        <v>68</v>
      </c>
      <c r="H12" s="5" t="s">
        <v>69</v>
      </c>
      <c r="I12" s="8">
        <v>0.1062</v>
      </c>
      <c r="J12" s="6">
        <v>-0.2</v>
      </c>
      <c r="K12" s="7" t="s">
        <v>32</v>
      </c>
      <c r="L12" s="5" t="s">
        <v>70</v>
      </c>
      <c r="M12" s="5" t="s">
        <v>71</v>
      </c>
      <c r="N12" s="8">
        <v>6.9699999999999998E-2</v>
      </c>
      <c r="O12" s="6">
        <v>-0.21</v>
      </c>
      <c r="P12" s="7">
        <v>2E-3</v>
      </c>
    </row>
    <row r="13" spans="1:16" ht="15.75" customHeight="1">
      <c r="A13" s="4" t="s">
        <v>72</v>
      </c>
      <c r="B13" s="5" t="s">
        <v>73</v>
      </c>
      <c r="C13" s="5" t="s">
        <v>74</v>
      </c>
      <c r="D13" s="8">
        <v>9.4899999999999998E-2</v>
      </c>
      <c r="E13" s="6">
        <v>0.23</v>
      </c>
      <c r="F13" s="7" t="s">
        <v>32</v>
      </c>
      <c r="G13" s="5" t="s">
        <v>75</v>
      </c>
      <c r="H13" s="5" t="s">
        <v>76</v>
      </c>
      <c r="I13" s="8">
        <v>0.1137</v>
      </c>
      <c r="J13" s="6">
        <v>0.26</v>
      </c>
      <c r="K13" s="7" t="s">
        <v>32</v>
      </c>
      <c r="L13" s="5" t="s">
        <v>77</v>
      </c>
      <c r="M13" s="5" t="s">
        <v>78</v>
      </c>
      <c r="N13" s="8">
        <v>5.0500000000000003E-2</v>
      </c>
      <c r="O13" s="6">
        <v>0.22</v>
      </c>
      <c r="P13" s="7">
        <v>1.9E-2</v>
      </c>
    </row>
    <row r="14" spans="1:16" ht="15.75" customHeight="1">
      <c r="A14" s="4" t="s">
        <v>79</v>
      </c>
      <c r="B14" s="5" t="s">
        <v>80</v>
      </c>
      <c r="C14" s="5" t="s">
        <v>81</v>
      </c>
      <c r="D14" s="8">
        <v>0.1046</v>
      </c>
      <c r="E14" s="6">
        <v>-0.28000000000000003</v>
      </c>
      <c r="F14" s="7" t="s">
        <v>32</v>
      </c>
      <c r="G14" s="5" t="s">
        <v>82</v>
      </c>
      <c r="H14" s="5" t="s">
        <v>83</v>
      </c>
      <c r="I14" s="8">
        <v>0.1467</v>
      </c>
      <c r="J14" s="6">
        <v>-0.32</v>
      </c>
      <c r="K14" s="7" t="s">
        <v>32</v>
      </c>
      <c r="L14" s="5" t="s">
        <v>84</v>
      </c>
      <c r="M14" s="5" t="s">
        <v>85</v>
      </c>
      <c r="N14" s="8">
        <v>7.9600000000000004E-2</v>
      </c>
      <c r="O14" s="6">
        <v>-0.12</v>
      </c>
      <c r="P14" s="7">
        <v>0.40600000000000003</v>
      </c>
    </row>
    <row r="15" spans="1:16" ht="15.75" customHeight="1">
      <c r="A15" s="4" t="s">
        <v>86</v>
      </c>
      <c r="B15" s="5" t="s">
        <v>87</v>
      </c>
      <c r="C15" s="5" t="s">
        <v>88</v>
      </c>
      <c r="D15" s="8">
        <v>-0.16300000000000001</v>
      </c>
      <c r="E15" s="6">
        <v>-0.52</v>
      </c>
      <c r="F15" s="7" t="s">
        <v>32</v>
      </c>
      <c r="G15" s="5" t="s">
        <v>89</v>
      </c>
      <c r="H15" s="5" t="s">
        <v>90</v>
      </c>
      <c r="I15" s="8">
        <v>-0.17050000000000001</v>
      </c>
      <c r="J15" s="6">
        <v>-0.52</v>
      </c>
      <c r="K15" s="7" t="s">
        <v>32</v>
      </c>
      <c r="L15" s="5" t="s">
        <v>91</v>
      </c>
      <c r="M15" s="5" t="s">
        <v>92</v>
      </c>
      <c r="N15" s="8">
        <v>-0.16170000000000001</v>
      </c>
      <c r="O15" s="6">
        <v>-0.53</v>
      </c>
      <c r="P15" s="7" t="s">
        <v>32</v>
      </c>
    </row>
  </sheetData>
  <mergeCells count="7">
    <mergeCell ref="A1:P3"/>
    <mergeCell ref="B4:F4"/>
    <mergeCell ref="G4:K4"/>
    <mergeCell ref="L4:P4"/>
    <mergeCell ref="B5:F5"/>
    <mergeCell ref="G5:K5"/>
    <mergeCell ref="L5:P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P15"/>
  <sheetViews>
    <sheetView workbookViewId="0">
      <selection sqref="A1:P3"/>
    </sheetView>
  </sheetViews>
  <sheetFormatPr baseColWidth="10" defaultColWidth="12.6640625" defaultRowHeight="15.75" customHeight="1"/>
  <cols>
    <col min="1" max="1" width="30.1640625" customWidth="1"/>
    <col min="6" max="6" width="9.33203125" customWidth="1"/>
  </cols>
  <sheetData>
    <row r="1" spans="1:16" ht="23" customHeight="1">
      <c r="A1" s="57" t="s">
        <v>171</v>
      </c>
      <c r="B1" s="57"/>
      <c r="C1" s="57"/>
      <c r="D1" s="57"/>
      <c r="E1" s="57"/>
      <c r="F1" s="57"/>
      <c r="G1" s="57"/>
      <c r="H1" s="57"/>
      <c r="I1" s="57"/>
      <c r="J1" s="57"/>
      <c r="K1" s="57"/>
      <c r="L1" s="57"/>
      <c r="M1" s="57"/>
      <c r="N1" s="57"/>
      <c r="O1" s="57"/>
      <c r="P1" s="57"/>
    </row>
    <row r="2" spans="1:16" ht="23" customHeight="1">
      <c r="A2" s="57"/>
      <c r="B2" s="57"/>
      <c r="C2" s="57"/>
      <c r="D2" s="57"/>
      <c r="E2" s="57"/>
      <c r="F2" s="57"/>
      <c r="G2" s="57"/>
      <c r="H2" s="57"/>
      <c r="I2" s="57"/>
      <c r="J2" s="57"/>
      <c r="K2" s="57"/>
      <c r="L2" s="57"/>
      <c r="M2" s="57"/>
      <c r="N2" s="57"/>
      <c r="O2" s="57"/>
      <c r="P2" s="57"/>
    </row>
    <row r="3" spans="1:16" ht="23" customHeight="1">
      <c r="A3" s="57"/>
      <c r="B3" s="57"/>
      <c r="C3" s="57"/>
      <c r="D3" s="57"/>
      <c r="E3" s="57"/>
      <c r="F3" s="57"/>
      <c r="G3" s="57"/>
      <c r="H3" s="57"/>
      <c r="I3" s="57"/>
      <c r="J3" s="57"/>
      <c r="K3" s="57"/>
      <c r="L3" s="57"/>
      <c r="M3" s="57"/>
      <c r="N3" s="57"/>
      <c r="O3" s="57"/>
      <c r="P3" s="57"/>
    </row>
    <row r="4" spans="1:16" ht="15.75" customHeight="1">
      <c r="B4" s="37" t="s">
        <v>1</v>
      </c>
      <c r="C4" s="36"/>
      <c r="D4" s="36"/>
      <c r="E4" s="36"/>
      <c r="F4" s="36"/>
      <c r="G4" s="37" t="s">
        <v>15</v>
      </c>
      <c r="H4" s="36"/>
      <c r="I4" s="36"/>
      <c r="J4" s="36"/>
      <c r="K4" s="36"/>
      <c r="L4" s="37" t="s">
        <v>15</v>
      </c>
      <c r="M4" s="36"/>
      <c r="N4" s="36"/>
      <c r="O4" s="36"/>
      <c r="P4" s="36"/>
    </row>
    <row r="5" spans="1:16" ht="15.75" customHeight="1">
      <c r="B5" s="37" t="s">
        <v>18</v>
      </c>
      <c r="C5" s="36"/>
      <c r="D5" s="36"/>
      <c r="E5" s="36"/>
      <c r="F5" s="36"/>
      <c r="G5" s="37" t="s">
        <v>17</v>
      </c>
      <c r="H5" s="36"/>
      <c r="I5" s="36"/>
      <c r="J5" s="36"/>
      <c r="K5" s="36"/>
      <c r="L5" s="37" t="s">
        <v>16</v>
      </c>
      <c r="M5" s="36"/>
      <c r="N5" s="36"/>
      <c r="O5" s="36"/>
      <c r="P5" s="36"/>
    </row>
    <row r="6" spans="1:16" ht="15.75" customHeight="1">
      <c r="A6" s="2" t="s">
        <v>19</v>
      </c>
      <c r="B6" s="3" t="s">
        <v>93</v>
      </c>
      <c r="C6" s="3" t="s">
        <v>94</v>
      </c>
      <c r="D6" s="3" t="s">
        <v>95</v>
      </c>
      <c r="E6" s="3" t="s">
        <v>96</v>
      </c>
      <c r="F6" s="3" t="s">
        <v>97</v>
      </c>
      <c r="G6" s="3" t="s">
        <v>98</v>
      </c>
      <c r="H6" s="3" t="s">
        <v>99</v>
      </c>
      <c r="I6" s="3" t="s">
        <v>95</v>
      </c>
      <c r="J6" s="3" t="s">
        <v>96</v>
      </c>
      <c r="K6" s="3" t="s">
        <v>97</v>
      </c>
      <c r="L6" s="3" t="s">
        <v>100</v>
      </c>
      <c r="M6" s="3" t="s">
        <v>101</v>
      </c>
      <c r="N6" s="3" t="s">
        <v>95</v>
      </c>
      <c r="O6" s="3" t="s">
        <v>96</v>
      </c>
      <c r="P6" s="3" t="s">
        <v>97</v>
      </c>
    </row>
    <row r="7" spans="1:16" ht="15.75" customHeight="1">
      <c r="A7" s="4" t="s">
        <v>29</v>
      </c>
      <c r="B7" s="5" t="s">
        <v>102</v>
      </c>
      <c r="C7" s="5" t="s">
        <v>103</v>
      </c>
      <c r="D7" s="5">
        <v>-2.73</v>
      </c>
      <c r="E7" s="6">
        <v>-0.31</v>
      </c>
      <c r="F7" s="7">
        <v>0</v>
      </c>
      <c r="G7" s="5" t="s">
        <v>104</v>
      </c>
      <c r="H7" s="5" t="s">
        <v>105</v>
      </c>
      <c r="I7" s="5">
        <v>-3.66</v>
      </c>
      <c r="J7" s="6">
        <v>-0.48</v>
      </c>
      <c r="K7" s="7">
        <v>0</v>
      </c>
      <c r="L7" s="5" t="s">
        <v>106</v>
      </c>
      <c r="M7" s="5" t="s">
        <v>107</v>
      </c>
      <c r="N7" s="5">
        <v>-1.41</v>
      </c>
      <c r="O7" s="6">
        <v>-0.17</v>
      </c>
      <c r="P7" s="7">
        <v>0</v>
      </c>
    </row>
    <row r="8" spans="1:16" ht="15.75" customHeight="1">
      <c r="A8" s="4" t="s">
        <v>37</v>
      </c>
      <c r="B8" s="5" t="s">
        <v>108</v>
      </c>
      <c r="C8" s="5" t="s">
        <v>109</v>
      </c>
      <c r="D8" s="5">
        <v>-1.32</v>
      </c>
      <c r="E8" s="6">
        <v>-0.13</v>
      </c>
      <c r="F8" s="7">
        <v>0</v>
      </c>
      <c r="G8" s="5" t="s">
        <v>110</v>
      </c>
      <c r="H8" s="5" t="s">
        <v>111</v>
      </c>
      <c r="I8" s="5">
        <v>-1.92</v>
      </c>
      <c r="J8" s="6">
        <v>-0.19</v>
      </c>
      <c r="K8" s="7">
        <v>0</v>
      </c>
      <c r="L8" s="5" t="s">
        <v>112</v>
      </c>
      <c r="M8" s="5" t="s">
        <v>113</v>
      </c>
      <c r="N8" s="5">
        <v>-1.69</v>
      </c>
      <c r="O8" s="6">
        <v>-0.16</v>
      </c>
      <c r="P8" s="7">
        <v>0</v>
      </c>
    </row>
    <row r="9" spans="1:16" ht="15.75" customHeight="1">
      <c r="A9" s="4" t="s">
        <v>44</v>
      </c>
      <c r="B9" s="5" t="s">
        <v>114</v>
      </c>
      <c r="C9" s="5" t="s">
        <v>115</v>
      </c>
      <c r="D9" s="8">
        <v>1.01E-2</v>
      </c>
      <c r="E9" s="6">
        <v>-0.04</v>
      </c>
      <c r="F9" s="7">
        <v>0.152</v>
      </c>
      <c r="G9" s="5" t="s">
        <v>116</v>
      </c>
      <c r="H9" s="5" t="s">
        <v>117</v>
      </c>
      <c r="I9" s="8">
        <v>2.1499999999999998E-2</v>
      </c>
      <c r="J9" s="6">
        <v>-7.0000000000000007E-2</v>
      </c>
      <c r="K9" s="7">
        <v>0.29199999999999998</v>
      </c>
      <c r="L9" s="5" t="s">
        <v>118</v>
      </c>
      <c r="M9" s="5" t="s">
        <v>119</v>
      </c>
      <c r="N9" s="8">
        <v>3.27E-2</v>
      </c>
      <c r="O9" s="6">
        <v>-0.06</v>
      </c>
      <c r="P9" s="7">
        <v>0.42199999999999999</v>
      </c>
    </row>
    <row r="10" spans="1:16" ht="15.75" customHeight="1">
      <c r="A10" s="4" t="s">
        <v>51</v>
      </c>
      <c r="B10" s="5" t="s">
        <v>120</v>
      </c>
      <c r="C10" s="5" t="s">
        <v>121</v>
      </c>
      <c r="D10" s="8">
        <v>-2.0799999999999999E-2</v>
      </c>
      <c r="E10" s="6">
        <v>0.09</v>
      </c>
      <c r="F10" s="7" t="s">
        <v>32</v>
      </c>
      <c r="G10" s="5" t="s">
        <v>122</v>
      </c>
      <c r="H10" s="5" t="s">
        <v>123</v>
      </c>
      <c r="I10" s="8">
        <v>-1.5900000000000001E-2</v>
      </c>
      <c r="J10" s="6">
        <v>0.08</v>
      </c>
      <c r="K10" s="7">
        <v>0.217</v>
      </c>
      <c r="L10" s="5" t="s">
        <v>124</v>
      </c>
      <c r="M10" s="5" t="s">
        <v>125</v>
      </c>
      <c r="N10" s="8">
        <v>-2.4199999999999999E-2</v>
      </c>
      <c r="O10" s="6">
        <v>0.12</v>
      </c>
      <c r="P10" s="7">
        <v>6.9000000000000006E-2</v>
      </c>
    </row>
    <row r="11" spans="1:16" ht="15.75" customHeight="1">
      <c r="A11" s="4" t="s">
        <v>58</v>
      </c>
      <c r="B11" s="5" t="s">
        <v>126</v>
      </c>
      <c r="C11" s="5" t="s">
        <v>127</v>
      </c>
      <c r="D11" s="8">
        <v>7.6999999999999999E-2</v>
      </c>
      <c r="E11" s="6">
        <v>-0.13</v>
      </c>
      <c r="F11" s="7" t="s">
        <v>32</v>
      </c>
      <c r="G11" s="5" t="s">
        <v>128</v>
      </c>
      <c r="H11" s="5" t="s">
        <v>129</v>
      </c>
      <c r="I11" s="8">
        <v>7.9500000000000001E-2</v>
      </c>
      <c r="J11" s="6">
        <v>-0.14000000000000001</v>
      </c>
      <c r="K11" s="7">
        <v>3.5999999999999997E-2</v>
      </c>
      <c r="L11" s="5" t="s">
        <v>130</v>
      </c>
      <c r="M11" s="5" t="s">
        <v>131</v>
      </c>
      <c r="N11" s="8">
        <v>8.6199999999999999E-2</v>
      </c>
      <c r="O11" s="6">
        <v>-0.2</v>
      </c>
      <c r="P11" s="7">
        <v>4.0000000000000001E-3</v>
      </c>
    </row>
    <row r="12" spans="1:16" ht="15.75" customHeight="1">
      <c r="A12" s="4" t="s">
        <v>65</v>
      </c>
      <c r="B12" s="5" t="s">
        <v>132</v>
      </c>
      <c r="C12" s="5" t="s">
        <v>133</v>
      </c>
      <c r="D12" s="8">
        <v>4.8899999999999999E-2</v>
      </c>
      <c r="E12" s="6">
        <v>-0.09</v>
      </c>
      <c r="F12" s="7" t="s">
        <v>32</v>
      </c>
      <c r="G12" s="5" t="s">
        <v>134</v>
      </c>
      <c r="H12" s="5" t="s">
        <v>135</v>
      </c>
      <c r="I12" s="8">
        <v>5.2200000000000003E-2</v>
      </c>
      <c r="J12" s="6">
        <v>-0.08</v>
      </c>
      <c r="K12" s="7">
        <v>0.20899999999999999</v>
      </c>
      <c r="L12" s="5" t="s">
        <v>136</v>
      </c>
      <c r="M12" s="5" t="s">
        <v>137</v>
      </c>
      <c r="N12" s="8">
        <v>2.4400000000000002E-2</v>
      </c>
      <c r="O12" s="6">
        <v>-0.12</v>
      </c>
      <c r="P12" s="7">
        <v>7.1999999999999995E-2</v>
      </c>
    </row>
    <row r="13" spans="1:16" ht="15.75" customHeight="1">
      <c r="A13" s="4" t="s">
        <v>72</v>
      </c>
      <c r="B13" s="5" t="s">
        <v>138</v>
      </c>
      <c r="C13" s="5" t="s">
        <v>139</v>
      </c>
      <c r="D13" s="8">
        <v>0.1009</v>
      </c>
      <c r="E13" s="6">
        <v>0.24</v>
      </c>
      <c r="F13" s="7" t="s">
        <v>32</v>
      </c>
      <c r="G13" s="5" t="s">
        <v>140</v>
      </c>
      <c r="H13" s="5" t="s">
        <v>141</v>
      </c>
      <c r="I13" s="8">
        <v>6.83E-2</v>
      </c>
      <c r="J13" s="6">
        <v>0.28000000000000003</v>
      </c>
      <c r="K13" s="7">
        <v>3.0000000000000001E-3</v>
      </c>
      <c r="L13" s="5" t="s">
        <v>142</v>
      </c>
      <c r="M13" s="5" t="s">
        <v>143</v>
      </c>
      <c r="N13" s="8">
        <v>8.48E-2</v>
      </c>
      <c r="O13" s="6">
        <v>0.16</v>
      </c>
      <c r="P13" s="7">
        <v>7.9000000000000001E-2</v>
      </c>
    </row>
    <row r="14" spans="1:16" ht="15.75" customHeight="1">
      <c r="A14" s="4" t="s">
        <v>79</v>
      </c>
      <c r="B14" s="5" t="s">
        <v>144</v>
      </c>
      <c r="C14" s="5" t="s">
        <v>145</v>
      </c>
      <c r="D14" s="8">
        <v>8.1299999999999997E-2</v>
      </c>
      <c r="E14" s="6">
        <v>-0.19</v>
      </c>
      <c r="F14" s="7" t="s">
        <v>32</v>
      </c>
      <c r="G14" s="5" t="s">
        <v>146</v>
      </c>
      <c r="H14" s="5" t="s">
        <v>147</v>
      </c>
      <c r="I14" s="8">
        <v>-6.8999999999999999E-3</v>
      </c>
      <c r="J14" s="6">
        <v>0.1</v>
      </c>
      <c r="K14" s="7">
        <v>0.45</v>
      </c>
      <c r="L14" s="5" t="s">
        <v>148</v>
      </c>
      <c r="M14" s="5" t="s">
        <v>149</v>
      </c>
      <c r="N14" s="8">
        <v>9.7600000000000006E-2</v>
      </c>
      <c r="O14" s="6">
        <v>-0.18</v>
      </c>
      <c r="P14" s="7">
        <v>0.17</v>
      </c>
    </row>
    <row r="15" spans="1:16" ht="15.75" customHeight="1">
      <c r="A15" s="4" t="s">
        <v>86</v>
      </c>
      <c r="B15" s="5" t="s">
        <v>150</v>
      </c>
      <c r="C15" s="5" t="s">
        <v>151</v>
      </c>
      <c r="D15" s="8">
        <v>-0.1613</v>
      </c>
      <c r="E15" s="6">
        <v>-0.51</v>
      </c>
      <c r="F15" s="7" t="s">
        <v>32</v>
      </c>
      <c r="G15" s="5" t="s">
        <v>152</v>
      </c>
      <c r="H15" s="5" t="s">
        <v>153</v>
      </c>
      <c r="I15" s="8">
        <v>-0.1605</v>
      </c>
      <c r="J15" s="6">
        <v>-0.52</v>
      </c>
      <c r="K15" s="7" t="s">
        <v>32</v>
      </c>
      <c r="L15" s="5" t="s">
        <v>154</v>
      </c>
      <c r="M15" s="5" t="s">
        <v>155</v>
      </c>
      <c r="N15" s="8">
        <v>-0.18010000000000001</v>
      </c>
      <c r="O15" s="6">
        <v>-0.61</v>
      </c>
      <c r="P15" s="7" t="s">
        <v>32</v>
      </c>
    </row>
  </sheetData>
  <mergeCells count="7">
    <mergeCell ref="A1:P3"/>
    <mergeCell ref="B4:F4"/>
    <mergeCell ref="G4:K4"/>
    <mergeCell ref="L4:P4"/>
    <mergeCell ref="B5:F5"/>
    <mergeCell ref="G5:K5"/>
    <mergeCell ref="L5:P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K28"/>
  <sheetViews>
    <sheetView workbookViewId="0">
      <selection sqref="A1:K3"/>
    </sheetView>
  </sheetViews>
  <sheetFormatPr baseColWidth="10" defaultColWidth="12.6640625" defaultRowHeight="15.75" customHeight="1"/>
  <cols>
    <col min="1" max="1" width="12" customWidth="1"/>
    <col min="2" max="8" width="6.6640625" customWidth="1"/>
  </cols>
  <sheetData>
    <row r="1" spans="1:11" ht="13">
      <c r="A1" s="52" t="s">
        <v>156</v>
      </c>
      <c r="B1" s="36"/>
      <c r="C1" s="36"/>
      <c r="D1" s="36"/>
      <c r="E1" s="36"/>
      <c r="F1" s="36"/>
      <c r="G1" s="36"/>
      <c r="H1" s="36"/>
      <c r="I1" s="36"/>
      <c r="J1" s="36"/>
      <c r="K1" s="36"/>
    </row>
    <row r="2" spans="1:11" ht="15.75" customHeight="1">
      <c r="A2" s="36"/>
      <c r="B2" s="36"/>
      <c r="C2" s="36"/>
      <c r="D2" s="36"/>
      <c r="E2" s="36"/>
      <c r="F2" s="36"/>
      <c r="G2" s="36"/>
      <c r="H2" s="36"/>
      <c r="I2" s="36"/>
      <c r="J2" s="36"/>
      <c r="K2" s="36"/>
    </row>
    <row r="3" spans="1:11" ht="75" customHeight="1">
      <c r="A3" s="36"/>
      <c r="B3" s="36"/>
      <c r="C3" s="36"/>
      <c r="D3" s="36"/>
      <c r="E3" s="36"/>
      <c r="F3" s="36"/>
      <c r="G3" s="36"/>
      <c r="H3" s="36"/>
      <c r="I3" s="36"/>
      <c r="J3" s="36"/>
      <c r="K3" s="36"/>
    </row>
    <row r="4" spans="1:11" ht="13">
      <c r="A4" s="9" t="s">
        <v>157</v>
      </c>
      <c r="B4" s="9" t="s">
        <v>158</v>
      </c>
      <c r="C4" s="9" t="s">
        <v>159</v>
      </c>
      <c r="D4" s="9" t="s">
        <v>160</v>
      </c>
      <c r="E4" s="9" t="s">
        <v>161</v>
      </c>
      <c r="F4" s="9" t="s">
        <v>162</v>
      </c>
      <c r="G4" s="9" t="s">
        <v>163</v>
      </c>
      <c r="H4" s="9" t="s">
        <v>164</v>
      </c>
    </row>
    <row r="5" spans="1:11" ht="13">
      <c r="A5" s="53" t="s">
        <v>165</v>
      </c>
      <c r="B5" s="54" t="s">
        <v>9</v>
      </c>
      <c r="C5" s="55" t="s">
        <v>14</v>
      </c>
      <c r="D5" s="10" t="s">
        <v>166</v>
      </c>
      <c r="E5" s="11">
        <v>0.69</v>
      </c>
      <c r="F5" s="11">
        <v>0.74</v>
      </c>
      <c r="G5" s="11">
        <v>1.19</v>
      </c>
      <c r="H5" s="12">
        <v>1.85</v>
      </c>
    </row>
    <row r="6" spans="1:11" ht="13">
      <c r="A6" s="42"/>
      <c r="B6" s="39"/>
      <c r="C6" s="51"/>
      <c r="D6" s="13" t="s">
        <v>167</v>
      </c>
      <c r="E6" s="14">
        <v>0.62</v>
      </c>
      <c r="F6" s="14">
        <v>0.78</v>
      </c>
      <c r="G6" s="14">
        <v>1.3</v>
      </c>
      <c r="H6" s="15">
        <v>1.89</v>
      </c>
    </row>
    <row r="7" spans="1:11" ht="13">
      <c r="A7" s="42"/>
      <c r="B7" s="39"/>
      <c r="C7" s="48" t="s">
        <v>10</v>
      </c>
      <c r="D7" s="16" t="s">
        <v>166</v>
      </c>
      <c r="E7" s="17">
        <v>0.7</v>
      </c>
      <c r="F7" s="17">
        <v>0.95</v>
      </c>
      <c r="G7" s="18">
        <v>1.36</v>
      </c>
      <c r="H7" s="19">
        <v>2.0299999999999998</v>
      </c>
    </row>
    <row r="8" spans="1:11" ht="13">
      <c r="A8" s="42"/>
      <c r="B8" s="40"/>
      <c r="C8" s="49"/>
      <c r="D8" s="20" t="s">
        <v>167</v>
      </c>
      <c r="E8" s="21">
        <v>0.61</v>
      </c>
      <c r="F8" s="21">
        <v>1.01</v>
      </c>
      <c r="G8" s="22">
        <v>1.4</v>
      </c>
      <c r="H8" s="23">
        <v>1.98</v>
      </c>
    </row>
    <row r="9" spans="1:11" ht="13">
      <c r="A9" s="42"/>
      <c r="B9" s="38" t="s">
        <v>14</v>
      </c>
      <c r="C9" s="50" t="s">
        <v>9</v>
      </c>
      <c r="D9" s="24" t="s">
        <v>166</v>
      </c>
      <c r="E9" s="25">
        <v>0.85</v>
      </c>
      <c r="F9" s="26">
        <v>0.43</v>
      </c>
      <c r="G9" s="26">
        <v>0.71</v>
      </c>
      <c r="H9" s="27">
        <v>1.46</v>
      </c>
    </row>
    <row r="10" spans="1:11" ht="13">
      <c r="A10" s="42"/>
      <c r="B10" s="39"/>
      <c r="C10" s="51"/>
      <c r="D10" s="13" t="s">
        <v>167</v>
      </c>
      <c r="E10" s="28">
        <v>0.54</v>
      </c>
      <c r="F10" s="14">
        <v>0.52</v>
      </c>
      <c r="G10" s="14">
        <v>0.85</v>
      </c>
      <c r="H10" s="15">
        <v>1.34</v>
      </c>
    </row>
    <row r="11" spans="1:11" ht="13">
      <c r="A11" s="42"/>
      <c r="B11" s="39"/>
      <c r="C11" s="48" t="s">
        <v>10</v>
      </c>
      <c r="D11" s="16" t="s">
        <v>166</v>
      </c>
      <c r="E11" s="18">
        <v>0.8</v>
      </c>
      <c r="F11" s="18">
        <v>0.78</v>
      </c>
      <c r="G11" s="18">
        <v>1.17</v>
      </c>
      <c r="H11" s="19">
        <v>1.95</v>
      </c>
    </row>
    <row r="12" spans="1:11" ht="13">
      <c r="A12" s="42"/>
      <c r="B12" s="40"/>
      <c r="C12" s="49"/>
      <c r="D12" s="20" t="s">
        <v>167</v>
      </c>
      <c r="E12" s="22">
        <v>0.66</v>
      </c>
      <c r="F12" s="22">
        <v>0.75</v>
      </c>
      <c r="G12" s="22">
        <v>1.07</v>
      </c>
      <c r="H12" s="23">
        <v>1.7</v>
      </c>
    </row>
    <row r="13" spans="1:11" ht="13">
      <c r="A13" s="42"/>
      <c r="B13" s="38" t="s">
        <v>10</v>
      </c>
      <c r="C13" s="50" t="s">
        <v>9</v>
      </c>
      <c r="D13" s="24" t="s">
        <v>166</v>
      </c>
      <c r="E13" s="25">
        <v>0.9</v>
      </c>
      <c r="F13" s="26">
        <v>0.38</v>
      </c>
      <c r="G13" s="26">
        <v>0.68</v>
      </c>
      <c r="H13" s="27">
        <v>1.41</v>
      </c>
    </row>
    <row r="14" spans="1:11" ht="13">
      <c r="A14" s="42"/>
      <c r="B14" s="39"/>
      <c r="C14" s="51"/>
      <c r="D14" s="13" t="s">
        <v>167</v>
      </c>
      <c r="E14" s="28">
        <v>0.84</v>
      </c>
      <c r="F14" s="14">
        <v>0.41</v>
      </c>
      <c r="G14" s="14">
        <v>0.7</v>
      </c>
      <c r="H14" s="15">
        <v>1.36</v>
      </c>
    </row>
    <row r="15" spans="1:11" ht="13">
      <c r="A15" s="42"/>
      <c r="B15" s="39"/>
      <c r="C15" s="48" t="s">
        <v>14</v>
      </c>
      <c r="D15" s="16" t="s">
        <v>166</v>
      </c>
      <c r="E15" s="17">
        <v>1.03</v>
      </c>
      <c r="F15" s="18">
        <v>0.55000000000000004</v>
      </c>
      <c r="G15" s="18">
        <v>0.95</v>
      </c>
      <c r="H15" s="19">
        <v>1.89</v>
      </c>
    </row>
    <row r="16" spans="1:11" ht="13">
      <c r="A16" s="43"/>
      <c r="B16" s="40"/>
      <c r="C16" s="49"/>
      <c r="D16" s="20" t="s">
        <v>167</v>
      </c>
      <c r="E16" s="21">
        <v>0.83</v>
      </c>
      <c r="F16" s="22">
        <v>0.51</v>
      </c>
      <c r="G16" s="22">
        <v>0.9</v>
      </c>
      <c r="H16" s="23">
        <v>1.63</v>
      </c>
    </row>
    <row r="17" spans="1:8" ht="13">
      <c r="A17" s="41" t="s">
        <v>168</v>
      </c>
      <c r="B17" s="44" t="s">
        <v>9</v>
      </c>
      <c r="C17" s="50" t="s">
        <v>14</v>
      </c>
      <c r="D17" s="24" t="s">
        <v>166</v>
      </c>
      <c r="E17" s="26">
        <v>1.27</v>
      </c>
      <c r="F17" s="26">
        <v>0.9</v>
      </c>
      <c r="G17" s="26">
        <v>1.55</v>
      </c>
      <c r="H17" s="27">
        <v>2.78</v>
      </c>
    </row>
    <row r="18" spans="1:8" ht="13">
      <c r="A18" s="42"/>
      <c r="B18" s="45"/>
      <c r="C18" s="51"/>
      <c r="D18" s="13" t="s">
        <v>167</v>
      </c>
      <c r="E18" s="14">
        <v>0.99</v>
      </c>
      <c r="F18" s="14">
        <v>0.84</v>
      </c>
      <c r="G18" s="14">
        <v>1.52</v>
      </c>
      <c r="H18" s="15">
        <v>2.4700000000000002</v>
      </c>
    </row>
    <row r="19" spans="1:8" ht="13">
      <c r="A19" s="42"/>
      <c r="B19" s="45"/>
      <c r="C19" s="48" t="s">
        <v>10</v>
      </c>
      <c r="D19" s="16" t="s">
        <v>166</v>
      </c>
      <c r="E19" s="17">
        <v>1.25</v>
      </c>
      <c r="F19" s="18">
        <v>0.97</v>
      </c>
      <c r="G19" s="18">
        <v>1.61</v>
      </c>
      <c r="H19" s="19">
        <v>2.83</v>
      </c>
    </row>
    <row r="20" spans="1:8" ht="13">
      <c r="A20" s="42"/>
      <c r="B20" s="46"/>
      <c r="C20" s="49"/>
      <c r="D20" s="20" t="s">
        <v>167</v>
      </c>
      <c r="E20" s="21">
        <v>0.95</v>
      </c>
      <c r="F20" s="22">
        <v>0.92</v>
      </c>
      <c r="G20" s="22">
        <v>1.5</v>
      </c>
      <c r="H20" s="23">
        <v>2.42</v>
      </c>
    </row>
    <row r="21" spans="1:8" ht="13">
      <c r="A21" s="42"/>
      <c r="B21" s="44" t="s">
        <v>14</v>
      </c>
      <c r="C21" s="50" t="s">
        <v>9</v>
      </c>
      <c r="D21" s="24" t="s">
        <v>166</v>
      </c>
      <c r="E21" s="25">
        <v>1.4</v>
      </c>
      <c r="F21" s="26">
        <v>0.59</v>
      </c>
      <c r="G21" s="26">
        <v>0.97</v>
      </c>
      <c r="H21" s="27">
        <v>2.2599999999999998</v>
      </c>
    </row>
    <row r="22" spans="1:8" ht="13">
      <c r="A22" s="42"/>
      <c r="B22" s="45"/>
      <c r="C22" s="51"/>
      <c r="D22" s="13" t="s">
        <v>167</v>
      </c>
      <c r="E22" s="28">
        <v>0.94</v>
      </c>
      <c r="F22" s="14">
        <v>0.62</v>
      </c>
      <c r="G22" s="14">
        <v>1.1100000000000001</v>
      </c>
      <c r="H22" s="15">
        <v>1.98</v>
      </c>
    </row>
    <row r="23" spans="1:8" ht="13">
      <c r="A23" s="42"/>
      <c r="B23" s="45"/>
      <c r="C23" s="48" t="s">
        <v>10</v>
      </c>
      <c r="D23" s="16" t="s">
        <v>166</v>
      </c>
      <c r="E23" s="18">
        <v>1.43</v>
      </c>
      <c r="F23" s="18">
        <v>0.93</v>
      </c>
      <c r="G23" s="18">
        <v>1.51</v>
      </c>
      <c r="H23" s="19">
        <v>2.9</v>
      </c>
    </row>
    <row r="24" spans="1:8" ht="13">
      <c r="A24" s="42"/>
      <c r="B24" s="46"/>
      <c r="C24" s="49"/>
      <c r="D24" s="20" t="s">
        <v>167</v>
      </c>
      <c r="E24" s="22">
        <v>1.1200000000000001</v>
      </c>
      <c r="F24" s="22">
        <v>0.81</v>
      </c>
      <c r="G24" s="22">
        <v>1.3</v>
      </c>
      <c r="H24" s="23">
        <v>2.36</v>
      </c>
    </row>
    <row r="25" spans="1:8" ht="13">
      <c r="A25" s="42"/>
      <c r="B25" s="44" t="s">
        <v>10</v>
      </c>
      <c r="C25" s="50" t="s">
        <v>9</v>
      </c>
      <c r="D25" s="24" t="s">
        <v>166</v>
      </c>
      <c r="E25" s="26">
        <v>1.56</v>
      </c>
      <c r="F25" s="26">
        <v>0.56000000000000005</v>
      </c>
      <c r="G25" s="25">
        <v>1.02</v>
      </c>
      <c r="H25" s="27">
        <v>2.4300000000000002</v>
      </c>
    </row>
    <row r="26" spans="1:8" ht="13">
      <c r="A26" s="42"/>
      <c r="B26" s="45"/>
      <c r="C26" s="51"/>
      <c r="D26" s="13" t="s">
        <v>167</v>
      </c>
      <c r="E26" s="14">
        <v>1.26</v>
      </c>
      <c r="F26" s="14">
        <v>0.5</v>
      </c>
      <c r="G26" s="28">
        <v>0.92</v>
      </c>
      <c r="H26" s="15">
        <v>2.0299999999999998</v>
      </c>
    </row>
    <row r="27" spans="1:8" ht="13">
      <c r="A27" s="42"/>
      <c r="B27" s="45"/>
      <c r="C27" s="48" t="s">
        <v>14</v>
      </c>
      <c r="D27" s="16" t="s">
        <v>166</v>
      </c>
      <c r="E27" s="18">
        <v>1.82</v>
      </c>
      <c r="F27" s="18">
        <v>0.71</v>
      </c>
      <c r="G27" s="18">
        <v>1.42</v>
      </c>
      <c r="H27" s="19">
        <v>3.16</v>
      </c>
    </row>
    <row r="28" spans="1:8" ht="13">
      <c r="A28" s="43"/>
      <c r="B28" s="47"/>
      <c r="C28" s="51"/>
      <c r="D28" s="13" t="s">
        <v>167</v>
      </c>
      <c r="E28" s="14">
        <v>1.29</v>
      </c>
      <c r="F28" s="14">
        <v>0.71</v>
      </c>
      <c r="G28" s="14">
        <v>1.24</v>
      </c>
      <c r="H28" s="15">
        <v>2.42</v>
      </c>
    </row>
  </sheetData>
  <mergeCells count="21">
    <mergeCell ref="C23:C24"/>
    <mergeCell ref="C25:C26"/>
    <mergeCell ref="C27:C28"/>
    <mergeCell ref="A1:K3"/>
    <mergeCell ref="A5:A16"/>
    <mergeCell ref="B5:B8"/>
    <mergeCell ref="C5:C6"/>
    <mergeCell ref="C7:C8"/>
    <mergeCell ref="C9:C10"/>
    <mergeCell ref="C11:C12"/>
    <mergeCell ref="C13:C14"/>
    <mergeCell ref="C15:C16"/>
    <mergeCell ref="C17:C18"/>
    <mergeCell ref="C19:C20"/>
    <mergeCell ref="C21:C22"/>
    <mergeCell ref="B9:B12"/>
    <mergeCell ref="B13:B16"/>
    <mergeCell ref="A17:A28"/>
    <mergeCell ref="B17:B20"/>
    <mergeCell ref="B21:B24"/>
    <mergeCell ref="B25:B2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Table 1</vt:lpstr>
      <vt:lpstr>Table 2</vt:lpstr>
      <vt:lpstr>Table 3</vt:lpstr>
      <vt:lpstr>Table 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Gentili, Michele</cp:lastModifiedBy>
  <dcterms:created xsi:type="dcterms:W3CDTF">2024-07-30T13:28:56Z</dcterms:created>
  <dcterms:modified xsi:type="dcterms:W3CDTF">2024-08-12T18:14:18Z</dcterms:modified>
</cp:coreProperties>
</file>