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oniaramospascual/Library/CloudStorage/GoogleDrive-sonia@resurg.com/Shared drives/ReSurg/02 Institutions/INSEP (DOB)/02 Hip Pathologies - Badminton (DOB)/12_XXX submission/04 Tables/"/>
    </mc:Choice>
  </mc:AlternateContent>
  <xr:revisionPtr revIDLastSave="0" documentId="13_ncr:1_{B1AB986B-4670-E248-9749-3BA62B6E1DAC}" xr6:coauthVersionLast="47" xr6:coauthVersionMax="47" xr10:uidLastSave="{00000000-0000-0000-0000-000000000000}"/>
  <bookViews>
    <workbookView xWindow="30240" yWindow="-10640" windowWidth="25600" windowHeight="28300" activeTab="2" xr2:uid="{7B4CF96C-8394-C948-8282-CBCDB74ED050}"/>
  </bookViews>
  <sheets>
    <sheet name="Table 1" sheetId="7" r:id="rId1"/>
    <sheet name="Table 2" sheetId="18" r:id="rId2"/>
    <sheet name="Table 3" sheetId="26" r:id="rId3"/>
  </sheets>
  <definedNames>
    <definedName name="_xlnm.Print_Area" localSheetId="0">'Table 1'!$A$1:$H$25</definedName>
    <definedName name="_xlnm.Print_Area" localSheetId="1">'Table 2'!$A$1:$H$30</definedName>
    <definedName name="_xlnm.Print_Area" localSheetId="2">'Table 3'!$A$1:$J$27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C29" i="18" l="1"/>
  <c r="C28" i="18"/>
  <c r="C27" i="18"/>
  <c r="C26" i="18"/>
  <c r="C23" i="18"/>
  <c r="C24" i="18"/>
  <c r="C10" i="18"/>
  <c r="C22" i="18"/>
  <c r="C9" i="18"/>
  <c r="C6" i="18"/>
  <c r="C7" i="18"/>
  <c r="C5" i="18"/>
  <c r="C23" i="7" l="1"/>
  <c r="C24" i="7"/>
  <c r="C22" i="7"/>
  <c r="C10" i="7"/>
  <c r="C9" i="7"/>
  <c r="C8" i="7"/>
</calcChain>
</file>

<file path=xl/sharedStrings.xml><?xml version="1.0" encoding="utf-8"?>
<sst xmlns="http://schemas.openxmlformats.org/spreadsheetml/2006/main" count="190" uniqueCount="105">
  <si>
    <t>± SD</t>
  </si>
  <si>
    <t>n</t>
  </si>
  <si>
    <t>Mean</t>
  </si>
  <si>
    <t>Range</t>
  </si>
  <si>
    <t>(%)</t>
  </si>
  <si>
    <r>
      <t>Body mass index (kg/m</t>
    </r>
    <r>
      <rPr>
        <b/>
        <vertAlign val="superscript"/>
        <sz val="10"/>
        <rFont val="Times New Roman"/>
        <family val="1"/>
      </rPr>
      <t>2</t>
    </r>
    <r>
      <rPr>
        <b/>
        <sz val="10"/>
        <rFont val="Times New Roman"/>
        <family val="1"/>
      </rPr>
      <t>)</t>
    </r>
  </si>
  <si>
    <t>Female sex</t>
  </si>
  <si>
    <t>(Range)</t>
  </si>
  <si>
    <t>Onset of pain</t>
  </si>
  <si>
    <t>Incremental</t>
  </si>
  <si>
    <t>Maximum intensity of pain on VAS</t>
  </si>
  <si>
    <t>At rest</t>
  </si>
  <si>
    <t>While performing ADL (excluding sports)</t>
  </si>
  <si>
    <t>Cracking noises / sensations at the hip</t>
  </si>
  <si>
    <t>Reduced the number of hours of play</t>
  </si>
  <si>
    <t>Stop playing</t>
  </si>
  <si>
    <t>No change</t>
  </si>
  <si>
    <t>NSAIDs</t>
  </si>
  <si>
    <t>Pain killers</t>
  </si>
  <si>
    <t>Training modification</t>
  </si>
  <si>
    <t>Physical rehabilitation</t>
  </si>
  <si>
    <t>Corticosteroid injection</t>
  </si>
  <si>
    <t>Age (years)</t>
  </si>
  <si>
    <t>Median</t>
  </si>
  <si>
    <t>(IQR)</t>
  </si>
  <si>
    <t>Painful side</t>
  </si>
  <si>
    <t>Dominant</t>
  </si>
  <si>
    <t>Non-dominant</t>
  </si>
  <si>
    <t>Hyaluronic acid injection</t>
  </si>
  <si>
    <t>Dominant side</t>
  </si>
  <si>
    <t>Non-dominant side</t>
  </si>
  <si>
    <t>Weight (kg)</t>
  </si>
  <si>
    <t>Change in play due to hip pain</t>
  </si>
  <si>
    <t>Bilateral</t>
  </si>
  <si>
    <t>Left</t>
  </si>
  <si>
    <t>Right</t>
  </si>
  <si>
    <t>Number of international competitions per year (when in good shape)</t>
  </si>
  <si>
    <t>Abbreviations: SD, standard deviation; n, number of athletes; VAS, visual analogue scale; ROM, range of motion</t>
  </si>
  <si>
    <t>Hip pathology</t>
  </si>
  <si>
    <t>Hip pain affected quality of life</t>
  </si>
  <si>
    <t>Sex</t>
  </si>
  <si>
    <t>Other</t>
  </si>
  <si>
    <t>Participate in other sports</t>
  </si>
  <si>
    <t>Hours per weeek of physical preparation (when in good shape)</t>
  </si>
  <si>
    <t>Currently experiencing hip pain</t>
  </si>
  <si>
    <t>Sudden*</t>
  </si>
  <si>
    <t>Hip pain concomitant with</t>
  </si>
  <si>
    <t>Reduction in ROM</t>
  </si>
  <si>
    <t>Night pain / morning stiffness at the hip</t>
  </si>
  <si>
    <t>*Only one athlete remembered the specific event that initiated hip pain</t>
  </si>
  <si>
    <t>Athlete 1</t>
  </si>
  <si>
    <t>Athlete 2</t>
  </si>
  <si>
    <t>Athlete 3</t>
  </si>
  <si>
    <t>Athlete 4</t>
  </si>
  <si>
    <t>Athlete 5</t>
  </si>
  <si>
    <t>Athlete 6</t>
  </si>
  <si>
    <t>Athlete 7</t>
  </si>
  <si>
    <t>Athlete 8</t>
  </si>
  <si>
    <t>Athlete 9</t>
  </si>
  <si>
    <t>Abbreviations: SD, standard deviation; n, number of athletes; IQR, interquartile range</t>
  </si>
  <si>
    <t>Chondropathy</t>
  </si>
  <si>
    <t>Number of national (Interclubs) competitions per year (when in good shape)</t>
  </si>
  <si>
    <t>Number of national (Tournaments) competitions per year (when in good shape)</t>
  </si>
  <si>
    <t>Height (m)</t>
  </si>
  <si>
    <t>* Of note, ranking in doubles includes all categories (men's, women's, mixed)</t>
  </si>
  <si>
    <t>M</t>
  </si>
  <si>
    <t>F</t>
  </si>
  <si>
    <t>Yes</t>
  </si>
  <si>
    <t>FAI (Cam-type)</t>
  </si>
  <si>
    <t>Pain reduction following treatment</t>
  </si>
  <si>
    <t xml:space="preserve">  </t>
  </si>
  <si>
    <t>National ranking - singles (n=4)</t>
  </si>
  <si>
    <t>National ranking - doubles* (n=14)</t>
  </si>
  <si>
    <t>International ranking - singles (n=4)</t>
  </si>
  <si>
    <t>International ranking - doubles* (n=15)</t>
  </si>
  <si>
    <t>Right dominant side</t>
  </si>
  <si>
    <t xml:space="preserve">Years playing at a club </t>
  </si>
  <si>
    <t>Same</t>
  </si>
  <si>
    <t>More</t>
  </si>
  <si>
    <t>Less</t>
  </si>
  <si>
    <t>Higher</t>
  </si>
  <si>
    <t>Lower</t>
  </si>
  <si>
    <t>Level following treatment*</t>
  </si>
  <si>
    <t>Hours of play following treatment*</t>
  </si>
  <si>
    <t>*Compared to before hip pain started</t>
  </si>
  <si>
    <t>Treatment</t>
  </si>
  <si>
    <t>Arthroscopic femoroplasty</t>
  </si>
  <si>
    <t>Non-dominant @ 19y</t>
  </si>
  <si>
    <t>Dominant @ 22y</t>
  </si>
  <si>
    <t>Muscle tear</t>
  </si>
  <si>
    <t>Adductor magnus (dominant)</t>
  </si>
  <si>
    <t>Sartorius
(dominant)</t>
  </si>
  <si>
    <t>Adductor tendinopathy (dominant)</t>
  </si>
  <si>
    <t>Adductor magnus
(dominant)</t>
  </si>
  <si>
    <t>Labral tear
(dominant)</t>
  </si>
  <si>
    <t>Adductor magnus (non-dominant) &amp; 
gracilis (dominant)</t>
  </si>
  <si>
    <t>Hours per weeek playing badminton (when in good shape)</t>
  </si>
  <si>
    <t>While playing badminton</t>
  </si>
  <si>
    <t>Table 1: Demographics, training information, and prevalence of pain for professional badminton players registered a national sports institute (n=20)</t>
  </si>
  <si>
    <t>Years registered at the national sports institute</t>
  </si>
  <si>
    <t>Experienced hip pain before registering at the national sports institute</t>
  </si>
  <si>
    <t>Experienced hip pain while registered at the national sports institute</t>
  </si>
  <si>
    <t>Table 2: Data for badminton players experiencing hip pain while registered at the national sports institute (n=9)</t>
  </si>
  <si>
    <t>Table 3: Hip pathologies and treatments for badminton players experiencing hip pain while registered at the national sports institute (n=9)</t>
  </si>
  <si>
    <t>Abbreviations: FAI, femoroacetabular impingement; NSAIDs, non-steroidal anti-inflammatory drugs; M, male; F, female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</si>
</sst>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1">
    <numFmt numFmtId="164" formatCode="_ * #,##0.00_ ;_ * \-#,##0.00_ ;_ * &quot;-&quot;??_ ;_ @_ "/>
    <numFmt numFmtId="165" formatCode="\n\ \=\ 0"/>
    <numFmt numFmtId="166" formatCode="\(0.0%\)"/>
    <numFmt numFmtId="167" formatCode="0.0"/>
    <numFmt numFmtId="168" formatCode="\±0.0"/>
    <numFmt numFmtId="169" formatCode="\–\ 0\)"/>
    <numFmt numFmtId="170" formatCode="\(0.0"/>
    <numFmt numFmtId="171" formatCode="\–\ 0.0\)"/>
    <numFmt numFmtId="172" formatCode="\(0.0\ \–"/>
    <numFmt numFmtId="173" formatCode="0.0\)"/>
    <numFmt numFmtId="174" formatCode="\(0"/>
  </numFmts>
  <fonts count="17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name val="Verdana"/>
      <family val="2"/>
    </font>
    <font>
      <b/>
      <sz val="10"/>
      <name val="Times New Roman"/>
      <family val="1"/>
    </font>
    <font>
      <sz val="10"/>
      <name val="Times New Roman"/>
      <family val="1"/>
    </font>
    <font>
      <i/>
      <sz val="10"/>
      <color theme="0" tint="-0.34998626667073579"/>
      <name val="Times New Roman"/>
      <family val="1"/>
    </font>
    <font>
      <sz val="10"/>
      <color theme="1"/>
      <name val="Times New Roman"/>
      <family val="1"/>
    </font>
    <font>
      <sz val="10"/>
      <color indexed="8"/>
      <name val="Times New Roman"/>
      <family val="1"/>
    </font>
    <font>
      <i/>
      <sz val="10"/>
      <color indexed="8"/>
      <name val="Times New Roman"/>
      <family val="1"/>
    </font>
    <font>
      <i/>
      <sz val="10"/>
      <color theme="1"/>
      <name val="Times New Roman"/>
      <family val="1"/>
    </font>
    <font>
      <i/>
      <sz val="10"/>
      <name val="Times New Roman"/>
      <family val="1"/>
    </font>
    <font>
      <b/>
      <vertAlign val="superscript"/>
      <sz val="10"/>
      <name val="Times New Roman"/>
      <family val="1"/>
    </font>
    <font>
      <b/>
      <sz val="10"/>
      <color theme="1"/>
      <name val="Times New Roman"/>
      <family val="1"/>
    </font>
    <font>
      <sz val="8"/>
      <name val="Calibri"/>
      <family val="2"/>
      <scheme val="minor"/>
    </font>
    <font>
      <sz val="10"/>
      <color rgb="FF000000"/>
      <name val="Times New Roman"/>
      <family val="1"/>
    </font>
    <font>
      <sz val="10"/>
      <color theme="0" tint="-0.499984740745262"/>
      <name val="Times New Roman"/>
      <family val="1"/>
    </font>
    <font>
      <sz val="12"/>
      <color theme="0" tint="-0.499984740745262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/>
      <top style="medium">
        <color auto="1"/>
      </top>
      <bottom style="thin">
        <color indexed="64"/>
      </bottom>
      <diagonal/>
    </border>
  </borders>
  <cellStyleXfs count="6">
    <xf numFmtId="0" fontId="0" fillId="0" borderId="0"/>
    <xf numFmtId="0" fontId="2" fillId="0" borderId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1" fillId="0" borderId="0"/>
  </cellStyleXfs>
  <cellXfs count="93">
    <xf numFmtId="0" fontId="0" fillId="0" borderId="0" xfId="0"/>
    <xf numFmtId="0" fontId="3" fillId="2" borderId="0" xfId="1" applyFont="1" applyFill="1" applyAlignment="1">
      <alignment horizontal="left"/>
    </xf>
    <xf numFmtId="0" fontId="4" fillId="3" borderId="0" xfId="1" applyFont="1" applyFill="1"/>
    <xf numFmtId="0" fontId="3" fillId="2" borderId="0" xfId="1" applyFont="1" applyFill="1" applyAlignment="1">
      <alignment horizontal="center"/>
    </xf>
    <xf numFmtId="0" fontId="7" fillId="2" borderId="0" xfId="1" applyFont="1" applyFill="1" applyAlignment="1">
      <alignment horizontal="right"/>
    </xf>
    <xf numFmtId="0" fontId="8" fillId="2" borderId="0" xfId="1" quotePrefix="1" applyFont="1" applyFill="1"/>
    <xf numFmtId="169" fontId="6" fillId="3" borderId="0" xfId="1" applyNumberFormat="1" applyFont="1" applyFill="1" applyAlignment="1">
      <alignment horizontal="left"/>
    </xf>
    <xf numFmtId="0" fontId="3" fillId="2" borderId="0" xfId="1" applyFont="1" applyFill="1"/>
    <xf numFmtId="170" fontId="6" fillId="3" borderId="0" xfId="1" applyNumberFormat="1" applyFont="1" applyFill="1" applyAlignment="1">
      <alignment horizontal="right"/>
    </xf>
    <xf numFmtId="171" fontId="6" fillId="3" borderId="0" xfId="1" applyNumberFormat="1" applyFont="1" applyFill="1" applyAlignment="1">
      <alignment horizontal="left"/>
    </xf>
    <xf numFmtId="167" fontId="6" fillId="3" borderId="0" xfId="1" applyNumberFormat="1" applyFont="1" applyFill="1" applyAlignment="1">
      <alignment horizontal="right"/>
    </xf>
    <xf numFmtId="168" fontId="6" fillId="3" borderId="0" xfId="1" applyNumberFormat="1" applyFont="1" applyFill="1" applyAlignment="1">
      <alignment horizontal="left"/>
    </xf>
    <xf numFmtId="0" fontId="0" fillId="0" borderId="0" xfId="0" applyAlignment="1">
      <alignment horizontal="center"/>
    </xf>
    <xf numFmtId="167" fontId="4" fillId="3" borderId="0" xfId="1" applyNumberFormat="1" applyFont="1" applyFill="1" applyAlignment="1">
      <alignment horizontal="center"/>
    </xf>
    <xf numFmtId="0" fontId="6" fillId="2" borderId="0" xfId="1" applyFont="1" applyFill="1"/>
    <xf numFmtId="0" fontId="9" fillId="2" borderId="0" xfId="1" applyFont="1" applyFill="1" applyAlignment="1">
      <alignment horizontal="center"/>
    </xf>
    <xf numFmtId="0" fontId="1" fillId="0" borderId="0" xfId="0" applyFont="1"/>
    <xf numFmtId="167" fontId="6" fillId="3" borderId="0" xfId="1" applyNumberFormat="1" applyFont="1" applyFill="1" applyAlignment="1">
      <alignment horizontal="center"/>
    </xf>
    <xf numFmtId="166" fontId="4" fillId="3" borderId="0" xfId="1" applyNumberFormat="1" applyFont="1" applyFill="1" applyAlignment="1">
      <alignment horizontal="left"/>
    </xf>
    <xf numFmtId="166" fontId="6" fillId="3" borderId="0" xfId="1" applyNumberFormat="1" applyFont="1" applyFill="1" applyAlignment="1">
      <alignment horizontal="left"/>
    </xf>
    <xf numFmtId="0" fontId="4" fillId="3" borderId="0" xfId="1" applyFont="1" applyFill="1" applyAlignment="1">
      <alignment horizontal="center"/>
    </xf>
    <xf numFmtId="0" fontId="6" fillId="3" borderId="0" xfId="1" applyFont="1" applyFill="1" applyAlignment="1">
      <alignment horizontal="center"/>
    </xf>
    <xf numFmtId="1" fontId="6" fillId="3" borderId="0" xfId="1" applyNumberFormat="1" applyFont="1" applyFill="1" applyAlignment="1">
      <alignment horizontal="right"/>
    </xf>
    <xf numFmtId="0" fontId="3" fillId="3" borderId="0" xfId="1" applyFont="1" applyFill="1" applyAlignment="1">
      <alignment horizontal="left"/>
    </xf>
    <xf numFmtId="167" fontId="4" fillId="3" borderId="0" xfId="1" applyNumberFormat="1" applyFont="1" applyFill="1" applyAlignment="1">
      <alignment horizontal="left"/>
    </xf>
    <xf numFmtId="174" fontId="6" fillId="3" borderId="0" xfId="1" applyNumberFormat="1" applyFont="1" applyFill="1" applyAlignment="1">
      <alignment horizontal="right"/>
    </xf>
    <xf numFmtId="173" fontId="6" fillId="3" borderId="0" xfId="1" applyNumberFormat="1" applyFont="1" applyFill="1" applyAlignment="1">
      <alignment horizontal="center"/>
    </xf>
    <xf numFmtId="173" fontId="6" fillId="3" borderId="0" xfId="1" applyNumberFormat="1" applyFont="1" applyFill="1" applyAlignment="1">
      <alignment horizontal="left"/>
    </xf>
    <xf numFmtId="0" fontId="0" fillId="3" borderId="0" xfId="0" applyFill="1"/>
    <xf numFmtId="0" fontId="7" fillId="2" borderId="0" xfId="1" applyFont="1" applyFill="1" applyAlignment="1">
      <alignment horizontal="center"/>
    </xf>
    <xf numFmtId="1" fontId="6" fillId="3" borderId="0" xfId="1" applyNumberFormat="1" applyFont="1" applyFill="1" applyAlignment="1">
      <alignment horizontal="center" wrapText="1"/>
    </xf>
    <xf numFmtId="1" fontId="6" fillId="3" borderId="0" xfId="1" applyNumberFormat="1" applyFont="1" applyFill="1" applyAlignment="1">
      <alignment horizontal="center" vertical="center" wrapText="1"/>
    </xf>
    <xf numFmtId="0" fontId="6" fillId="2" borderId="0" xfId="1" applyFont="1" applyFill="1" applyAlignment="1">
      <alignment horizontal="left" vertical="top" wrapText="1"/>
    </xf>
    <xf numFmtId="0" fontId="0" fillId="0" borderId="0" xfId="0" quotePrefix="1"/>
    <xf numFmtId="0" fontId="0" fillId="0" borderId="0" xfId="0" applyAlignment="1">
      <alignment vertical="center"/>
    </xf>
    <xf numFmtId="0" fontId="7" fillId="0" borderId="0" xfId="1" applyFont="1" applyAlignment="1">
      <alignment horizontal="center"/>
    </xf>
    <xf numFmtId="0" fontId="0" fillId="0" borderId="0" xfId="0" applyAlignment="1">
      <alignment horizontal="left"/>
    </xf>
    <xf numFmtId="1" fontId="6" fillId="3" borderId="0" xfId="1" applyNumberFormat="1" applyFont="1" applyFill="1" applyAlignment="1">
      <alignment horizontal="center"/>
    </xf>
    <xf numFmtId="0" fontId="7" fillId="2" borderId="3" xfId="1" applyFont="1" applyFill="1" applyBorder="1" applyAlignment="1">
      <alignment horizontal="right"/>
    </xf>
    <xf numFmtId="0" fontId="7" fillId="2" borderId="3" xfId="1" quotePrefix="1" applyFont="1" applyFill="1" applyBorder="1"/>
    <xf numFmtId="0" fontId="7" fillId="2" borderId="3" xfId="1" quotePrefix="1" applyFont="1" applyFill="1" applyBorder="1" applyAlignment="1">
      <alignment horizontal="center"/>
    </xf>
    <xf numFmtId="165" fontId="6" fillId="2" borderId="3" xfId="1" applyNumberFormat="1" applyFont="1" applyFill="1" applyBorder="1" applyAlignment="1">
      <alignment horizontal="center"/>
    </xf>
    <xf numFmtId="0" fontId="7" fillId="2" borderId="3" xfId="1" applyFont="1" applyFill="1" applyBorder="1" applyAlignment="1">
      <alignment horizontal="center"/>
    </xf>
    <xf numFmtId="0" fontId="3" fillId="3" borderId="1" xfId="1" applyFont="1" applyFill="1" applyBorder="1" applyAlignment="1">
      <alignment horizontal="left"/>
    </xf>
    <xf numFmtId="1" fontId="6" fillId="3" borderId="1" xfId="1" applyNumberFormat="1" applyFont="1" applyFill="1" applyBorder="1" applyAlignment="1">
      <alignment horizontal="right"/>
    </xf>
    <xf numFmtId="166" fontId="6" fillId="3" borderId="1" xfId="1" applyNumberFormat="1" applyFont="1" applyFill="1" applyBorder="1" applyAlignment="1">
      <alignment horizontal="left"/>
    </xf>
    <xf numFmtId="1" fontId="6" fillId="3" borderId="1" xfId="1" applyNumberFormat="1" applyFont="1" applyFill="1" applyBorder="1" applyAlignment="1">
      <alignment horizontal="center"/>
    </xf>
    <xf numFmtId="172" fontId="6" fillId="3" borderId="0" xfId="1" applyNumberFormat="1" applyFont="1" applyFill="1" applyAlignment="1">
      <alignment horizontal="center"/>
    </xf>
    <xf numFmtId="0" fontId="6" fillId="2" borderId="0" xfId="1" applyFont="1" applyFill="1" applyAlignment="1">
      <alignment horizontal="center" vertical="top" wrapText="1"/>
    </xf>
    <xf numFmtId="0" fontId="4" fillId="3" borderId="0" xfId="1" applyFont="1" applyFill="1" applyAlignment="1">
      <alignment horizontal="left" indent="1"/>
    </xf>
    <xf numFmtId="0" fontId="10" fillId="3" borderId="0" xfId="1" applyFont="1" applyFill="1" applyAlignment="1">
      <alignment horizontal="left" indent="2"/>
    </xf>
    <xf numFmtId="0" fontId="7" fillId="3" borderId="4" xfId="1" applyFont="1" applyFill="1" applyBorder="1" applyAlignment="1">
      <alignment horizontal="center"/>
    </xf>
    <xf numFmtId="1" fontId="6" fillId="3" borderId="1" xfId="1" applyNumberFormat="1" applyFont="1" applyFill="1" applyBorder="1" applyAlignment="1">
      <alignment horizontal="center" vertical="center" wrapText="1"/>
    </xf>
    <xf numFmtId="0" fontId="4" fillId="3" borderId="0" xfId="1" applyFont="1" applyFill="1" applyAlignment="1">
      <alignment horizontal="left" vertical="center" indent="1"/>
    </xf>
    <xf numFmtId="0" fontId="14" fillId="5" borderId="0" xfId="0" applyFont="1" applyFill="1" applyAlignment="1">
      <alignment horizontal="center" vertical="center"/>
    </xf>
    <xf numFmtId="169" fontId="6" fillId="3" borderId="0" xfId="1" applyNumberFormat="1" applyFont="1" applyFill="1" applyAlignment="1">
      <alignment horizontal="right"/>
    </xf>
    <xf numFmtId="174" fontId="6" fillId="3" borderId="0" xfId="1" applyNumberFormat="1" applyFont="1" applyFill="1"/>
    <xf numFmtId="174" fontId="14" fillId="3" borderId="0" xfId="0" applyNumberFormat="1" applyFont="1" applyFill="1" applyAlignment="1">
      <alignment vertical="center"/>
    </xf>
    <xf numFmtId="174" fontId="14" fillId="5" borderId="0" xfId="0" applyNumberFormat="1" applyFont="1" applyFill="1" applyAlignment="1">
      <alignment vertical="center"/>
    </xf>
    <xf numFmtId="174" fontId="6" fillId="3" borderId="0" xfId="1" quotePrefix="1" applyNumberFormat="1" applyFont="1" applyFill="1"/>
    <xf numFmtId="167" fontId="6" fillId="3" borderId="0" xfId="1" applyNumberFormat="1" applyFont="1" applyFill="1"/>
    <xf numFmtId="167" fontId="6" fillId="3" borderId="1" xfId="1" applyNumberFormat="1" applyFont="1" applyFill="1" applyBorder="1"/>
    <xf numFmtId="169" fontId="14" fillId="5" borderId="0" xfId="0" applyNumberFormat="1" applyFont="1" applyFill="1" applyAlignment="1">
      <alignment horizontal="left" vertical="center"/>
    </xf>
    <xf numFmtId="170" fontId="6" fillId="3" borderId="0" xfId="1" applyNumberFormat="1" applyFont="1" applyFill="1" applyAlignment="1">
      <alignment horizontal="left"/>
    </xf>
    <xf numFmtId="170" fontId="6" fillId="3" borderId="1" xfId="1" applyNumberFormat="1" applyFont="1" applyFill="1" applyBorder="1" applyAlignment="1">
      <alignment horizontal="left"/>
    </xf>
    <xf numFmtId="174" fontId="6" fillId="3" borderId="0" xfId="1" applyNumberFormat="1" applyFont="1" applyFill="1" applyAlignment="1">
      <alignment horizontal="center"/>
    </xf>
    <xf numFmtId="174" fontId="14" fillId="5" borderId="0" xfId="0" applyNumberFormat="1" applyFont="1" applyFill="1" applyAlignment="1">
      <alignment horizontal="right" vertical="center"/>
    </xf>
    <xf numFmtId="174" fontId="6" fillId="3" borderId="1" xfId="1" applyNumberFormat="1" applyFont="1" applyFill="1" applyBorder="1" applyAlignment="1">
      <alignment horizontal="center"/>
    </xf>
    <xf numFmtId="169" fontId="6" fillId="3" borderId="1" xfId="1" applyNumberFormat="1" applyFont="1" applyFill="1" applyBorder="1" applyAlignment="1">
      <alignment horizontal="right"/>
    </xf>
    <xf numFmtId="0" fontId="4" fillId="3" borderId="0" xfId="1" applyFont="1" applyFill="1" applyAlignment="1">
      <alignment horizontal="left"/>
    </xf>
    <xf numFmtId="0" fontId="16" fillId="0" borderId="0" xfId="0" applyFont="1"/>
    <xf numFmtId="0" fontId="16" fillId="3" borderId="0" xfId="0" applyFont="1" applyFill="1" applyAlignment="1">
      <alignment horizontal="center"/>
    </xf>
    <xf numFmtId="0" fontId="16" fillId="3" borderId="0" xfId="0" applyFont="1" applyFill="1"/>
    <xf numFmtId="0" fontId="6" fillId="3" borderId="0" xfId="1" applyFont="1" applyFill="1"/>
    <xf numFmtId="172" fontId="6" fillId="3" borderId="0" xfId="1" applyNumberFormat="1" applyFont="1" applyFill="1" applyAlignment="1">
      <alignment horizontal="right"/>
    </xf>
    <xf numFmtId="0" fontId="6" fillId="2" borderId="0" xfId="1" applyFont="1" applyFill="1" applyAlignment="1">
      <alignment horizontal="center"/>
    </xf>
    <xf numFmtId="0" fontId="5" fillId="3" borderId="0" xfId="1" applyFont="1" applyFill="1" applyAlignment="1">
      <alignment horizontal="center"/>
    </xf>
    <xf numFmtId="0" fontId="4" fillId="3" borderId="0" xfId="1" applyFont="1" applyFill="1" applyAlignment="1">
      <alignment vertical="center"/>
    </xf>
    <xf numFmtId="0" fontId="3" fillId="3" borderId="0" xfId="1" applyFont="1" applyFill="1" applyAlignment="1">
      <alignment vertical="center"/>
    </xf>
    <xf numFmtId="0" fontId="4" fillId="3" borderId="1" xfId="1" applyFont="1" applyFill="1" applyBorder="1" applyAlignment="1">
      <alignment vertical="center"/>
    </xf>
    <xf numFmtId="0" fontId="12" fillId="3" borderId="0" xfId="1" applyFont="1" applyFill="1" applyAlignment="1">
      <alignment horizontal="left"/>
    </xf>
    <xf numFmtId="0" fontId="6" fillId="3" borderId="0" xfId="1" applyFont="1" applyFill="1" applyAlignment="1">
      <alignment horizontal="left" vertical="center" indent="1"/>
    </xf>
    <xf numFmtId="0" fontId="6" fillId="3" borderId="0" xfId="1" applyFont="1" applyFill="1" applyAlignment="1">
      <alignment horizontal="center" vertical="center" wrapText="1"/>
    </xf>
    <xf numFmtId="9" fontId="6" fillId="3" borderId="0" xfId="1" applyNumberFormat="1" applyFont="1" applyFill="1" applyAlignment="1">
      <alignment horizontal="center" vertical="center" wrapText="1"/>
    </xf>
    <xf numFmtId="0" fontId="4" fillId="3" borderId="0" xfId="1" applyFont="1" applyFill="1" applyAlignment="1">
      <alignment horizontal="center" vertical="center"/>
    </xf>
    <xf numFmtId="0" fontId="4" fillId="3" borderId="0" xfId="1" applyFont="1" applyFill="1" applyAlignment="1">
      <alignment horizontal="center" vertical="center" wrapText="1"/>
    </xf>
    <xf numFmtId="165" fontId="6" fillId="2" borderId="0" xfId="1" applyNumberFormat="1" applyFont="1" applyFill="1" applyAlignment="1">
      <alignment horizontal="center"/>
    </xf>
    <xf numFmtId="0" fontId="3" fillId="2" borderId="1" xfId="1" applyFont="1" applyFill="1" applyBorder="1" applyAlignment="1">
      <alignment horizontal="left" wrapText="1"/>
    </xf>
    <xf numFmtId="0" fontId="3" fillId="3" borderId="1" xfId="1" applyFont="1" applyFill="1" applyBorder="1" applyAlignment="1">
      <alignment horizontal="left" wrapText="1"/>
    </xf>
    <xf numFmtId="0" fontId="15" fillId="3" borderId="0" xfId="1" applyFont="1" applyFill="1" applyAlignment="1">
      <alignment horizontal="left"/>
    </xf>
    <xf numFmtId="0" fontId="6" fillId="2" borderId="2" xfId="1" applyFont="1" applyFill="1" applyBorder="1" applyAlignment="1">
      <alignment horizontal="left" vertical="top" wrapText="1"/>
    </xf>
    <xf numFmtId="0" fontId="6" fillId="3" borderId="0" xfId="1" applyFont="1" applyFill="1" applyAlignment="1">
      <alignment horizontal="left"/>
    </xf>
    <xf numFmtId="0" fontId="3" fillId="4" borderId="1" xfId="0" applyFont="1" applyFill="1" applyBorder="1" applyAlignment="1">
      <alignment horizontal="left"/>
    </xf>
  </cellXfs>
  <cellStyles count="6">
    <cellStyle name="Comma 2" xfId="4" xr:uid="{0EEF3499-E8FB-3248-8A02-D65E091D9EE5}"/>
    <cellStyle name="Normal" xfId="0" builtinId="0"/>
    <cellStyle name="Normal 2" xfId="1" xr:uid="{907B2579-76E8-D143-92AE-D8428E0CCCB6}"/>
    <cellStyle name="Normal 3 2" xfId="5" xr:uid="{B637C2EC-B18A-9C47-AE3B-27485CC23E78}"/>
    <cellStyle name="Percent 2" xfId="2" xr:uid="{28FE7786-AEE6-844B-AAB0-CCE21B5701D4}"/>
    <cellStyle name="Percent 4" xfId="3" xr:uid="{04C24D22-9CD3-2A4D-A3DE-183834B121C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7018EA-8B4A-A544-BF49-4B5B124D2F8B}">
  <sheetPr>
    <pageSetUpPr fitToPage="1"/>
  </sheetPr>
  <dimension ref="A1:H26"/>
  <sheetViews>
    <sheetView zoomScale="180" zoomScaleNormal="180" workbookViewId="0">
      <selection activeCell="A28" sqref="A28"/>
    </sheetView>
  </sheetViews>
  <sheetFormatPr baseColWidth="10" defaultRowHeight="16" x14ac:dyDescent="0.2"/>
  <cols>
    <col min="1" max="1" width="58.1640625" customWidth="1"/>
    <col min="2" max="2" width="5.83203125" customWidth="1"/>
    <col min="3" max="3" width="7.5" customWidth="1"/>
    <col min="4" max="4" width="3.33203125" style="12" customWidth="1"/>
    <col min="5" max="5" width="5.33203125" customWidth="1"/>
    <col min="6" max="6" width="6" style="12" customWidth="1"/>
    <col min="7" max="7" width="4.5" style="12" customWidth="1"/>
    <col min="8" max="8" width="5.6640625" customWidth="1"/>
    <col min="9" max="9" width="44.6640625" customWidth="1"/>
  </cols>
  <sheetData>
    <row r="1" spans="1:8" ht="33" customHeight="1" thickBot="1" x14ac:dyDescent="0.25">
      <c r="A1" s="87" t="s">
        <v>98</v>
      </c>
      <c r="B1" s="87"/>
      <c r="C1" s="87"/>
      <c r="D1" s="87"/>
      <c r="E1" s="87"/>
      <c r="F1" s="87"/>
      <c r="G1" s="87"/>
      <c r="H1" s="87"/>
    </row>
    <row r="2" spans="1:8" x14ac:dyDescent="0.2">
      <c r="A2" s="3"/>
      <c r="B2" s="4" t="s">
        <v>2</v>
      </c>
      <c r="C2" s="5" t="s">
        <v>0</v>
      </c>
      <c r="D2" s="86" t="s">
        <v>7</v>
      </c>
      <c r="E2" s="86"/>
      <c r="F2" s="29" t="s">
        <v>23</v>
      </c>
      <c r="G2" s="86" t="s">
        <v>24</v>
      </c>
      <c r="H2" s="86"/>
    </row>
    <row r="3" spans="1:8" x14ac:dyDescent="0.2">
      <c r="A3" s="3"/>
      <c r="B3" s="38" t="s">
        <v>1</v>
      </c>
      <c r="C3" s="39" t="s">
        <v>4</v>
      </c>
      <c r="D3" s="40"/>
      <c r="E3" s="41"/>
      <c r="F3" s="42"/>
      <c r="G3" s="40"/>
      <c r="H3" s="41"/>
    </row>
    <row r="4" spans="1:8" x14ac:dyDescent="0.2">
      <c r="A4" s="1" t="s">
        <v>22</v>
      </c>
      <c r="B4" s="10">
        <v>23.8</v>
      </c>
      <c r="C4" s="11">
        <v>3.8879029660839302</v>
      </c>
      <c r="D4" s="56">
        <v>18</v>
      </c>
      <c r="E4" s="6">
        <v>31</v>
      </c>
      <c r="F4" s="17">
        <v>23.5</v>
      </c>
      <c r="G4" s="25">
        <v>21</v>
      </c>
      <c r="H4" s="6">
        <v>24.75</v>
      </c>
    </row>
    <row r="5" spans="1:8" x14ac:dyDescent="0.2">
      <c r="A5" s="1" t="s">
        <v>31</v>
      </c>
      <c r="B5" s="10">
        <v>70.98</v>
      </c>
      <c r="C5" s="11">
        <v>8.3356937008076404</v>
      </c>
      <c r="D5" s="56">
        <v>58.4</v>
      </c>
      <c r="E5" s="6">
        <v>92</v>
      </c>
      <c r="F5" s="17">
        <v>70.400000000000006</v>
      </c>
      <c r="G5" s="25">
        <v>65.5</v>
      </c>
      <c r="H5" s="6">
        <v>74.825000000000003</v>
      </c>
    </row>
    <row r="6" spans="1:8" x14ac:dyDescent="0.2">
      <c r="A6" s="1" t="s">
        <v>63</v>
      </c>
      <c r="B6" s="10">
        <v>1.7615000000000001</v>
      </c>
      <c r="C6" s="11">
        <v>8.6101225616315002E-2</v>
      </c>
      <c r="D6" s="56">
        <v>1.63</v>
      </c>
      <c r="E6" s="6">
        <v>1.9</v>
      </c>
      <c r="F6" s="17">
        <v>1.75</v>
      </c>
      <c r="G6" s="25">
        <v>1.6875</v>
      </c>
      <c r="H6" s="6">
        <v>1.84</v>
      </c>
    </row>
    <row r="7" spans="1:8" x14ac:dyDescent="0.2">
      <c r="A7" s="1" t="s">
        <v>5</v>
      </c>
      <c r="B7" s="10">
        <v>22.843432036423199</v>
      </c>
      <c r="C7" s="11">
        <v>1.74593725618052</v>
      </c>
      <c r="D7" s="56">
        <v>20.4466813463353</v>
      </c>
      <c r="E7" s="6">
        <v>26.045391245436399</v>
      </c>
      <c r="F7" s="37">
        <v>22.641059970087301</v>
      </c>
      <c r="G7" s="25">
        <v>21.888384418990402</v>
      </c>
      <c r="H7" s="6">
        <v>23.419333609707301</v>
      </c>
    </row>
    <row r="8" spans="1:8" x14ac:dyDescent="0.2">
      <c r="A8" s="23" t="s">
        <v>6</v>
      </c>
      <c r="B8" s="22">
        <v>10</v>
      </c>
      <c r="C8" s="19">
        <f>B8/20</f>
        <v>0.5</v>
      </c>
      <c r="D8" s="56"/>
      <c r="E8" s="6"/>
      <c r="F8" s="37"/>
      <c r="G8" s="65"/>
      <c r="H8" s="55"/>
    </row>
    <row r="9" spans="1:8" x14ac:dyDescent="0.2">
      <c r="A9" s="23" t="s">
        <v>75</v>
      </c>
      <c r="B9" s="22">
        <v>19</v>
      </c>
      <c r="C9" s="19">
        <f>B9/20</f>
        <v>0.95</v>
      </c>
      <c r="D9" s="56"/>
      <c r="E9" s="6"/>
      <c r="F9" s="37"/>
      <c r="G9" s="65"/>
      <c r="H9" s="55"/>
    </row>
    <row r="10" spans="1:8" x14ac:dyDescent="0.2">
      <c r="A10" s="23" t="s">
        <v>42</v>
      </c>
      <c r="B10" s="22">
        <v>4</v>
      </c>
      <c r="C10" s="19">
        <f>B10/20</f>
        <v>0.2</v>
      </c>
      <c r="D10" s="56"/>
      <c r="E10" s="6"/>
      <c r="F10" s="37"/>
      <c r="G10" s="65"/>
      <c r="H10" s="55"/>
    </row>
    <row r="11" spans="1:8" s="16" customFormat="1" x14ac:dyDescent="0.2">
      <c r="A11" s="80" t="s">
        <v>76</v>
      </c>
      <c r="B11" s="10">
        <v>16.899999999999999</v>
      </c>
      <c r="C11" s="11">
        <v>4.0249223594996204</v>
      </c>
      <c r="D11" s="57">
        <v>10</v>
      </c>
      <c r="E11" s="62">
        <v>24</v>
      </c>
      <c r="F11" s="54">
        <v>16.5</v>
      </c>
      <c r="G11" s="66">
        <v>13.75</v>
      </c>
      <c r="H11" s="6">
        <v>19.5</v>
      </c>
    </row>
    <row r="12" spans="1:8" x14ac:dyDescent="0.2">
      <c r="A12" s="1" t="s">
        <v>99</v>
      </c>
      <c r="B12" s="10">
        <v>4.6500000000000004</v>
      </c>
      <c r="C12" s="11">
        <v>3.6602415796027201</v>
      </c>
      <c r="D12" s="58">
        <v>0</v>
      </c>
      <c r="E12" s="62">
        <v>11</v>
      </c>
      <c r="F12" s="54">
        <v>4.5</v>
      </c>
      <c r="G12" s="66">
        <v>1.75</v>
      </c>
      <c r="H12" s="6">
        <v>7</v>
      </c>
    </row>
    <row r="13" spans="1:8" x14ac:dyDescent="0.2">
      <c r="A13" s="7" t="s">
        <v>96</v>
      </c>
      <c r="B13" s="10">
        <v>18.649999999999999</v>
      </c>
      <c r="C13" s="11">
        <v>3.97723786724299</v>
      </c>
      <c r="D13" s="56">
        <v>8</v>
      </c>
      <c r="E13" s="6">
        <v>25</v>
      </c>
      <c r="F13" s="37">
        <v>20</v>
      </c>
      <c r="G13" s="25">
        <v>16</v>
      </c>
      <c r="H13" s="6">
        <v>20</v>
      </c>
    </row>
    <row r="14" spans="1:8" x14ac:dyDescent="0.2">
      <c r="A14" s="7" t="s">
        <v>43</v>
      </c>
      <c r="B14" s="10">
        <v>6.9249999999999998</v>
      </c>
      <c r="C14" s="11">
        <v>2.1043501309630499</v>
      </c>
      <c r="D14" s="56">
        <v>3</v>
      </c>
      <c r="E14" s="6">
        <v>10</v>
      </c>
      <c r="F14" s="37">
        <v>6</v>
      </c>
      <c r="G14" s="25">
        <v>5.75</v>
      </c>
      <c r="H14" s="6">
        <v>8.5</v>
      </c>
    </row>
    <row r="15" spans="1:8" x14ac:dyDescent="0.2">
      <c r="A15" s="23" t="s">
        <v>71</v>
      </c>
      <c r="B15" s="10">
        <v>2.5</v>
      </c>
      <c r="C15" s="11">
        <v>1.2909944487358056</v>
      </c>
      <c r="D15" s="56">
        <v>1</v>
      </c>
      <c r="E15" s="6">
        <v>4</v>
      </c>
      <c r="F15" s="37">
        <v>2.5</v>
      </c>
      <c r="G15" s="25">
        <v>1.75</v>
      </c>
      <c r="H15" s="6">
        <v>3.25</v>
      </c>
    </row>
    <row r="16" spans="1:8" x14ac:dyDescent="0.2">
      <c r="A16" s="23" t="s">
        <v>72</v>
      </c>
      <c r="B16" s="10">
        <v>8.1428571428571423</v>
      </c>
      <c r="C16" s="11">
        <v>11.746404640485615</v>
      </c>
      <c r="D16" s="56">
        <v>1</v>
      </c>
      <c r="E16" s="6">
        <v>36</v>
      </c>
      <c r="F16" s="37">
        <v>3</v>
      </c>
      <c r="G16" s="25">
        <v>1</v>
      </c>
      <c r="H16" s="6">
        <v>7.5</v>
      </c>
    </row>
    <row r="17" spans="1:8" x14ac:dyDescent="0.2">
      <c r="A17" s="23" t="s">
        <v>73</v>
      </c>
      <c r="B17" s="10">
        <v>53.75</v>
      </c>
      <c r="C17" s="11">
        <v>15.261607604268518</v>
      </c>
      <c r="D17" s="56">
        <v>41</v>
      </c>
      <c r="E17" s="6">
        <v>73</v>
      </c>
      <c r="F17" s="37">
        <v>50.5</v>
      </c>
      <c r="G17" s="25">
        <v>41.75</v>
      </c>
      <c r="H17" s="6">
        <v>62.5</v>
      </c>
    </row>
    <row r="18" spans="1:8" x14ac:dyDescent="0.2">
      <c r="A18" s="23" t="s">
        <v>74</v>
      </c>
      <c r="B18" s="10">
        <v>86.5</v>
      </c>
      <c r="C18" s="11">
        <v>82.831555983614521</v>
      </c>
      <c r="D18" s="56">
        <v>7</v>
      </c>
      <c r="E18" s="6">
        <v>356</v>
      </c>
      <c r="F18" s="37">
        <v>77.5</v>
      </c>
      <c r="G18" s="25">
        <v>29</v>
      </c>
      <c r="H18" s="6">
        <v>108</v>
      </c>
    </row>
    <row r="19" spans="1:8" x14ac:dyDescent="0.2">
      <c r="A19" s="23" t="s">
        <v>61</v>
      </c>
      <c r="B19" s="10">
        <v>9.8000000000000007</v>
      </c>
      <c r="C19" s="11">
        <v>2.46234804500437</v>
      </c>
      <c r="D19" s="56">
        <v>5</v>
      </c>
      <c r="E19" s="6">
        <v>16</v>
      </c>
      <c r="F19" s="37">
        <v>10</v>
      </c>
      <c r="G19" s="25">
        <v>8.75</v>
      </c>
      <c r="H19" s="6">
        <v>10</v>
      </c>
    </row>
    <row r="20" spans="1:8" x14ac:dyDescent="0.2">
      <c r="A20" s="23" t="s">
        <v>62</v>
      </c>
      <c r="B20" s="10">
        <v>1.05</v>
      </c>
      <c r="C20" s="11">
        <v>0.39403446282620602</v>
      </c>
      <c r="D20" s="56">
        <v>0</v>
      </c>
      <c r="E20" s="6">
        <v>2</v>
      </c>
      <c r="F20" s="37">
        <v>1</v>
      </c>
      <c r="G20" s="25">
        <v>1</v>
      </c>
      <c r="H20" s="6">
        <v>1</v>
      </c>
    </row>
    <row r="21" spans="1:8" x14ac:dyDescent="0.2">
      <c r="A21" s="23" t="s">
        <v>36</v>
      </c>
      <c r="B21" s="10">
        <v>16.899999999999999</v>
      </c>
      <c r="C21" s="11">
        <v>4.5061361672606797</v>
      </c>
      <c r="D21" s="56">
        <v>12</v>
      </c>
      <c r="E21" s="6">
        <v>25</v>
      </c>
      <c r="F21" s="37">
        <v>15</v>
      </c>
      <c r="G21" s="25">
        <v>14.5</v>
      </c>
      <c r="H21" s="6">
        <v>20</v>
      </c>
    </row>
    <row r="22" spans="1:8" x14ac:dyDescent="0.2">
      <c r="A22" s="23" t="s">
        <v>100</v>
      </c>
      <c r="B22" s="22">
        <v>2</v>
      </c>
      <c r="C22" s="19">
        <f>B22/20</f>
        <v>0.1</v>
      </c>
      <c r="D22" s="59"/>
      <c r="E22" s="63"/>
      <c r="F22" s="37"/>
      <c r="G22" s="65"/>
      <c r="H22" s="55"/>
    </row>
    <row r="23" spans="1:8" x14ac:dyDescent="0.2">
      <c r="A23" s="23" t="s">
        <v>101</v>
      </c>
      <c r="B23" s="22">
        <v>9</v>
      </c>
      <c r="C23" s="19">
        <f t="shared" ref="C23:C24" si="0">B23/20</f>
        <v>0.45</v>
      </c>
      <c r="D23" s="60"/>
      <c r="E23" s="63"/>
      <c r="F23" s="37"/>
      <c r="G23" s="65"/>
      <c r="H23" s="55"/>
    </row>
    <row r="24" spans="1:8" ht="17" thickBot="1" x14ac:dyDescent="0.25">
      <c r="A24" s="43" t="s">
        <v>44</v>
      </c>
      <c r="B24" s="44">
        <v>5</v>
      </c>
      <c r="C24" s="45">
        <f t="shared" si="0"/>
        <v>0.25</v>
      </c>
      <c r="D24" s="61"/>
      <c r="E24" s="64"/>
      <c r="F24" s="46"/>
      <c r="G24" s="67"/>
      <c r="H24" s="68"/>
    </row>
    <row r="25" spans="1:8" s="16" customFormat="1" x14ac:dyDescent="0.2">
      <c r="A25" s="73" t="s">
        <v>59</v>
      </c>
      <c r="B25" s="74"/>
      <c r="C25" s="27"/>
      <c r="D25" s="26"/>
      <c r="E25" s="27"/>
      <c r="F25" s="47"/>
      <c r="G25" s="26"/>
      <c r="H25" s="27"/>
    </row>
    <row r="26" spans="1:8" x14ac:dyDescent="0.2">
      <c r="A26" s="69" t="s">
        <v>64</v>
      </c>
      <c r="B26" s="20"/>
      <c r="C26" s="20"/>
      <c r="D26" s="20"/>
      <c r="E26" s="21"/>
      <c r="F26" s="20"/>
      <c r="G26" s="20"/>
      <c r="H26" s="21"/>
    </row>
  </sheetData>
  <mergeCells count="3">
    <mergeCell ref="D2:E2"/>
    <mergeCell ref="G2:H2"/>
    <mergeCell ref="A1:H1"/>
  </mergeCells>
  <pageMargins left="0.7" right="0.7" top="0.75" bottom="0.75" header="0.3" footer="0.3"/>
  <pageSetup paperSize="9" orientation="landscape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05E6A7-4F9B-C646-BA49-339066A7F6C6}">
  <sheetPr>
    <pageSetUpPr fitToPage="1"/>
  </sheetPr>
  <dimension ref="A1:I32"/>
  <sheetViews>
    <sheetView zoomScale="160" zoomScaleNormal="160" workbookViewId="0">
      <selection activeCell="A30" sqref="A30:H30"/>
    </sheetView>
  </sheetViews>
  <sheetFormatPr baseColWidth="10" defaultRowHeight="16" x14ac:dyDescent="0.2"/>
  <cols>
    <col min="1" max="1" width="31.83203125" customWidth="1"/>
    <col min="2" max="2" width="4.33203125" customWidth="1"/>
    <col min="3" max="3" width="7.6640625" customWidth="1"/>
    <col min="4" max="4" width="5.6640625" style="12" customWidth="1"/>
    <col min="5" max="5" width="7.5" customWidth="1"/>
    <col min="6" max="7" width="5.83203125" style="12" customWidth="1"/>
    <col min="8" max="8" width="6.83203125" customWidth="1"/>
  </cols>
  <sheetData>
    <row r="1" spans="1:8" ht="32" customHeight="1" thickBot="1" x14ac:dyDescent="0.25">
      <c r="A1" s="88" t="s">
        <v>102</v>
      </c>
      <c r="B1" s="88"/>
      <c r="C1" s="88"/>
      <c r="D1" s="88"/>
      <c r="E1" s="88"/>
      <c r="F1" s="88"/>
      <c r="G1" s="88"/>
      <c r="H1" s="88"/>
    </row>
    <row r="2" spans="1:8" x14ac:dyDescent="0.2">
      <c r="A2" s="3"/>
      <c r="B2" s="4" t="s">
        <v>2</v>
      </c>
      <c r="C2" s="5" t="s">
        <v>0</v>
      </c>
      <c r="D2" s="86" t="s">
        <v>3</v>
      </c>
      <c r="E2" s="86"/>
      <c r="F2" s="29" t="s">
        <v>23</v>
      </c>
      <c r="G2" s="86" t="s">
        <v>24</v>
      </c>
      <c r="H2" s="86"/>
    </row>
    <row r="3" spans="1:8" x14ac:dyDescent="0.2">
      <c r="A3" s="3"/>
      <c r="B3" s="38" t="s">
        <v>1</v>
      </c>
      <c r="C3" s="39" t="s">
        <v>4</v>
      </c>
      <c r="D3" s="40"/>
      <c r="E3" s="41"/>
      <c r="F3" s="42"/>
      <c r="G3" s="40"/>
      <c r="H3" s="41"/>
    </row>
    <row r="4" spans="1:8" x14ac:dyDescent="0.2">
      <c r="A4" s="7" t="s">
        <v>25</v>
      </c>
      <c r="B4" s="22"/>
      <c r="C4" s="18"/>
      <c r="D4" s="13"/>
      <c r="E4" s="8"/>
      <c r="F4" s="17"/>
      <c r="G4" s="8"/>
      <c r="H4" s="9"/>
    </row>
    <row r="5" spans="1:8" x14ac:dyDescent="0.2">
      <c r="A5" s="49" t="s">
        <v>26</v>
      </c>
      <c r="B5" s="22">
        <v>4</v>
      </c>
      <c r="C5" s="18">
        <f>B5/9</f>
        <v>0.44444444444444442</v>
      </c>
      <c r="D5" s="13"/>
      <c r="E5" s="8"/>
      <c r="F5" s="17"/>
      <c r="G5" s="8"/>
      <c r="H5" s="9"/>
    </row>
    <row r="6" spans="1:8" x14ac:dyDescent="0.2">
      <c r="A6" s="49" t="s">
        <v>27</v>
      </c>
      <c r="B6" s="22">
        <v>0</v>
      </c>
      <c r="C6" s="18">
        <f t="shared" ref="C6:C10" si="0">B6/9</f>
        <v>0</v>
      </c>
      <c r="D6" s="13"/>
      <c r="E6" s="8"/>
      <c r="F6" s="17"/>
      <c r="G6" s="8"/>
      <c r="H6" s="9"/>
    </row>
    <row r="7" spans="1:8" x14ac:dyDescent="0.2">
      <c r="A7" s="49" t="s">
        <v>33</v>
      </c>
      <c r="B7" s="22">
        <v>5</v>
      </c>
      <c r="C7" s="18">
        <f t="shared" si="0"/>
        <v>0.55555555555555558</v>
      </c>
      <c r="D7" s="13"/>
      <c r="E7" s="8"/>
      <c r="F7" s="17"/>
      <c r="G7" s="8"/>
      <c r="H7" s="9"/>
    </row>
    <row r="8" spans="1:8" x14ac:dyDescent="0.2">
      <c r="A8" s="7" t="s">
        <v>8</v>
      </c>
      <c r="B8" s="22"/>
      <c r="C8" s="18"/>
      <c r="D8" s="13"/>
      <c r="E8" s="8"/>
      <c r="F8" s="17"/>
      <c r="G8" s="25"/>
      <c r="H8" s="6"/>
    </row>
    <row r="9" spans="1:8" x14ac:dyDescent="0.2">
      <c r="A9" s="49" t="s">
        <v>45</v>
      </c>
      <c r="B9" s="22">
        <v>4</v>
      </c>
      <c r="C9" s="18">
        <f t="shared" si="0"/>
        <v>0.44444444444444442</v>
      </c>
      <c r="D9" s="24"/>
      <c r="E9" s="8"/>
      <c r="F9" s="17"/>
      <c r="G9" s="8"/>
      <c r="H9" s="9"/>
    </row>
    <row r="10" spans="1:8" x14ac:dyDescent="0.2">
      <c r="A10" s="49" t="s">
        <v>9</v>
      </c>
      <c r="B10" s="22">
        <v>5</v>
      </c>
      <c r="C10" s="18">
        <f t="shared" si="0"/>
        <v>0.55555555555555558</v>
      </c>
      <c r="D10" s="13"/>
      <c r="E10" s="8"/>
      <c r="F10" s="17"/>
      <c r="G10" s="8"/>
      <c r="H10" s="9"/>
    </row>
    <row r="11" spans="1:8" x14ac:dyDescent="0.2">
      <c r="A11" s="7" t="s">
        <v>10</v>
      </c>
      <c r="B11" s="10"/>
      <c r="C11" s="11"/>
      <c r="D11" s="25"/>
      <c r="E11" s="6"/>
      <c r="F11" s="17"/>
      <c r="G11" s="8"/>
      <c r="H11" s="9"/>
    </row>
    <row r="12" spans="1:8" x14ac:dyDescent="0.2">
      <c r="A12" s="49" t="s">
        <v>11</v>
      </c>
      <c r="B12" s="22"/>
      <c r="C12" s="18"/>
      <c r="D12" s="13"/>
      <c r="E12" s="8"/>
      <c r="F12" s="17"/>
      <c r="G12" s="8"/>
      <c r="H12" s="9"/>
    </row>
    <row r="13" spans="1:8" x14ac:dyDescent="0.2">
      <c r="A13" s="50" t="s">
        <v>29</v>
      </c>
      <c r="B13" s="10">
        <v>3.1111111111111112</v>
      </c>
      <c r="C13" s="11">
        <v>3.7230513172814459</v>
      </c>
      <c r="D13" s="8">
        <v>0</v>
      </c>
      <c r="E13" s="9">
        <v>10</v>
      </c>
      <c r="F13" s="17">
        <v>1</v>
      </c>
      <c r="G13" s="8">
        <v>0</v>
      </c>
      <c r="H13" s="9">
        <v>4</v>
      </c>
    </row>
    <row r="14" spans="1:8" x14ac:dyDescent="0.2">
      <c r="A14" s="50" t="s">
        <v>30</v>
      </c>
      <c r="B14" s="10">
        <v>0.66666666666666663</v>
      </c>
      <c r="C14" s="11">
        <v>1.6583123951776999</v>
      </c>
      <c r="D14" s="8">
        <v>0</v>
      </c>
      <c r="E14" s="9">
        <v>5</v>
      </c>
      <c r="F14" s="17">
        <v>0</v>
      </c>
      <c r="G14" s="8">
        <v>0</v>
      </c>
      <c r="H14" s="9">
        <v>0</v>
      </c>
    </row>
    <row r="15" spans="1:8" x14ac:dyDescent="0.2">
      <c r="A15" s="49" t="s">
        <v>12</v>
      </c>
      <c r="B15" s="10"/>
      <c r="C15" s="11"/>
      <c r="D15" s="8"/>
      <c r="E15" s="9"/>
      <c r="F15" s="17"/>
      <c r="G15" s="8"/>
      <c r="H15" s="9"/>
    </row>
    <row r="16" spans="1:8" x14ac:dyDescent="0.2">
      <c r="A16" s="50" t="s">
        <v>29</v>
      </c>
      <c r="B16" s="10">
        <v>2.8888888888888888</v>
      </c>
      <c r="C16" s="11">
        <v>3.0595932917809696</v>
      </c>
      <c r="D16" s="8">
        <v>0</v>
      </c>
      <c r="E16" s="9">
        <v>10</v>
      </c>
      <c r="F16" s="17">
        <v>2</v>
      </c>
      <c r="G16" s="8">
        <v>2</v>
      </c>
      <c r="H16" s="9">
        <v>3</v>
      </c>
    </row>
    <row r="17" spans="1:9" x14ac:dyDescent="0.2">
      <c r="A17" s="50" t="s">
        <v>30</v>
      </c>
      <c r="B17" s="10">
        <v>1.6666666666666667</v>
      </c>
      <c r="C17" s="11">
        <v>1.8027756377319946</v>
      </c>
      <c r="D17" s="8">
        <v>0</v>
      </c>
      <c r="E17" s="9">
        <v>5</v>
      </c>
      <c r="F17" s="17">
        <v>2</v>
      </c>
      <c r="G17" s="8">
        <v>0</v>
      </c>
      <c r="H17" s="9">
        <v>3</v>
      </c>
    </row>
    <row r="18" spans="1:9" x14ac:dyDescent="0.2">
      <c r="A18" s="49" t="s">
        <v>97</v>
      </c>
      <c r="B18" s="10"/>
      <c r="C18" s="11"/>
      <c r="D18" s="8"/>
      <c r="E18" s="9"/>
      <c r="F18" s="17"/>
      <c r="G18" s="8"/>
      <c r="H18" s="9"/>
    </row>
    <row r="19" spans="1:9" x14ac:dyDescent="0.2">
      <c r="A19" s="50" t="s">
        <v>29</v>
      </c>
      <c r="B19" s="10">
        <v>5.7777777777777777</v>
      </c>
      <c r="C19" s="11">
        <v>3.9616214413349042</v>
      </c>
      <c r="D19" s="8">
        <v>0</v>
      </c>
      <c r="E19" s="9">
        <v>10</v>
      </c>
      <c r="F19" s="17">
        <v>8</v>
      </c>
      <c r="G19" s="8">
        <v>3</v>
      </c>
      <c r="H19" s="9">
        <v>8</v>
      </c>
    </row>
    <row r="20" spans="1:9" x14ac:dyDescent="0.2">
      <c r="A20" s="50" t="s">
        <v>30</v>
      </c>
      <c r="B20" s="10">
        <v>3.4444444444444446</v>
      </c>
      <c r="C20" s="11">
        <v>4.3906466241064974</v>
      </c>
      <c r="D20" s="8">
        <v>0</v>
      </c>
      <c r="E20" s="9">
        <v>10</v>
      </c>
      <c r="F20" s="17">
        <v>0</v>
      </c>
      <c r="G20" s="8">
        <v>0</v>
      </c>
      <c r="H20" s="9">
        <v>6</v>
      </c>
    </row>
    <row r="21" spans="1:9" x14ac:dyDescent="0.2">
      <c r="A21" s="7" t="s">
        <v>46</v>
      </c>
      <c r="B21" s="22"/>
      <c r="C21" s="18"/>
      <c r="D21" s="13"/>
      <c r="E21" s="8"/>
      <c r="F21" s="17"/>
      <c r="G21" s="8"/>
      <c r="H21" s="9"/>
    </row>
    <row r="22" spans="1:9" x14ac:dyDescent="0.2">
      <c r="A22" s="49" t="s">
        <v>47</v>
      </c>
      <c r="B22" s="22">
        <v>7</v>
      </c>
      <c r="C22" s="18">
        <f t="shared" ref="C22:C29" si="1">B22/9</f>
        <v>0.77777777777777779</v>
      </c>
      <c r="D22" s="13"/>
      <c r="E22" s="8"/>
      <c r="F22" s="17"/>
      <c r="G22" s="8"/>
      <c r="H22" s="9"/>
    </row>
    <row r="23" spans="1:9" x14ac:dyDescent="0.2">
      <c r="A23" s="49" t="s">
        <v>48</v>
      </c>
      <c r="B23" s="22">
        <v>6</v>
      </c>
      <c r="C23" s="18">
        <f t="shared" si="1"/>
        <v>0.66666666666666663</v>
      </c>
      <c r="D23" s="13"/>
      <c r="E23" s="8"/>
      <c r="F23" s="17"/>
      <c r="G23" s="8"/>
      <c r="H23" s="9"/>
    </row>
    <row r="24" spans="1:9" x14ac:dyDescent="0.2">
      <c r="A24" s="49" t="s">
        <v>13</v>
      </c>
      <c r="B24" s="22">
        <v>6</v>
      </c>
      <c r="C24" s="18">
        <f t="shared" si="1"/>
        <v>0.66666666666666663</v>
      </c>
      <c r="D24" s="13"/>
      <c r="E24" s="8"/>
      <c r="F24" s="17"/>
      <c r="G24" s="8"/>
      <c r="H24" s="9"/>
    </row>
    <row r="25" spans="1:9" x14ac:dyDescent="0.2">
      <c r="A25" s="7" t="s">
        <v>32</v>
      </c>
      <c r="B25" s="22"/>
      <c r="C25" s="18"/>
      <c r="D25" s="13"/>
      <c r="E25" s="8"/>
      <c r="F25" s="37"/>
      <c r="G25" s="17"/>
      <c r="H25" s="8"/>
    </row>
    <row r="26" spans="1:9" x14ac:dyDescent="0.2">
      <c r="A26" s="49" t="s">
        <v>14</v>
      </c>
      <c r="B26" s="22">
        <v>3</v>
      </c>
      <c r="C26" s="18">
        <f t="shared" si="1"/>
        <v>0.33333333333333331</v>
      </c>
      <c r="D26" s="13"/>
      <c r="E26" s="8"/>
      <c r="F26" s="17"/>
      <c r="G26" s="8"/>
      <c r="H26" s="9"/>
    </row>
    <row r="27" spans="1:9" x14ac:dyDescent="0.2">
      <c r="A27" s="49" t="s">
        <v>15</v>
      </c>
      <c r="B27" s="22">
        <v>3</v>
      </c>
      <c r="C27" s="18">
        <f t="shared" si="1"/>
        <v>0.33333333333333331</v>
      </c>
      <c r="D27" s="13"/>
      <c r="E27" s="8"/>
      <c r="F27" s="17"/>
      <c r="G27" s="8"/>
      <c r="H27" s="9"/>
    </row>
    <row r="28" spans="1:9" x14ac:dyDescent="0.2">
      <c r="A28" s="49" t="s">
        <v>16</v>
      </c>
      <c r="B28" s="22">
        <v>3</v>
      </c>
      <c r="C28" s="18">
        <f t="shared" si="1"/>
        <v>0.33333333333333331</v>
      </c>
      <c r="D28" s="13"/>
      <c r="E28" s="8"/>
      <c r="F28" s="47"/>
      <c r="G28" s="26"/>
      <c r="H28" s="27"/>
    </row>
    <row r="29" spans="1:9" ht="17" thickBot="1" x14ac:dyDescent="0.25">
      <c r="A29" s="7" t="s">
        <v>39</v>
      </c>
      <c r="B29" s="22">
        <v>5</v>
      </c>
      <c r="C29" s="18">
        <f t="shared" si="1"/>
        <v>0.55555555555555558</v>
      </c>
      <c r="D29" s="13"/>
      <c r="E29" s="8"/>
      <c r="F29" s="37"/>
      <c r="G29" s="17"/>
      <c r="H29" s="8"/>
      <c r="I29" s="33"/>
    </row>
    <row r="30" spans="1:9" s="16" customFormat="1" x14ac:dyDescent="0.2">
      <c r="A30" s="90" t="s">
        <v>37</v>
      </c>
      <c r="B30" s="90"/>
      <c r="C30" s="90"/>
      <c r="D30" s="90"/>
      <c r="E30" s="90"/>
      <c r="F30" s="90"/>
      <c r="G30" s="90"/>
      <c r="H30" s="90"/>
    </row>
    <row r="31" spans="1:9" s="16" customFormat="1" ht="15" customHeight="1" x14ac:dyDescent="0.2">
      <c r="A31" s="91" t="s">
        <v>49</v>
      </c>
      <c r="B31" s="91"/>
      <c r="C31" s="91"/>
      <c r="D31" s="91"/>
      <c r="E31" s="91"/>
      <c r="F31" s="48"/>
      <c r="G31" s="32"/>
      <c r="H31" s="32"/>
    </row>
    <row r="32" spans="1:9" s="70" customFormat="1" x14ac:dyDescent="0.2">
      <c r="A32" s="89"/>
      <c r="B32" s="89"/>
      <c r="C32" s="89"/>
      <c r="D32" s="89"/>
      <c r="E32" s="89"/>
      <c r="F32" s="71"/>
      <c r="G32" s="71"/>
      <c r="H32" s="72"/>
    </row>
  </sheetData>
  <mergeCells count="6">
    <mergeCell ref="A1:H1"/>
    <mergeCell ref="D2:E2"/>
    <mergeCell ref="A32:E32"/>
    <mergeCell ref="G2:H2"/>
    <mergeCell ref="A30:H30"/>
    <mergeCell ref="A31:E31"/>
  </mergeCells>
  <pageMargins left="0.7" right="0.7" top="0.75" bottom="0.75" header="0.3" footer="0.3"/>
  <pageSetup paperSize="9" orientation="landscape" horizontalDpi="0" verticalDpi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84FF8C-D69E-604B-B281-37500E57C0CB}">
  <sheetPr>
    <pageSetUpPr fitToPage="1"/>
  </sheetPr>
  <dimension ref="A1:AJ28"/>
  <sheetViews>
    <sheetView tabSelected="1" zoomScale="150" zoomScaleNormal="150" workbookViewId="0">
      <pane xSplit="1" ySplit="2" topLeftCell="B3" activePane="bottomRight" state="frozen"/>
      <selection activeCell="I18" sqref="I18"/>
      <selection pane="topRight" activeCell="I18" sqref="I18"/>
      <selection pane="bottomLeft" activeCell="I18" sqref="I18"/>
      <selection pane="bottomRight" activeCell="A28" sqref="A28"/>
    </sheetView>
  </sheetViews>
  <sheetFormatPr baseColWidth="10" defaultRowHeight="16" x14ac:dyDescent="0.2"/>
  <cols>
    <col min="1" max="1" width="27.5" customWidth="1"/>
    <col min="2" max="10" width="16.33203125" style="12" customWidth="1"/>
  </cols>
  <sheetData>
    <row r="1" spans="1:36" ht="17" thickBot="1" x14ac:dyDescent="0.25">
      <c r="A1" s="92" t="s">
        <v>103</v>
      </c>
      <c r="B1" s="92"/>
      <c r="C1" s="92"/>
      <c r="D1" s="92"/>
      <c r="E1" s="92"/>
      <c r="F1" s="92"/>
      <c r="G1" s="92"/>
      <c r="H1" s="92"/>
      <c r="I1" s="92"/>
      <c r="J1" s="92"/>
    </row>
    <row r="2" spans="1:36" x14ac:dyDescent="0.2">
      <c r="A2" s="3"/>
      <c r="B2" s="51" t="s">
        <v>50</v>
      </c>
      <c r="C2" s="51" t="s">
        <v>51</v>
      </c>
      <c r="D2" s="51" t="s">
        <v>52</v>
      </c>
      <c r="E2" s="51" t="s">
        <v>53</v>
      </c>
      <c r="F2" s="51" t="s">
        <v>54</v>
      </c>
      <c r="G2" s="51" t="s">
        <v>55</v>
      </c>
      <c r="H2" s="51" t="s">
        <v>56</v>
      </c>
      <c r="I2" s="51" t="s">
        <v>57</v>
      </c>
      <c r="J2" s="51" t="s">
        <v>58</v>
      </c>
      <c r="K2" s="35"/>
      <c r="L2" s="35"/>
      <c r="M2" s="35"/>
    </row>
    <row r="3" spans="1:36" ht="15" customHeight="1" x14ac:dyDescent="0.2">
      <c r="A3" s="1" t="s">
        <v>22</v>
      </c>
      <c r="B3" s="20">
        <v>24</v>
      </c>
      <c r="C3" s="20">
        <v>23</v>
      </c>
      <c r="D3" s="20">
        <v>31</v>
      </c>
      <c r="E3" s="20">
        <v>19</v>
      </c>
      <c r="F3" s="20">
        <v>24</v>
      </c>
      <c r="G3" s="20">
        <v>19</v>
      </c>
      <c r="H3" s="20">
        <v>24</v>
      </c>
      <c r="I3" s="20">
        <v>23</v>
      </c>
      <c r="J3" s="20">
        <v>24</v>
      </c>
      <c r="L3" s="36"/>
      <c r="M3" s="36"/>
      <c r="N3" s="36"/>
      <c r="O3" s="36"/>
      <c r="P3" s="36"/>
      <c r="Q3" s="36"/>
      <c r="R3" s="36"/>
      <c r="S3" s="36"/>
      <c r="T3" s="36"/>
      <c r="U3" s="36"/>
      <c r="V3" s="36"/>
      <c r="W3" s="36"/>
      <c r="X3" s="36"/>
      <c r="Y3" s="36"/>
      <c r="Z3" s="36"/>
      <c r="AA3" s="36"/>
      <c r="AB3" s="36"/>
      <c r="AC3" s="36"/>
      <c r="AD3" s="36"/>
      <c r="AE3" s="36"/>
      <c r="AF3" s="36"/>
    </row>
    <row r="4" spans="1:36" ht="15" customHeight="1" x14ac:dyDescent="0.2">
      <c r="A4" s="1" t="s">
        <v>5</v>
      </c>
      <c r="B4" s="13">
        <v>22.246110663202838</v>
      </c>
      <c r="C4" s="13">
        <v>22.606382978723406</v>
      </c>
      <c r="D4" s="13">
        <v>20.691609977324266</v>
      </c>
      <c r="E4" s="13">
        <v>22.55337632396672</v>
      </c>
      <c r="F4" s="13">
        <v>24.968009737523797</v>
      </c>
      <c r="G4" s="13">
        <v>20.446681346335321</v>
      </c>
      <c r="H4" s="13">
        <v>23.163373273470786</v>
      </c>
      <c r="I4" s="13">
        <v>25.909456951787405</v>
      </c>
      <c r="J4" s="13">
        <v>26.045391245436413</v>
      </c>
    </row>
    <row r="5" spans="1:36" ht="15" customHeight="1" x14ac:dyDescent="0.2">
      <c r="A5" s="1" t="s">
        <v>40</v>
      </c>
      <c r="B5" s="20" t="s">
        <v>65</v>
      </c>
      <c r="C5" s="20" t="s">
        <v>65</v>
      </c>
      <c r="D5" s="20" t="s">
        <v>66</v>
      </c>
      <c r="E5" s="20" t="s">
        <v>65</v>
      </c>
      <c r="F5" s="20" t="s">
        <v>65</v>
      </c>
      <c r="G5" s="20" t="s">
        <v>65</v>
      </c>
      <c r="H5" s="20" t="s">
        <v>65</v>
      </c>
      <c r="I5" s="20" t="s">
        <v>66</v>
      </c>
      <c r="J5" s="20" t="s">
        <v>66</v>
      </c>
    </row>
    <row r="6" spans="1:36" s="28" customFormat="1" ht="15" customHeight="1" x14ac:dyDescent="0.2">
      <c r="A6" s="23" t="s">
        <v>29</v>
      </c>
      <c r="B6" s="20" t="s">
        <v>34</v>
      </c>
      <c r="C6" s="20" t="s">
        <v>35</v>
      </c>
      <c r="D6" s="20" t="s">
        <v>35</v>
      </c>
      <c r="E6" s="20" t="s">
        <v>35</v>
      </c>
      <c r="F6" s="20" t="s">
        <v>35</v>
      </c>
      <c r="G6" s="20" t="s">
        <v>35</v>
      </c>
      <c r="H6" s="20" t="s">
        <v>35</v>
      </c>
      <c r="I6" s="20" t="s">
        <v>35</v>
      </c>
      <c r="J6" s="20" t="s">
        <v>35</v>
      </c>
      <c r="K6"/>
      <c r="L6"/>
      <c r="M6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</row>
    <row r="7" spans="1:36" s="28" customFormat="1" ht="15" customHeight="1" x14ac:dyDescent="0.2">
      <c r="A7" s="23" t="s">
        <v>25</v>
      </c>
      <c r="B7" s="20" t="s">
        <v>33</v>
      </c>
      <c r="C7" s="20" t="s">
        <v>26</v>
      </c>
      <c r="D7" s="20" t="s">
        <v>33</v>
      </c>
      <c r="E7" s="20" t="s">
        <v>33</v>
      </c>
      <c r="F7" s="20" t="s">
        <v>26</v>
      </c>
      <c r="G7" s="20" t="s">
        <v>33</v>
      </c>
      <c r="H7" s="20" t="s">
        <v>26</v>
      </c>
      <c r="I7" s="20" t="s">
        <v>26</v>
      </c>
      <c r="J7" s="20" t="s">
        <v>33</v>
      </c>
      <c r="K7"/>
      <c r="L7"/>
      <c r="M7"/>
      <c r="N7"/>
      <c r="O7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</row>
    <row r="8" spans="1:36" ht="15" customHeight="1" x14ac:dyDescent="0.2">
      <c r="A8" s="1" t="s">
        <v>38</v>
      </c>
      <c r="B8" s="20"/>
      <c r="C8" s="20"/>
      <c r="D8" s="20"/>
      <c r="E8" s="20"/>
      <c r="F8" s="20"/>
      <c r="G8" s="20"/>
      <c r="H8" s="20"/>
      <c r="I8" s="20"/>
      <c r="J8" s="20"/>
    </row>
    <row r="9" spans="1:36" ht="15" customHeight="1" x14ac:dyDescent="0.2">
      <c r="A9" s="49" t="s">
        <v>68</v>
      </c>
      <c r="B9" s="20" t="s">
        <v>27</v>
      </c>
      <c r="C9" s="20" t="s">
        <v>26</v>
      </c>
      <c r="D9" s="20"/>
      <c r="E9" s="20" t="s">
        <v>33</v>
      </c>
      <c r="F9" s="20" t="s">
        <v>26</v>
      </c>
      <c r="G9" s="20" t="s">
        <v>33</v>
      </c>
      <c r="H9" s="20"/>
      <c r="I9" s="20" t="s">
        <v>26</v>
      </c>
      <c r="J9" s="20"/>
    </row>
    <row r="10" spans="1:36" ht="15" customHeight="1" x14ac:dyDescent="0.2">
      <c r="A10" s="49" t="s">
        <v>60</v>
      </c>
      <c r="B10" s="20"/>
      <c r="C10" s="20" t="s">
        <v>26</v>
      </c>
      <c r="D10" s="20" t="s">
        <v>33</v>
      </c>
      <c r="E10" s="20"/>
      <c r="F10" s="20" t="s">
        <v>26</v>
      </c>
      <c r="G10" s="20"/>
      <c r="H10" s="20" t="s">
        <v>26</v>
      </c>
      <c r="I10" s="20"/>
      <c r="J10" s="20"/>
    </row>
    <row r="11" spans="1:36" s="34" customFormat="1" ht="44" customHeight="1" x14ac:dyDescent="0.2">
      <c r="A11" s="53" t="s">
        <v>89</v>
      </c>
      <c r="B11" s="84"/>
      <c r="C11" s="85" t="s">
        <v>91</v>
      </c>
      <c r="D11" s="85" t="s">
        <v>93</v>
      </c>
      <c r="E11" s="84"/>
      <c r="F11" s="84"/>
      <c r="G11" s="84"/>
      <c r="H11" s="85" t="s">
        <v>90</v>
      </c>
      <c r="I11" s="84"/>
      <c r="J11" s="85" t="s">
        <v>95</v>
      </c>
    </row>
    <row r="12" spans="1:36" s="16" customFormat="1" ht="38" customHeight="1" x14ac:dyDescent="0.2">
      <c r="A12" s="81" t="s">
        <v>41</v>
      </c>
      <c r="B12" s="82" t="s">
        <v>92</v>
      </c>
      <c r="C12" s="82"/>
      <c r="D12" s="82" t="s">
        <v>94</v>
      </c>
      <c r="E12" s="82"/>
      <c r="F12" s="82"/>
      <c r="G12" s="82"/>
      <c r="H12" s="82"/>
      <c r="I12" s="82"/>
      <c r="J12" s="82"/>
    </row>
    <row r="13" spans="1:36" ht="16" customHeight="1" x14ac:dyDescent="0.2">
      <c r="A13" s="7" t="s">
        <v>85</v>
      </c>
      <c r="B13" s="30"/>
      <c r="C13" s="30"/>
      <c r="D13" s="30"/>
      <c r="E13" s="30"/>
      <c r="F13" s="30"/>
      <c r="G13" s="30"/>
      <c r="H13" s="30"/>
      <c r="I13" s="30"/>
      <c r="J13" s="30"/>
    </row>
    <row r="14" spans="1:36" ht="16" customHeight="1" x14ac:dyDescent="0.2">
      <c r="A14" s="49" t="s">
        <v>20</v>
      </c>
      <c r="B14" s="30" t="s">
        <v>67</v>
      </c>
      <c r="C14" s="30" t="s">
        <v>67</v>
      </c>
      <c r="D14" s="30" t="s">
        <v>67</v>
      </c>
      <c r="E14" s="30" t="s">
        <v>67</v>
      </c>
      <c r="F14" s="30" t="s">
        <v>67</v>
      </c>
      <c r="G14" s="30" t="s">
        <v>67</v>
      </c>
      <c r="H14" s="30" t="s">
        <v>67</v>
      </c>
      <c r="I14" s="30" t="s">
        <v>67</v>
      </c>
      <c r="J14" s="30" t="s">
        <v>67</v>
      </c>
    </row>
    <row r="15" spans="1:36" ht="16" customHeight="1" x14ac:dyDescent="0.2">
      <c r="A15" s="49" t="s">
        <v>19</v>
      </c>
      <c r="B15" s="30" t="s">
        <v>67</v>
      </c>
      <c r="C15" s="30" t="s">
        <v>67</v>
      </c>
      <c r="D15" s="30" t="s">
        <v>67</v>
      </c>
      <c r="E15" s="30"/>
      <c r="F15" s="30" t="s">
        <v>67</v>
      </c>
      <c r="G15" s="30"/>
      <c r="H15" s="30"/>
      <c r="I15" s="30"/>
      <c r="J15" s="30" t="s">
        <v>67</v>
      </c>
    </row>
    <row r="16" spans="1:36" ht="16" customHeight="1" x14ac:dyDescent="0.2">
      <c r="A16" s="49" t="s">
        <v>17</v>
      </c>
      <c r="B16" s="30" t="s">
        <v>67</v>
      </c>
      <c r="C16" s="30"/>
      <c r="D16" s="30" t="s">
        <v>67</v>
      </c>
      <c r="E16" s="30" t="s">
        <v>70</v>
      </c>
      <c r="F16" s="30" t="s">
        <v>67</v>
      </c>
      <c r="G16" s="30"/>
      <c r="H16" s="30"/>
      <c r="I16" s="30" t="s">
        <v>67</v>
      </c>
      <c r="J16" s="30" t="s">
        <v>67</v>
      </c>
    </row>
    <row r="17" spans="1:10" ht="16" customHeight="1" x14ac:dyDescent="0.2">
      <c r="A17" s="49" t="s">
        <v>18</v>
      </c>
      <c r="B17" s="30"/>
      <c r="C17" s="30"/>
      <c r="D17" s="30"/>
      <c r="E17" s="30"/>
      <c r="F17" s="30" t="s">
        <v>67</v>
      </c>
      <c r="G17" s="30"/>
      <c r="H17" s="30"/>
      <c r="I17" s="30"/>
      <c r="J17" s="30"/>
    </row>
    <row r="18" spans="1:10" ht="16" customHeight="1" x14ac:dyDescent="0.2">
      <c r="A18" s="49" t="s">
        <v>21</v>
      </c>
      <c r="B18" s="30" t="s">
        <v>27</v>
      </c>
      <c r="C18" s="30"/>
      <c r="D18" s="30"/>
      <c r="E18" s="30"/>
      <c r="F18" s="30" t="s">
        <v>26</v>
      </c>
      <c r="G18" s="30"/>
      <c r="H18" s="30"/>
      <c r="I18" s="30"/>
      <c r="J18" s="30"/>
    </row>
    <row r="19" spans="1:10" ht="16" customHeight="1" x14ac:dyDescent="0.2">
      <c r="A19" s="49" t="s">
        <v>28</v>
      </c>
      <c r="B19" s="30"/>
      <c r="C19" s="30"/>
      <c r="D19" s="30"/>
      <c r="E19" s="30"/>
      <c r="F19" s="30" t="s">
        <v>26</v>
      </c>
      <c r="G19" s="30"/>
      <c r="H19" s="30"/>
      <c r="I19" s="30"/>
      <c r="J19" s="30"/>
    </row>
    <row r="20" spans="1:10" x14ac:dyDescent="0.2">
      <c r="A20" s="53" t="s">
        <v>86</v>
      </c>
      <c r="B20" s="31" t="s">
        <v>87</v>
      </c>
      <c r="C20" s="31" t="s">
        <v>88</v>
      </c>
      <c r="D20" s="31"/>
      <c r="E20" s="31"/>
      <c r="F20" s="31" t="s">
        <v>88</v>
      </c>
      <c r="G20" s="31"/>
      <c r="H20" s="31"/>
      <c r="I20" s="31"/>
      <c r="J20" s="31"/>
    </row>
    <row r="21" spans="1:10" ht="16" customHeight="1" x14ac:dyDescent="0.2">
      <c r="A21" s="78" t="s">
        <v>69</v>
      </c>
      <c r="B21" s="31"/>
      <c r="C21" s="31"/>
      <c r="D21" s="31"/>
      <c r="E21" s="31"/>
      <c r="F21" s="31"/>
      <c r="G21" s="31"/>
      <c r="H21" s="31"/>
      <c r="I21" s="31"/>
      <c r="J21" s="31"/>
    </row>
    <row r="22" spans="1:10" ht="16" customHeight="1" x14ac:dyDescent="0.2">
      <c r="A22" s="77" t="s">
        <v>29</v>
      </c>
      <c r="B22" s="83">
        <v>0</v>
      </c>
      <c r="C22" s="83">
        <v>0.5</v>
      </c>
      <c r="D22" s="83">
        <v>1</v>
      </c>
      <c r="E22" s="83">
        <v>0</v>
      </c>
      <c r="F22" s="83">
        <v>0.95</v>
      </c>
      <c r="G22" s="83">
        <v>1</v>
      </c>
      <c r="H22" s="83">
        <v>1</v>
      </c>
      <c r="I22" s="83">
        <v>0.9</v>
      </c>
      <c r="J22" s="83">
        <v>1</v>
      </c>
    </row>
    <row r="23" spans="1:10" s="34" customFormat="1" ht="16" customHeight="1" x14ac:dyDescent="0.2">
      <c r="A23" s="77" t="s">
        <v>30</v>
      </c>
      <c r="B23" s="83">
        <v>1</v>
      </c>
      <c r="C23" s="83"/>
      <c r="D23" s="83">
        <v>1</v>
      </c>
      <c r="E23" s="83">
        <v>0</v>
      </c>
      <c r="F23" s="83"/>
      <c r="G23" s="83">
        <v>1</v>
      </c>
      <c r="H23" s="83"/>
      <c r="I23" s="83"/>
      <c r="J23" s="83">
        <v>1</v>
      </c>
    </row>
    <row r="24" spans="1:10" s="34" customFormat="1" ht="16" customHeight="1" x14ac:dyDescent="0.2">
      <c r="A24" s="78" t="s">
        <v>82</v>
      </c>
      <c r="B24" s="31" t="s">
        <v>80</v>
      </c>
      <c r="C24" s="31" t="s">
        <v>77</v>
      </c>
      <c r="D24" s="31" t="s">
        <v>81</v>
      </c>
      <c r="E24" s="31" t="s">
        <v>77</v>
      </c>
      <c r="F24" s="31" t="s">
        <v>80</v>
      </c>
      <c r="G24" s="31" t="s">
        <v>77</v>
      </c>
      <c r="H24" s="31" t="s">
        <v>80</v>
      </c>
      <c r="I24" s="31" t="s">
        <v>77</v>
      </c>
      <c r="J24" s="31" t="s">
        <v>77</v>
      </c>
    </row>
    <row r="25" spans="1:10" s="34" customFormat="1" ht="16" customHeight="1" x14ac:dyDescent="0.2">
      <c r="A25" s="78" t="s">
        <v>83</v>
      </c>
      <c r="B25" s="31" t="s">
        <v>78</v>
      </c>
      <c r="C25" s="31" t="s">
        <v>77</v>
      </c>
      <c r="D25" s="31" t="s">
        <v>79</v>
      </c>
      <c r="E25" s="31" t="s">
        <v>77</v>
      </c>
      <c r="F25" s="31" t="s">
        <v>78</v>
      </c>
      <c r="G25" s="31" t="s">
        <v>77</v>
      </c>
      <c r="H25" s="31" t="s">
        <v>78</v>
      </c>
      <c r="I25" s="31" t="s">
        <v>77</v>
      </c>
      <c r="J25" s="31" t="s">
        <v>77</v>
      </c>
    </row>
    <row r="26" spans="1:10" s="34" customFormat="1" ht="16" customHeight="1" thickBot="1" x14ac:dyDescent="0.25">
      <c r="A26" s="79"/>
      <c r="B26" s="52"/>
      <c r="C26" s="52"/>
      <c r="D26" s="52"/>
      <c r="E26" s="52"/>
      <c r="F26" s="52"/>
      <c r="G26" s="52"/>
      <c r="H26" s="52"/>
      <c r="I26" s="52"/>
      <c r="J26" s="52"/>
    </row>
    <row r="27" spans="1:10" s="16" customFormat="1" ht="16" customHeight="1" x14ac:dyDescent="0.2">
      <c r="A27" s="14" t="s">
        <v>104</v>
      </c>
      <c r="B27" s="75"/>
      <c r="C27" s="15"/>
      <c r="D27" s="15"/>
      <c r="E27" s="15"/>
      <c r="F27" s="15"/>
      <c r="G27" s="15"/>
      <c r="H27" s="15"/>
      <c r="I27" s="15"/>
      <c r="J27" s="15"/>
    </row>
    <row r="28" spans="1:10" x14ac:dyDescent="0.2">
      <c r="A28" s="2" t="s">
        <v>84</v>
      </c>
      <c r="B28" s="20"/>
      <c r="C28" s="76"/>
      <c r="D28" s="76"/>
      <c r="E28" s="76"/>
      <c r="F28" s="76"/>
      <c r="G28" s="76"/>
      <c r="H28" s="76"/>
      <c r="I28" s="76"/>
      <c r="J28" s="76"/>
    </row>
  </sheetData>
  <mergeCells count="1">
    <mergeCell ref="A1:J1"/>
  </mergeCells>
  <phoneticPr fontId="13" type="noConversion"/>
  <pageMargins left="0.7" right="0.7" top="0.75" bottom="0.75" header="0.3" footer="0.3"/>
  <pageSetup paperSize="9" scale="70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3</vt:i4>
      </vt:variant>
    </vt:vector>
  </HeadingPairs>
  <TitlesOfParts>
    <vt:vector size="6" baseType="lpstr">
      <vt:lpstr>Table 1</vt:lpstr>
      <vt:lpstr>Table 2</vt:lpstr>
      <vt:lpstr>Table 3</vt:lpstr>
      <vt:lpstr>'Table 1'!Print_Area</vt:lpstr>
      <vt:lpstr>'Table 2'!Print_Area</vt:lpstr>
      <vt:lpstr>'Table 3'!Print_Area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Flora Olivier</dc:creator>
  <cp:lastModifiedBy>Sonia Ramos-Pascual</cp:lastModifiedBy>
  <cp:lastPrinted>2024-06-05T15:09:25Z</cp:lastPrinted>
  <dcterms:created xsi:type="dcterms:W3CDTF">2019-10-03T13:00:40Z</dcterms:created>
  <dcterms:modified xsi:type="dcterms:W3CDTF">2024-07-29T08:35:07Z</dcterms:modified>
</cp:coreProperties>
</file>