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hetianqiong\Desktop\SR(1)\SR\Table\"/>
    </mc:Choice>
  </mc:AlternateContent>
  <xr:revisionPtr revIDLastSave="0" documentId="13_ncr:1_{A962FBE3-DAD0-4B3D-A21A-2971532E86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externalReferences>
    <externalReference r:id="rId2"/>
  </externalReferences>
  <calcPr calcId="191029"/>
</workbook>
</file>

<file path=xl/calcChain.xml><?xml version="1.0" encoding="utf-8"?>
<calcChain xmlns="http://schemas.openxmlformats.org/spreadsheetml/2006/main">
  <c r="E234" i="1" l="1"/>
  <c r="D234" i="1"/>
  <c r="B234" i="1"/>
  <c r="E233" i="1"/>
  <c r="D233" i="1"/>
  <c r="B233" i="1"/>
  <c r="E232" i="1"/>
  <c r="D232" i="1"/>
  <c r="B232" i="1"/>
  <c r="E231" i="1"/>
  <c r="D231" i="1"/>
  <c r="B231" i="1"/>
  <c r="E230" i="1"/>
  <c r="D230" i="1"/>
  <c r="B230" i="1"/>
  <c r="E229" i="1"/>
  <c r="D229" i="1"/>
  <c r="B229" i="1"/>
  <c r="E228" i="1"/>
  <c r="D228" i="1"/>
  <c r="B228" i="1"/>
  <c r="E227" i="1"/>
  <c r="D227" i="1"/>
  <c r="B227" i="1"/>
  <c r="E226" i="1"/>
  <c r="D226" i="1"/>
  <c r="B226" i="1"/>
  <c r="E225" i="1"/>
  <c r="D225" i="1"/>
  <c r="B225" i="1"/>
  <c r="E224" i="1"/>
  <c r="D224" i="1"/>
  <c r="B224" i="1"/>
  <c r="E223" i="1"/>
  <c r="D223" i="1"/>
  <c r="B223" i="1"/>
  <c r="E222" i="1"/>
  <c r="D222" i="1"/>
  <c r="B222" i="1"/>
  <c r="E221" i="1"/>
  <c r="D221" i="1"/>
  <c r="B221" i="1"/>
  <c r="E220" i="1"/>
  <c r="D220" i="1"/>
  <c r="B220" i="1"/>
  <c r="E219" i="1"/>
  <c r="D219" i="1"/>
  <c r="B219" i="1"/>
  <c r="E218" i="1"/>
  <c r="D218" i="1"/>
  <c r="B218" i="1"/>
  <c r="E217" i="1"/>
  <c r="D217" i="1"/>
  <c r="B217" i="1"/>
  <c r="E216" i="1"/>
  <c r="D216" i="1"/>
  <c r="B216" i="1"/>
  <c r="E215" i="1"/>
  <c r="D215" i="1"/>
  <c r="B215" i="1"/>
  <c r="E214" i="1"/>
  <c r="D214" i="1"/>
  <c r="B214" i="1"/>
  <c r="E213" i="1"/>
  <c r="D213" i="1"/>
  <c r="B213" i="1"/>
  <c r="E212" i="1"/>
  <c r="D212" i="1"/>
  <c r="B212" i="1"/>
  <c r="E211" i="1"/>
  <c r="D211" i="1"/>
  <c r="B211" i="1"/>
  <c r="E210" i="1"/>
  <c r="D210" i="1"/>
  <c r="B210" i="1"/>
  <c r="E209" i="1"/>
  <c r="D209" i="1"/>
  <c r="B209" i="1"/>
  <c r="E208" i="1"/>
  <c r="D208" i="1"/>
  <c r="B208" i="1"/>
  <c r="E207" i="1"/>
  <c r="D207" i="1"/>
  <c r="B207" i="1"/>
  <c r="E206" i="1"/>
  <c r="D206" i="1"/>
  <c r="B206" i="1"/>
  <c r="E205" i="1"/>
  <c r="D205" i="1"/>
  <c r="B205" i="1"/>
  <c r="E204" i="1"/>
  <c r="D204" i="1"/>
  <c r="B204" i="1"/>
  <c r="E203" i="1"/>
  <c r="D203" i="1"/>
  <c r="B203" i="1"/>
  <c r="E202" i="1"/>
  <c r="D202" i="1"/>
  <c r="B202" i="1"/>
  <c r="E201" i="1"/>
  <c r="D201" i="1"/>
  <c r="B201" i="1"/>
  <c r="E200" i="1"/>
  <c r="D200" i="1"/>
  <c r="B200" i="1"/>
  <c r="E199" i="1"/>
  <c r="D199" i="1"/>
  <c r="B199" i="1"/>
  <c r="E198" i="1"/>
  <c r="D198" i="1"/>
  <c r="B198" i="1"/>
  <c r="E197" i="1"/>
  <c r="D197" i="1"/>
  <c r="B197" i="1"/>
  <c r="E196" i="1"/>
  <c r="D196" i="1"/>
  <c r="B196" i="1"/>
  <c r="E195" i="1"/>
  <c r="D195" i="1"/>
  <c r="B195" i="1"/>
  <c r="E194" i="1"/>
  <c r="D194" i="1"/>
  <c r="B194" i="1"/>
  <c r="E193" i="1"/>
  <c r="D193" i="1"/>
  <c r="B193" i="1"/>
  <c r="E192" i="1"/>
  <c r="D192" i="1"/>
  <c r="B192" i="1"/>
  <c r="E191" i="1"/>
  <c r="D191" i="1"/>
  <c r="B191" i="1"/>
  <c r="E190" i="1"/>
  <c r="D190" i="1"/>
  <c r="B190" i="1"/>
  <c r="E189" i="1"/>
  <c r="D189" i="1"/>
  <c r="B189" i="1"/>
  <c r="E188" i="1"/>
  <c r="D188" i="1"/>
  <c r="B188" i="1"/>
  <c r="E187" i="1"/>
  <c r="D187" i="1"/>
  <c r="B187" i="1"/>
  <c r="E186" i="1"/>
  <c r="D186" i="1"/>
  <c r="B186" i="1"/>
  <c r="E185" i="1"/>
  <c r="D185" i="1"/>
  <c r="B185" i="1"/>
  <c r="E184" i="1"/>
  <c r="D184" i="1"/>
  <c r="B184" i="1"/>
  <c r="E183" i="1"/>
  <c r="D183" i="1"/>
  <c r="B183" i="1"/>
  <c r="E182" i="1"/>
  <c r="D182" i="1"/>
  <c r="B182" i="1"/>
  <c r="E181" i="1"/>
  <c r="D181" i="1"/>
  <c r="B181" i="1"/>
  <c r="E180" i="1"/>
  <c r="D180" i="1"/>
  <c r="B180" i="1"/>
  <c r="E179" i="1"/>
  <c r="D179" i="1"/>
  <c r="B179" i="1"/>
  <c r="E178" i="1"/>
  <c r="D178" i="1"/>
  <c r="B178" i="1"/>
  <c r="E177" i="1"/>
  <c r="D177" i="1"/>
  <c r="B177" i="1"/>
  <c r="E176" i="1"/>
  <c r="D176" i="1"/>
  <c r="B176" i="1"/>
  <c r="E175" i="1"/>
  <c r="D175" i="1"/>
  <c r="B175" i="1"/>
  <c r="E174" i="1"/>
  <c r="D174" i="1"/>
  <c r="B174" i="1"/>
  <c r="E173" i="1"/>
  <c r="D173" i="1"/>
  <c r="B173" i="1"/>
  <c r="E172" i="1"/>
  <c r="D172" i="1"/>
  <c r="B172" i="1"/>
  <c r="E171" i="1"/>
  <c r="D171" i="1"/>
  <c r="B171" i="1"/>
  <c r="E170" i="1"/>
  <c r="D170" i="1"/>
  <c r="B170" i="1"/>
  <c r="E169" i="1"/>
  <c r="D169" i="1"/>
  <c r="B169" i="1"/>
  <c r="E168" i="1"/>
  <c r="D168" i="1"/>
  <c r="B168" i="1"/>
  <c r="E167" i="1"/>
  <c r="D167" i="1"/>
  <c r="B167" i="1"/>
  <c r="E166" i="1"/>
  <c r="D166" i="1"/>
  <c r="B166" i="1"/>
  <c r="E165" i="1"/>
  <c r="D165" i="1"/>
  <c r="B165" i="1"/>
  <c r="E164" i="1"/>
  <c r="D164" i="1"/>
  <c r="B164" i="1"/>
  <c r="E163" i="1"/>
  <c r="D163" i="1"/>
  <c r="B163" i="1"/>
  <c r="E162" i="1"/>
  <c r="D162" i="1"/>
  <c r="B162" i="1"/>
  <c r="E161" i="1"/>
  <c r="D161" i="1"/>
  <c r="B161" i="1"/>
  <c r="E160" i="1"/>
  <c r="D160" i="1"/>
  <c r="B160" i="1"/>
  <c r="E159" i="1"/>
  <c r="D159" i="1"/>
  <c r="B159" i="1"/>
  <c r="E158" i="1"/>
  <c r="D158" i="1"/>
  <c r="B158" i="1"/>
  <c r="E157" i="1"/>
  <c r="D157" i="1"/>
  <c r="B157" i="1"/>
  <c r="E156" i="1"/>
  <c r="D156" i="1"/>
  <c r="B156" i="1"/>
  <c r="E155" i="1"/>
  <c r="D155" i="1"/>
  <c r="B155" i="1"/>
  <c r="E154" i="1"/>
  <c r="D154" i="1"/>
  <c r="B154" i="1"/>
  <c r="E153" i="1"/>
  <c r="D153" i="1"/>
  <c r="B153" i="1"/>
  <c r="E152" i="1"/>
  <c r="D152" i="1"/>
  <c r="B152" i="1"/>
  <c r="E151" i="1"/>
  <c r="D151" i="1"/>
  <c r="B151" i="1"/>
  <c r="E150" i="1"/>
  <c r="D150" i="1"/>
  <c r="B150" i="1"/>
  <c r="E149" i="1"/>
  <c r="D149" i="1"/>
  <c r="B149" i="1"/>
  <c r="E148" i="1"/>
  <c r="D148" i="1"/>
  <c r="B148" i="1"/>
  <c r="E147" i="1"/>
  <c r="D147" i="1"/>
  <c r="B147" i="1"/>
  <c r="E146" i="1"/>
  <c r="D146" i="1"/>
  <c r="B146" i="1"/>
  <c r="E145" i="1"/>
  <c r="D145" i="1"/>
  <c r="B145" i="1"/>
  <c r="E144" i="1"/>
  <c r="D144" i="1"/>
  <c r="B144" i="1"/>
  <c r="E143" i="1"/>
  <c r="D143" i="1"/>
  <c r="B143" i="1"/>
  <c r="E142" i="1"/>
  <c r="D142" i="1"/>
  <c r="B142" i="1"/>
  <c r="E141" i="1"/>
  <c r="D141" i="1"/>
  <c r="B141" i="1"/>
  <c r="E140" i="1"/>
  <c r="D140" i="1"/>
  <c r="B140" i="1"/>
  <c r="E139" i="1"/>
  <c r="D139" i="1"/>
  <c r="B139" i="1"/>
  <c r="E138" i="1"/>
  <c r="D138" i="1"/>
  <c r="B138" i="1"/>
  <c r="E137" i="1"/>
  <c r="D137" i="1"/>
  <c r="B137" i="1"/>
  <c r="E136" i="1"/>
  <c r="D136" i="1"/>
  <c r="B136" i="1"/>
  <c r="E135" i="1"/>
  <c r="D135" i="1"/>
  <c r="B135" i="1"/>
  <c r="E134" i="1"/>
  <c r="D134" i="1"/>
  <c r="B134" i="1"/>
  <c r="E133" i="1"/>
  <c r="D133" i="1"/>
  <c r="B133" i="1"/>
  <c r="E132" i="1"/>
  <c r="D132" i="1"/>
  <c r="B132" i="1"/>
  <c r="E131" i="1"/>
  <c r="D131" i="1"/>
  <c r="B131" i="1"/>
  <c r="E130" i="1"/>
  <c r="D130" i="1"/>
  <c r="B130" i="1"/>
  <c r="E129" i="1"/>
  <c r="D129" i="1"/>
  <c r="B129" i="1"/>
  <c r="E128" i="1"/>
  <c r="D128" i="1"/>
  <c r="B128" i="1"/>
  <c r="E127" i="1"/>
  <c r="D127" i="1"/>
  <c r="B127" i="1"/>
  <c r="E126" i="1"/>
  <c r="D126" i="1"/>
  <c r="B126" i="1"/>
  <c r="E125" i="1"/>
  <c r="D125" i="1"/>
  <c r="B125" i="1"/>
  <c r="E124" i="1"/>
  <c r="D124" i="1"/>
  <c r="B124" i="1"/>
  <c r="E123" i="1"/>
  <c r="D123" i="1"/>
  <c r="B123" i="1"/>
  <c r="E122" i="1"/>
  <c r="D122" i="1"/>
  <c r="B122" i="1"/>
  <c r="E121" i="1"/>
  <c r="D121" i="1"/>
  <c r="B121" i="1"/>
  <c r="E120" i="1"/>
  <c r="D120" i="1"/>
  <c r="B120" i="1"/>
  <c r="E119" i="1"/>
  <c r="D119" i="1"/>
  <c r="B119" i="1"/>
  <c r="E118" i="1"/>
  <c r="D118" i="1"/>
  <c r="B118" i="1"/>
  <c r="E117" i="1"/>
  <c r="D117" i="1"/>
  <c r="B117" i="1"/>
  <c r="E116" i="1"/>
  <c r="D116" i="1"/>
  <c r="B116" i="1"/>
  <c r="E115" i="1"/>
  <c r="D115" i="1"/>
  <c r="B115" i="1"/>
  <c r="E114" i="1"/>
  <c r="D114" i="1"/>
  <c r="B114" i="1"/>
  <c r="E113" i="1"/>
  <c r="D113" i="1"/>
  <c r="B113" i="1"/>
  <c r="E112" i="1"/>
  <c r="D112" i="1"/>
  <c r="B112" i="1"/>
  <c r="E111" i="1"/>
  <c r="D111" i="1"/>
  <c r="B111" i="1"/>
  <c r="E110" i="1"/>
  <c r="D110" i="1"/>
  <c r="B110" i="1"/>
  <c r="E109" i="1"/>
  <c r="D109" i="1"/>
  <c r="B109" i="1"/>
  <c r="E108" i="1"/>
  <c r="D108" i="1"/>
  <c r="B108" i="1"/>
  <c r="E107" i="1"/>
  <c r="D107" i="1"/>
  <c r="B107" i="1"/>
  <c r="E106" i="1"/>
  <c r="D106" i="1"/>
  <c r="B106" i="1"/>
  <c r="E105" i="1"/>
  <c r="D105" i="1"/>
  <c r="B105" i="1"/>
  <c r="E104" i="1"/>
  <c r="D104" i="1"/>
  <c r="B104" i="1"/>
  <c r="E103" i="1"/>
  <c r="D103" i="1"/>
  <c r="B103" i="1"/>
  <c r="E102" i="1"/>
  <c r="D102" i="1"/>
  <c r="B102" i="1"/>
  <c r="E101" i="1"/>
  <c r="D101" i="1"/>
  <c r="B101" i="1"/>
  <c r="E100" i="1"/>
  <c r="D100" i="1"/>
  <c r="B100" i="1"/>
  <c r="E99" i="1"/>
  <c r="D99" i="1"/>
  <c r="B99" i="1"/>
  <c r="E98" i="1"/>
  <c r="D98" i="1"/>
  <c r="B98" i="1"/>
  <c r="E97" i="1"/>
  <c r="D97" i="1"/>
  <c r="B97" i="1"/>
  <c r="E96" i="1"/>
  <c r="D96" i="1"/>
  <c r="B96" i="1"/>
  <c r="E95" i="1"/>
  <c r="D95" i="1"/>
  <c r="B95" i="1"/>
  <c r="E94" i="1"/>
  <c r="D94" i="1"/>
  <c r="B94" i="1"/>
  <c r="E93" i="1"/>
  <c r="D93" i="1"/>
  <c r="B93" i="1"/>
  <c r="E92" i="1"/>
  <c r="D92" i="1"/>
  <c r="B92" i="1"/>
  <c r="E91" i="1"/>
  <c r="D91" i="1"/>
  <c r="B91" i="1"/>
  <c r="E90" i="1"/>
  <c r="D90" i="1"/>
  <c r="B90" i="1"/>
  <c r="E89" i="1"/>
  <c r="D89" i="1"/>
  <c r="B89" i="1"/>
  <c r="E88" i="1"/>
  <c r="D88" i="1"/>
  <c r="B88" i="1"/>
  <c r="E87" i="1"/>
  <c r="D87" i="1"/>
  <c r="B87" i="1"/>
  <c r="E86" i="1"/>
  <c r="D86" i="1"/>
  <c r="B86" i="1"/>
  <c r="E85" i="1"/>
  <c r="D85" i="1"/>
  <c r="B85" i="1"/>
  <c r="E84" i="1"/>
  <c r="D84" i="1"/>
  <c r="B84" i="1"/>
  <c r="E83" i="1"/>
  <c r="D83" i="1"/>
  <c r="B83" i="1"/>
  <c r="E82" i="1"/>
  <c r="D82" i="1"/>
  <c r="B82" i="1"/>
  <c r="E81" i="1"/>
  <c r="D81" i="1"/>
  <c r="B81" i="1"/>
  <c r="E80" i="1"/>
  <c r="D80" i="1"/>
  <c r="B80" i="1"/>
  <c r="E79" i="1"/>
  <c r="D79" i="1"/>
  <c r="B79" i="1"/>
  <c r="E78" i="1"/>
  <c r="D78" i="1"/>
  <c r="B78" i="1"/>
  <c r="E77" i="1"/>
  <c r="D77" i="1"/>
  <c r="B77" i="1"/>
  <c r="E76" i="1"/>
  <c r="D76" i="1"/>
  <c r="B76" i="1"/>
  <c r="E75" i="1"/>
  <c r="D75" i="1"/>
  <c r="B75" i="1"/>
  <c r="E74" i="1"/>
  <c r="D74" i="1"/>
  <c r="B74" i="1"/>
  <c r="E73" i="1"/>
  <c r="D73" i="1"/>
  <c r="B73" i="1"/>
  <c r="E72" i="1"/>
  <c r="D72" i="1"/>
  <c r="B72" i="1"/>
  <c r="E71" i="1"/>
  <c r="D71" i="1"/>
  <c r="B71" i="1"/>
  <c r="E70" i="1"/>
  <c r="D70" i="1"/>
  <c r="B70" i="1"/>
  <c r="E69" i="1"/>
  <c r="D69" i="1"/>
  <c r="B69" i="1"/>
  <c r="E68" i="1"/>
  <c r="D68" i="1"/>
  <c r="B68" i="1"/>
  <c r="E67" i="1"/>
  <c r="D67" i="1"/>
  <c r="B67" i="1"/>
  <c r="E66" i="1"/>
  <c r="D66" i="1"/>
  <c r="B66" i="1"/>
  <c r="E65" i="1"/>
  <c r="D65" i="1"/>
  <c r="B65" i="1"/>
  <c r="E64" i="1"/>
  <c r="D64" i="1"/>
  <c r="B64" i="1"/>
  <c r="E63" i="1"/>
  <c r="D63" i="1"/>
  <c r="B63" i="1"/>
  <c r="E62" i="1"/>
  <c r="D62" i="1"/>
  <c r="B62" i="1"/>
  <c r="E61" i="1"/>
  <c r="D61" i="1"/>
  <c r="B61" i="1"/>
  <c r="E60" i="1"/>
  <c r="D60" i="1"/>
  <c r="B60" i="1"/>
  <c r="E59" i="1"/>
  <c r="D59" i="1"/>
  <c r="B59" i="1"/>
  <c r="E58" i="1"/>
  <c r="D58" i="1"/>
  <c r="B58" i="1"/>
  <c r="E57" i="1"/>
  <c r="D57" i="1"/>
  <c r="B57" i="1"/>
  <c r="E56" i="1"/>
  <c r="D56" i="1"/>
  <c r="B56" i="1"/>
  <c r="E55" i="1"/>
  <c r="D55" i="1"/>
  <c r="B55" i="1"/>
  <c r="E54" i="1"/>
  <c r="D54" i="1"/>
  <c r="B54" i="1"/>
  <c r="E53" i="1"/>
  <c r="D53" i="1"/>
  <c r="B53" i="1"/>
  <c r="E52" i="1"/>
  <c r="D52" i="1"/>
  <c r="B52" i="1"/>
  <c r="E51" i="1"/>
  <c r="D51" i="1"/>
  <c r="B51" i="1"/>
  <c r="E50" i="1"/>
  <c r="D50" i="1"/>
  <c r="B50" i="1"/>
  <c r="E49" i="1"/>
  <c r="D49" i="1"/>
  <c r="B49" i="1"/>
  <c r="E48" i="1"/>
  <c r="D48" i="1"/>
  <c r="B48" i="1"/>
  <c r="E47" i="1"/>
  <c r="D47" i="1"/>
  <c r="B47" i="1"/>
  <c r="E46" i="1"/>
  <c r="D46" i="1"/>
  <c r="B46" i="1"/>
  <c r="E45" i="1"/>
  <c r="D45" i="1"/>
  <c r="B45" i="1"/>
  <c r="E44" i="1"/>
  <c r="D44" i="1"/>
  <c r="B44" i="1"/>
  <c r="E43" i="1"/>
  <c r="D43" i="1"/>
  <c r="B43" i="1"/>
  <c r="E42" i="1"/>
  <c r="D42" i="1"/>
  <c r="B42" i="1"/>
  <c r="E41" i="1"/>
  <c r="D41" i="1"/>
  <c r="B41" i="1"/>
  <c r="E40" i="1"/>
  <c r="D40" i="1"/>
  <c r="B40" i="1"/>
  <c r="E39" i="1"/>
  <c r="D39" i="1"/>
  <c r="B39" i="1"/>
  <c r="E38" i="1"/>
  <c r="D38" i="1"/>
  <c r="B38" i="1"/>
  <c r="E37" i="1"/>
  <c r="D37" i="1"/>
  <c r="B37" i="1"/>
  <c r="E36" i="1"/>
  <c r="D36" i="1"/>
  <c r="B36" i="1"/>
  <c r="E35" i="1"/>
  <c r="D35" i="1"/>
  <c r="B35" i="1"/>
  <c r="E34" i="1"/>
  <c r="D34" i="1"/>
  <c r="B34" i="1"/>
  <c r="E33" i="1"/>
  <c r="D33" i="1"/>
  <c r="B33" i="1"/>
  <c r="E32" i="1"/>
  <c r="D32" i="1"/>
  <c r="B32" i="1"/>
  <c r="E31" i="1"/>
  <c r="D31" i="1"/>
  <c r="B31" i="1"/>
  <c r="E30" i="1"/>
  <c r="D30" i="1"/>
  <c r="B30" i="1"/>
  <c r="E29" i="1"/>
  <c r="D29" i="1"/>
  <c r="B29" i="1"/>
  <c r="E28" i="1"/>
  <c r="D28" i="1"/>
  <c r="B28" i="1"/>
  <c r="E27" i="1"/>
  <c r="D27" i="1"/>
  <c r="B27" i="1"/>
  <c r="E26" i="1"/>
  <c r="D26" i="1"/>
  <c r="B26" i="1"/>
  <c r="E25" i="1"/>
  <c r="D25" i="1"/>
  <c r="B25" i="1"/>
  <c r="E24" i="1"/>
  <c r="D24" i="1"/>
  <c r="B24" i="1"/>
  <c r="E23" i="1"/>
  <c r="D23" i="1"/>
  <c r="B23" i="1"/>
  <c r="E22" i="1"/>
  <c r="D22" i="1"/>
  <c r="B22" i="1"/>
  <c r="E21" i="1"/>
  <c r="D21" i="1"/>
  <c r="B21" i="1"/>
  <c r="E20" i="1"/>
  <c r="D20" i="1"/>
  <c r="B20" i="1"/>
  <c r="E19" i="1"/>
  <c r="D19" i="1"/>
  <c r="B19" i="1"/>
  <c r="E18" i="1"/>
  <c r="D18" i="1"/>
  <c r="B18" i="1"/>
  <c r="E17" i="1"/>
  <c r="D17" i="1"/>
  <c r="B17" i="1"/>
  <c r="E16" i="1"/>
  <c r="D16" i="1"/>
  <c r="B16" i="1"/>
  <c r="E15" i="1"/>
  <c r="D15" i="1"/>
  <c r="B15" i="1"/>
  <c r="E14" i="1"/>
  <c r="D14" i="1"/>
  <c r="B14" i="1"/>
  <c r="E13" i="1"/>
  <c r="D13" i="1"/>
  <c r="B13" i="1"/>
  <c r="E12" i="1"/>
  <c r="D12" i="1"/>
  <c r="B12" i="1"/>
  <c r="E11" i="1"/>
  <c r="D11" i="1"/>
  <c r="B11" i="1"/>
  <c r="E10" i="1"/>
  <c r="D10" i="1"/>
  <c r="B10" i="1"/>
  <c r="E9" i="1"/>
  <c r="D9" i="1"/>
  <c r="B9" i="1"/>
  <c r="E8" i="1"/>
  <c r="D8" i="1"/>
  <c r="B8" i="1"/>
  <c r="E7" i="1"/>
  <c r="D7" i="1"/>
  <c r="B7" i="1"/>
  <c r="E6" i="1"/>
  <c r="D6" i="1"/>
  <c r="B6" i="1"/>
  <c r="E5" i="1"/>
  <c r="D5" i="1"/>
  <c r="B5" i="1"/>
  <c r="E4" i="1"/>
  <c r="D4" i="1"/>
  <c r="B4" i="1"/>
  <c r="E3" i="1"/>
  <c r="D3" i="1"/>
  <c r="B3" i="1"/>
</calcChain>
</file>

<file path=xl/sharedStrings.xml><?xml version="1.0" encoding="utf-8"?>
<sst xmlns="http://schemas.openxmlformats.org/spreadsheetml/2006/main" count="1196" uniqueCount="888">
  <si>
    <t>name</t>
  </si>
  <si>
    <t xml:space="preserve">FC </t>
  </si>
  <si>
    <r>
      <rPr>
        <b/>
        <i/>
        <sz val="11"/>
        <rFont val="Times New Roman"/>
        <family val="1"/>
      </rPr>
      <t>P</t>
    </r>
    <r>
      <rPr>
        <b/>
        <sz val="11"/>
        <rFont val="Times New Roman"/>
        <family val="1"/>
      </rPr>
      <t>.value</t>
    </r>
  </si>
  <si>
    <t>mz</t>
  </si>
  <si>
    <t>rt</t>
  </si>
  <si>
    <t>formula</t>
  </si>
  <si>
    <t>class</t>
  </si>
  <si>
    <t>sub_class</t>
  </si>
  <si>
    <t>KEGG</t>
  </si>
  <si>
    <t>KEGG_Pathway</t>
  </si>
  <si>
    <t>Nonadecanoic acid</t>
  </si>
  <si>
    <t>C19H38O2</t>
  </si>
  <si>
    <t>Fatty Acyls</t>
  </si>
  <si>
    <t>Fatty acids and conjugates</t>
  </si>
  <si>
    <t>C16535</t>
  </si>
  <si>
    <t>Hesperetin</t>
  </si>
  <si>
    <t>C16H14O6</t>
  </si>
  <si>
    <t>Flavonoids</t>
  </si>
  <si>
    <t>O-methylated flavonoids</t>
  </si>
  <si>
    <t>C01709</t>
  </si>
  <si>
    <t>Biosynthesis of other secondary metabolites</t>
  </si>
  <si>
    <t>Glycocholic acid</t>
  </si>
  <si>
    <t>C26H43NO6</t>
  </si>
  <si>
    <t>C01921</t>
  </si>
  <si>
    <t>Lipid metabolism; Global and overview maps; Digestive system</t>
  </si>
  <si>
    <t>Brevianamide F</t>
  </si>
  <si>
    <t>C16H17N3O2</t>
  </si>
  <si>
    <t>C20563</t>
  </si>
  <si>
    <t>Biosynthesis of other secondary metabolites; Global and overview maps</t>
  </si>
  <si>
    <t>Linatine</t>
  </si>
  <si>
    <t>C10H17N3O5</t>
  </si>
  <si>
    <t>Carboxylic acids and derivatives</t>
  </si>
  <si>
    <t>Amino acids, peptides, and analogues</t>
  </si>
  <si>
    <t>C05939</t>
  </si>
  <si>
    <t>Amino acid metabolism; Global and overview maps</t>
  </si>
  <si>
    <t>Homocitrulline</t>
  </si>
  <si>
    <t>C7H15N3O3</t>
  </si>
  <si>
    <t>C02427</t>
  </si>
  <si>
    <t>17a-Estradiol</t>
  </si>
  <si>
    <t>C18H24O2</t>
  </si>
  <si>
    <t>Steroids and steroid derivatives</t>
  </si>
  <si>
    <t>Estrane steroids</t>
  </si>
  <si>
    <t>C02537</t>
  </si>
  <si>
    <t>Lipid metabolism</t>
  </si>
  <si>
    <t>Androsterone</t>
  </si>
  <si>
    <t>C19H30O2</t>
  </si>
  <si>
    <t>Androstane steroids</t>
  </si>
  <si>
    <t>C00523</t>
  </si>
  <si>
    <t>Vignafuran</t>
  </si>
  <si>
    <t>C16H14O4</t>
  </si>
  <si>
    <t>2-arylbenzofuran flavonoids</t>
  </si>
  <si>
    <t>1-hydroxy-2-unsubstituted benzenoids</t>
  </si>
  <si>
    <t>C08993</t>
  </si>
  <si>
    <t>N6,N6-Dimethyladenosine</t>
  </si>
  <si>
    <t>C12H17N5O4</t>
  </si>
  <si>
    <t>Azacyclic compounds</t>
  </si>
  <si>
    <t>Alcohols and polyols</t>
  </si>
  <si>
    <t>C03416</t>
  </si>
  <si>
    <t>Uridine diphosphate-N-acetylglucosamine</t>
  </si>
  <si>
    <t>C17H27N3O17P2</t>
  </si>
  <si>
    <t>Pyrimidine nucleotides</t>
  </si>
  <si>
    <t>Pyrimidine nucleotide sugars</t>
  </si>
  <si>
    <t>C00043</t>
  </si>
  <si>
    <t>Endocrine and metabolic disease; Drug resistance: antimicrobial; Carbohydrate metabolism; Biosynthesis of other secondary metabolites; Glycan biosynthesis and metabolism; Global and overview maps</t>
  </si>
  <si>
    <t>gamma-Glutamyltyramine</t>
  </si>
  <si>
    <t>C13H18N2O4</t>
  </si>
  <si>
    <t>C20926</t>
  </si>
  <si>
    <t>Energy metabolism; Global and overview maps</t>
  </si>
  <si>
    <t>Cyclic AMP</t>
  </si>
  <si>
    <t>C10H12N5O6P</t>
  </si>
  <si>
    <t>Purine nucleotides</t>
  </si>
  <si>
    <t>Cyclic purine nucleotides</t>
  </si>
  <si>
    <t>C00575</t>
  </si>
  <si>
    <t>Neurodegenerative disease; Substance dependence; Cellular community - eukaryotes; Immune system; Excretory system; Development and regeneration; Cancer: overview; Drug resistance: antineoplastic; Signal transduction; Cell growth and death; Nervous system; Digestive system; Environmental adaptation; Infectious disease: bacterial; Aging; Infectious disease: parasitic; Infectious disease: viral; Circulatory system; Endocrine and metabolic disease; Sensory system; Endocrine system; Cardiovascular disease; Nucleotide metabolism; Cellular community - prokaryotes; Global and overview maps</t>
  </si>
  <si>
    <t>Methyldopa</t>
  </si>
  <si>
    <t>C10H13NO4</t>
  </si>
  <si>
    <t>Phenylpropanoic acids</t>
  </si>
  <si>
    <t>C07194</t>
  </si>
  <si>
    <t>(R)-5,6-Dihydrothymine</t>
  </si>
  <si>
    <t>C5H8N2O2</t>
  </si>
  <si>
    <t>C21028</t>
  </si>
  <si>
    <t>Global and overview maps; Nucleotide metabolism</t>
  </si>
  <si>
    <t>2-Oxoarginine</t>
  </si>
  <si>
    <t>C6H11N3O3</t>
  </si>
  <si>
    <t>Alpha-keto acids and derivatives</t>
  </si>
  <si>
    <t>C03771</t>
  </si>
  <si>
    <t>Sinapic acid</t>
  </si>
  <si>
    <t>C11H12O5</t>
  </si>
  <si>
    <t>Cinnamic acids and derivatives</t>
  </si>
  <si>
    <t>Hydroxycinnamic acids and derivatives</t>
  </si>
  <si>
    <t>C00482</t>
  </si>
  <si>
    <t>Chemical structure transformation maps; Biosynthesis of other secondary metabolites; Global and overview maps</t>
  </si>
  <si>
    <t>Biotin</t>
  </si>
  <si>
    <t>C10H16N2O3S</t>
  </si>
  <si>
    <t>Biotin and derivatives</t>
  </si>
  <si>
    <t>C00120</t>
  </si>
  <si>
    <t>Metabolism of cofactors and vitamins; Global and overview maps; Membrane transport; Digestive system</t>
  </si>
  <si>
    <t>Cyclopentolate</t>
  </si>
  <si>
    <t>C17H25NO3</t>
  </si>
  <si>
    <t>Benzene and substituted derivatives</t>
  </si>
  <si>
    <t>C06932</t>
  </si>
  <si>
    <t>2-(Methylamino)benzoic acid</t>
  </si>
  <si>
    <t>C8H9NO2</t>
  </si>
  <si>
    <t>Benzoic acids and derivatives</t>
  </si>
  <si>
    <t>C03005</t>
  </si>
  <si>
    <t>Chemical structure transformation maps; Global and overview maps</t>
  </si>
  <si>
    <t>(2R,3R)-3-Methylglutamyl-5-semialdehyde-N6-lysine</t>
  </si>
  <si>
    <t>C12H23N3O4</t>
  </si>
  <si>
    <t>C20279</t>
  </si>
  <si>
    <t>(+)-Sesamin</t>
  </si>
  <si>
    <t>C20H18O6</t>
  </si>
  <si>
    <t>Furanoid lignans</t>
  </si>
  <si>
    <t>C10882</t>
  </si>
  <si>
    <t>Global and overview maps</t>
  </si>
  <si>
    <t>CMP</t>
  </si>
  <si>
    <t>C9H14N3O8P</t>
  </si>
  <si>
    <t>Pyrimidine ribonucleotides</t>
  </si>
  <si>
    <t>C00055</t>
  </si>
  <si>
    <t>Melibiitol</t>
  </si>
  <si>
    <t>C12H24O11</t>
  </si>
  <si>
    <t>C05399</t>
  </si>
  <si>
    <t>Carbohydrate metabolism</t>
  </si>
  <si>
    <t>6-Hydroxyhexanoic acid</t>
  </si>
  <si>
    <t>C6H12O3</t>
  </si>
  <si>
    <t>Hydroxy acids and derivatives</t>
  </si>
  <si>
    <t>Medium-chain hydroxy acids and derivatives</t>
  </si>
  <si>
    <t>C06103</t>
  </si>
  <si>
    <t>Xenobiotics biodegradation and metabolism; Global and overview maps</t>
  </si>
  <si>
    <t>4-Methylamino-4-de(dimethylamino)anhydrotetracycline</t>
  </si>
  <si>
    <t>C21H20N2O7</t>
  </si>
  <si>
    <t>C21436</t>
  </si>
  <si>
    <t>Isopentenyl adenosine</t>
  </si>
  <si>
    <t>C15H21N5O4</t>
  </si>
  <si>
    <t>C16427</t>
  </si>
  <si>
    <t>Global and overview maps; Metabolism of terpenoids and polyketides</t>
  </si>
  <si>
    <t>Sedoheptulose</t>
  </si>
  <si>
    <t>C7H14O7</t>
  </si>
  <si>
    <t>Organooxygen compounds</t>
  </si>
  <si>
    <t>Carbohydrates and carbohydrate conjugates</t>
  </si>
  <si>
    <t>C02076</t>
  </si>
  <si>
    <t>Aspartylglycosamine</t>
  </si>
  <si>
    <t>C12H21N3O8</t>
  </si>
  <si>
    <t>C04540</t>
  </si>
  <si>
    <t>N(omega)-Nitro-L-arginine methyl ester</t>
  </si>
  <si>
    <t>C7H15N5O4</t>
  </si>
  <si>
    <t>C04337</t>
  </si>
  <si>
    <t>Syringic acid</t>
  </si>
  <si>
    <t>C9H10O5</t>
  </si>
  <si>
    <t>C10833</t>
  </si>
  <si>
    <t>(10S)-Juvenile hormone III diol phosphate</t>
  </si>
  <si>
    <t>C16H29O7P</t>
  </si>
  <si>
    <t>C16507</t>
  </si>
  <si>
    <t>Metabolism of terpenoids and polyketides</t>
  </si>
  <si>
    <t>L-Dopa</t>
  </si>
  <si>
    <t>C9H11NO4</t>
  </si>
  <si>
    <t>C00355</t>
  </si>
  <si>
    <t>Nervous system; Endocrine system; Neurodegenerative disease; Biosynthesis of other secondary metabolites; Amino acid metabolism; Substance dependence; Chemical structure transformation maps; Global and overview maps</t>
  </si>
  <si>
    <t>Bilobalide A</t>
  </si>
  <si>
    <t>C15H18O8</t>
  </si>
  <si>
    <t>Prenol lipids</t>
  </si>
  <si>
    <t>Terpene lactones</t>
  </si>
  <si>
    <t>C07605</t>
  </si>
  <si>
    <t>Chloroquine</t>
  </si>
  <si>
    <t>C18H26ClN3</t>
  </si>
  <si>
    <t>Quinolines and derivatives</t>
  </si>
  <si>
    <t>Aminoquinolines and derivatives</t>
  </si>
  <si>
    <t>C07625</t>
  </si>
  <si>
    <t>N6-Acetyl-LL-2,6-diaminoheptanedioate</t>
  </si>
  <si>
    <t>C9H16N2O5</t>
  </si>
  <si>
    <t>C04390</t>
  </si>
  <si>
    <t>Urocanic acid</t>
  </si>
  <si>
    <t>C6H6N2O2</t>
  </si>
  <si>
    <t>Azoles</t>
  </si>
  <si>
    <t>Imidazoles</t>
  </si>
  <si>
    <t>C00785</t>
  </si>
  <si>
    <t>4-Hydroxy-2-quinolone</t>
  </si>
  <si>
    <t>C9H7NO2</t>
  </si>
  <si>
    <t>C16716</t>
  </si>
  <si>
    <t>Chemical structure transformation maps</t>
  </si>
  <si>
    <t>Xanthine</t>
  </si>
  <si>
    <t>C5H4N4O2</t>
  </si>
  <si>
    <t>Imidazopyrimidines</t>
  </si>
  <si>
    <t>Purines and purine derivatives</t>
  </si>
  <si>
    <t>C00385</t>
  </si>
  <si>
    <t>Chemical structure transformation maps; Biosynthesis of other secondary metabolites; Global and overview maps; Nucleotide metabolism</t>
  </si>
  <si>
    <t>(S)-Reticuline</t>
  </si>
  <si>
    <t>C19H23NO4</t>
  </si>
  <si>
    <t>Isoquinolines and derivatives</t>
  </si>
  <si>
    <t>Benzylisoquinolines</t>
  </si>
  <si>
    <t>C02105</t>
  </si>
  <si>
    <t>3-Methylxanthine</t>
  </si>
  <si>
    <t>C6H6N4O2</t>
  </si>
  <si>
    <t>C16357</t>
  </si>
  <si>
    <t>(3S,5S)-Carbapenam-3-carboxylic acid</t>
  </si>
  <si>
    <t>C7H9NO3</t>
  </si>
  <si>
    <t>C17367</t>
  </si>
  <si>
    <t>Lithocholic acid</t>
  </si>
  <si>
    <t>C24H40O3</t>
  </si>
  <si>
    <t>Lipids and lipid-like molecules</t>
  </si>
  <si>
    <t>C03990</t>
  </si>
  <si>
    <t>Lipid metabolism; Digestive system</t>
  </si>
  <si>
    <t>(2S)-Flavanone</t>
  </si>
  <si>
    <t>C15H12O2</t>
  </si>
  <si>
    <t>C02099</t>
  </si>
  <si>
    <t>3-Methylthiopropionic acid</t>
  </si>
  <si>
    <t>C4H8O2S</t>
  </si>
  <si>
    <t>C08276</t>
  </si>
  <si>
    <t>Energy metabolism; Amino acid metabolism; Global and overview maps</t>
  </si>
  <si>
    <t>Vanillic acid</t>
  </si>
  <si>
    <t>C8H8O4</t>
  </si>
  <si>
    <t>C06672</t>
  </si>
  <si>
    <t>(R,S)-Coclaurine</t>
  </si>
  <si>
    <t>C17H19NO3</t>
  </si>
  <si>
    <t>C06348</t>
  </si>
  <si>
    <t>7-Aminomethyl-7-carbaguanine</t>
  </si>
  <si>
    <t>C7H9N5O</t>
  </si>
  <si>
    <t>Pyrrolopyrimidines</t>
  </si>
  <si>
    <t>Pyrrolo[2,3-d]pyrimidines</t>
  </si>
  <si>
    <t>C16675</t>
  </si>
  <si>
    <t>Metabolism of cofactors and vitamins; Global and overview maps</t>
  </si>
  <si>
    <t>O-Acetylcarnitine</t>
  </si>
  <si>
    <t>C9H18NO4</t>
  </si>
  <si>
    <t>C02571</t>
  </si>
  <si>
    <t>Endocrine and metabolic disease</t>
  </si>
  <si>
    <t>1-Kestose</t>
  </si>
  <si>
    <t>C18H32O16</t>
  </si>
  <si>
    <t>C03661</t>
  </si>
  <si>
    <t>dGMP</t>
  </si>
  <si>
    <t>C10H14N5O7P</t>
  </si>
  <si>
    <t>Purine deoxyribonucleotides</t>
  </si>
  <si>
    <t>C00362</t>
  </si>
  <si>
    <t>Clavulanate</t>
  </si>
  <si>
    <t>C8H9NO5</t>
  </si>
  <si>
    <t>C06662</t>
  </si>
  <si>
    <t>Chronology: Antiinfectives; Biosynthesis of other secondary metabolites; Global and overview maps</t>
  </si>
  <si>
    <t>(2S,5S)-trans-Carboxymethylproline</t>
  </si>
  <si>
    <t>C7H11NO4</t>
  </si>
  <si>
    <t>C17366</t>
  </si>
  <si>
    <t>Benzaldehyde</t>
  </si>
  <si>
    <t>C7H6O</t>
  </si>
  <si>
    <t>Benzoyl derivatives</t>
  </si>
  <si>
    <t>C00261</t>
  </si>
  <si>
    <t>Stearolic acid</t>
  </si>
  <si>
    <t>C18H32O2</t>
  </si>
  <si>
    <t>Endogenous Metabolites; Natural Products/Medicines</t>
  </si>
  <si>
    <t>C08459</t>
  </si>
  <si>
    <t>L-Prolinamide</t>
  </si>
  <si>
    <t>C5H10N2O</t>
  </si>
  <si>
    <t>Amines</t>
  </si>
  <si>
    <t>C19781</t>
  </si>
  <si>
    <t>Ecgonine</t>
  </si>
  <si>
    <t>C9H15NO3</t>
  </si>
  <si>
    <t>Tropane alkaloids</t>
  </si>
  <si>
    <t>C10858</t>
  </si>
  <si>
    <t>Sakuranetin</t>
  </si>
  <si>
    <t>C16H14O5</t>
  </si>
  <si>
    <t>C09833</t>
  </si>
  <si>
    <t>Herniarin</t>
  </si>
  <si>
    <t>C10H8O3</t>
  </si>
  <si>
    <t>Coumarins and derivatives</t>
  </si>
  <si>
    <t>C09268</t>
  </si>
  <si>
    <t>5-(2-Hydroxyethyl)-4-methylthiazole</t>
  </si>
  <si>
    <t>C6H9NOS</t>
  </si>
  <si>
    <t>Thiazoles</t>
  </si>
  <si>
    <t>C04294</t>
  </si>
  <si>
    <t>1,2,3-Trihydroxybenzene</t>
  </si>
  <si>
    <t>C6H6O3</t>
  </si>
  <si>
    <t>Phenols and derivatives</t>
  </si>
  <si>
    <t>C01108</t>
  </si>
  <si>
    <t>Xenobiotics biodegradation and metabolism; Global and overview maps; Target-based classification: Enzymes</t>
  </si>
  <si>
    <t>6-Aminopenicillanic acid</t>
  </si>
  <si>
    <t>C8H12N2O3S</t>
  </si>
  <si>
    <t>C02954</t>
  </si>
  <si>
    <t>Chronology: Antiinfectives; Biosynthesis of other secondary metabolites</t>
  </si>
  <si>
    <t>Dyphylline</t>
  </si>
  <si>
    <t>C10H14N4O4</t>
  </si>
  <si>
    <t>C07819</t>
  </si>
  <si>
    <t>Phenacetin</t>
  </si>
  <si>
    <t>C10H13NO2</t>
  </si>
  <si>
    <t>C07591</t>
  </si>
  <si>
    <t>Cinnamaldehyde</t>
  </si>
  <si>
    <t>C9H8O</t>
  </si>
  <si>
    <t>Cinnamaldehydes</t>
  </si>
  <si>
    <t>C00903</t>
  </si>
  <si>
    <t>Chemical structure transformation maps; Biosynthesis of other secondary metabolites; Global and overview maps; Sensory system</t>
  </si>
  <si>
    <t>2-Hydroxycinnamic acid</t>
  </si>
  <si>
    <t>C9H8O3</t>
  </si>
  <si>
    <t>C01772</t>
  </si>
  <si>
    <t>Amino acid metabolism; Biosynthesis of other secondary metabolites; Global and overview maps</t>
  </si>
  <si>
    <t>Naringenin</t>
  </si>
  <si>
    <t>C15H12O5</t>
  </si>
  <si>
    <t>Flavans</t>
  </si>
  <si>
    <t>C00509</t>
  </si>
  <si>
    <t>3-Hydroxypicolinic acid</t>
  </si>
  <si>
    <t>C6H5NO3</t>
  </si>
  <si>
    <t>Pyridines and derivatives</t>
  </si>
  <si>
    <t>Pyridinecarboxylic acids and derivatives</t>
  </si>
  <si>
    <t>C18620</t>
  </si>
  <si>
    <t xml:space="preserve">Guanosine 2',3'-cyclic phosphate </t>
  </si>
  <si>
    <t>C10H12N5O7P</t>
  </si>
  <si>
    <t>C06194</t>
  </si>
  <si>
    <t>Kaempferol</t>
  </si>
  <si>
    <t>C15H10O6</t>
  </si>
  <si>
    <t>Flavones</t>
  </si>
  <si>
    <t>C05903</t>
  </si>
  <si>
    <t>D-Ribulose 5-phosphate</t>
  </si>
  <si>
    <t>C5H11O8P</t>
  </si>
  <si>
    <t>Monosaccharides</t>
  </si>
  <si>
    <t>C00199</t>
  </si>
  <si>
    <t>Metabolism of cofactors and vitamins; Carbohydrate metabolism; Glycan biosynthesis and metabolism; Energy metabolism; Global and overview maps</t>
  </si>
  <si>
    <t>Prednisone</t>
  </si>
  <si>
    <t>C21H26O5</t>
  </si>
  <si>
    <t>Hydroxysteroids</t>
  </si>
  <si>
    <t>C07370</t>
  </si>
  <si>
    <t>Tropinone</t>
  </si>
  <si>
    <t>C8H13NO</t>
  </si>
  <si>
    <t>C00783</t>
  </si>
  <si>
    <t>Equol</t>
  </si>
  <si>
    <t>C15H14O3</t>
  </si>
  <si>
    <t>Isoflavonoids</t>
  </si>
  <si>
    <t>Isoflavans</t>
  </si>
  <si>
    <t>C14131</t>
  </si>
  <si>
    <t>2-Ketohexanoic acid</t>
  </si>
  <si>
    <t>C6H10O3</t>
  </si>
  <si>
    <t>Keto acids and derivatives</t>
  </si>
  <si>
    <t>Medium-chain keto acids and derivatives</t>
  </si>
  <si>
    <t>C00902</t>
  </si>
  <si>
    <t>2,4,6_3,5-Pentahydroxycyclohexanone</t>
  </si>
  <si>
    <t>C6H10O6</t>
  </si>
  <si>
    <t>C00691</t>
  </si>
  <si>
    <t>Carbohydrate metabolism; Biosynthesis of other secondary metabolites; Global and overview maps</t>
  </si>
  <si>
    <t>Galactitol</t>
  </si>
  <si>
    <t>C6H14O6</t>
  </si>
  <si>
    <t>C01697</t>
  </si>
  <si>
    <t>Carbohydrate metabolism; Membrane transport; Global and overview maps</t>
  </si>
  <si>
    <t>Pyrimidodiazepine</t>
  </si>
  <si>
    <t>C9H11N5O2</t>
  </si>
  <si>
    <t>C02587</t>
  </si>
  <si>
    <t>Metabolism of cofactors and vitamins</t>
  </si>
  <si>
    <t>4-Hydroxybenzoic acid</t>
  </si>
  <si>
    <t>C7H6O3</t>
  </si>
  <si>
    <t>C00156</t>
  </si>
  <si>
    <t>Metabolism of cofactors and vitamins; Skeleton-based classification; Xenobiotics biodegradation and metabolism; Chemical structure transformation maps; Global and overview maps</t>
  </si>
  <si>
    <t>Pantothenic acid</t>
  </si>
  <si>
    <t>C9H17NO5</t>
  </si>
  <si>
    <t>Polyols</t>
  </si>
  <si>
    <t>C00864</t>
  </si>
  <si>
    <t>Metabolism of cofactors and vitamins; Metabolism of other amino acids; Global and overview maps; Digestive system</t>
  </si>
  <si>
    <t>Phosphorylcholine</t>
  </si>
  <si>
    <t>C5H15NO4P</t>
  </si>
  <si>
    <t>Organonitrogen compounds</t>
  </si>
  <si>
    <t>Quaternary ammonium salts</t>
  </si>
  <si>
    <t>C00588</t>
  </si>
  <si>
    <t>Lipid metabolism; Cancer: overview; Global and overview maps</t>
  </si>
  <si>
    <t>Stellettamide A</t>
  </si>
  <si>
    <t>C26H45N2O</t>
  </si>
  <si>
    <t>C16893</t>
  </si>
  <si>
    <t>Pentaporphyrin I</t>
  </si>
  <si>
    <t>C19H21NO4</t>
  </si>
  <si>
    <t>Tetrapyrroles and derivatives</t>
  </si>
  <si>
    <t>Porphyrins</t>
  </si>
  <si>
    <t>C09541</t>
  </si>
  <si>
    <t>Salutaridinol</t>
  </si>
  <si>
    <t>C05220</t>
  </si>
  <si>
    <t>2-Isopropylmalic acid</t>
  </si>
  <si>
    <t>C7H12O5</t>
  </si>
  <si>
    <t>C02504</t>
  </si>
  <si>
    <t>Carbohydrate metabolism; Amino acid metabolism; Global and overview maps</t>
  </si>
  <si>
    <t>Tryptamine</t>
  </si>
  <si>
    <t>C10H12N2</t>
  </si>
  <si>
    <t>Indoles and derivatives</t>
  </si>
  <si>
    <t>Tryptamines and derivatives</t>
  </si>
  <si>
    <t>C00398</t>
  </si>
  <si>
    <t>Biosynthesis of other secondary metabolites; Signaling molecules and interaction; Amino acid metabolism; Chemical structure transformation maps; Global and overview maps</t>
  </si>
  <si>
    <t>Thymol</t>
  </si>
  <si>
    <t>C10H14O</t>
  </si>
  <si>
    <t>Monoterpenoids</t>
  </si>
  <si>
    <t>C09908</t>
  </si>
  <si>
    <t>Indolepyruvate</t>
  </si>
  <si>
    <t>C11H9NO3</t>
  </si>
  <si>
    <t>Indolyl carboxylic acids and derivatives</t>
  </si>
  <si>
    <t>C00331</t>
  </si>
  <si>
    <t>3-Methyladenine</t>
  </si>
  <si>
    <t>C6H7N5</t>
  </si>
  <si>
    <t>C00913</t>
  </si>
  <si>
    <t>4-Quinolinecarboxylic acid</t>
  </si>
  <si>
    <t>C10H7NO2</t>
  </si>
  <si>
    <t>C06414</t>
  </si>
  <si>
    <t>4'-Hydroxychalcone</t>
  </si>
  <si>
    <t>C14232</t>
  </si>
  <si>
    <t>Resolvin D2</t>
  </si>
  <si>
    <t>C22H32O5</t>
  </si>
  <si>
    <t>C18179</t>
  </si>
  <si>
    <t>Tyramine</t>
  </si>
  <si>
    <t>C8H11NO</t>
  </si>
  <si>
    <t>Phenethylamines</t>
  </si>
  <si>
    <t>C00483</t>
  </si>
  <si>
    <t>Chemical structure transformation maps; Digestive system; Biosynthesis of other secondary metabolites; Signaling molecules and interaction; Amino acid metabolism; Energy metabolism; Global and overview maps</t>
  </si>
  <si>
    <t>Gingerol</t>
  </si>
  <si>
    <t>C17H26O4</t>
  </si>
  <si>
    <t>Phenols</t>
  </si>
  <si>
    <t>Methoxyphenols</t>
  </si>
  <si>
    <t>C10462</t>
  </si>
  <si>
    <t>3-Methyl-L-tyrosine</t>
  </si>
  <si>
    <t>C10H13NO3</t>
  </si>
  <si>
    <t>C20800</t>
  </si>
  <si>
    <t>Pregnanediol</t>
  </si>
  <si>
    <t>C21H36O2</t>
  </si>
  <si>
    <t>Pregnane steroids</t>
  </si>
  <si>
    <t>C05484</t>
  </si>
  <si>
    <t>Lipid metabolism; Global and overview maps</t>
  </si>
  <si>
    <t>Androstanedione</t>
  </si>
  <si>
    <t>C19H28O2</t>
  </si>
  <si>
    <t>Organic oxides</t>
  </si>
  <si>
    <t>C00674</t>
  </si>
  <si>
    <t>Lipid metabolism; Xenobiotics biodegradation and metabolism; Global and overview maps</t>
  </si>
  <si>
    <t>Soyasapogenol A</t>
  </si>
  <si>
    <t>C30H50O4</t>
  </si>
  <si>
    <t>C17419</t>
  </si>
  <si>
    <t>Gentisic acid</t>
  </si>
  <si>
    <t>C7H6O4</t>
  </si>
  <si>
    <t>C00628</t>
  </si>
  <si>
    <t>Amino acid metabolism; Xenobiotics biodegradation and metabolism; Global and overview maps</t>
  </si>
  <si>
    <t>N-Acetylhistidine</t>
  </si>
  <si>
    <t>C8H11N3O3</t>
  </si>
  <si>
    <t>C02997</t>
  </si>
  <si>
    <t>Cortisone</t>
  </si>
  <si>
    <t>C21H28O5</t>
  </si>
  <si>
    <t>C00762</t>
  </si>
  <si>
    <t>Cancer: overview; Excretory system; Lipid metabolism; Cancer: specific types; Target-based classification: Nuclear receptors; Global and overview maps</t>
  </si>
  <si>
    <t>Indolelactic acid</t>
  </si>
  <si>
    <t>C11H11NO3</t>
  </si>
  <si>
    <t>C02043</t>
  </si>
  <si>
    <t>Raffinose</t>
  </si>
  <si>
    <t>C00492</t>
  </si>
  <si>
    <t>Aminocarb</t>
  </si>
  <si>
    <t>C11H16N2O2</t>
  </si>
  <si>
    <t>C11071</t>
  </si>
  <si>
    <t>beta-Asarone</t>
  </si>
  <si>
    <t>C12H16O3</t>
  </si>
  <si>
    <t>Endogenous Metabolites</t>
  </si>
  <si>
    <t>C10430</t>
  </si>
  <si>
    <t>Enterolactone</t>
  </si>
  <si>
    <t>C18H18O4</t>
  </si>
  <si>
    <t>C18165</t>
  </si>
  <si>
    <t>4-Pyridoxic acid</t>
  </si>
  <si>
    <t>C8H9NO4</t>
  </si>
  <si>
    <t>C00847</t>
  </si>
  <si>
    <t>N5-(L-1-Carboxyethyl)-L-ornithine</t>
  </si>
  <si>
    <t>C8H16N2O4</t>
  </si>
  <si>
    <t>C04210</t>
  </si>
  <si>
    <t>Mannitol</t>
  </si>
  <si>
    <t>C00392</t>
  </si>
  <si>
    <t>Glucose 6-phosphate</t>
  </si>
  <si>
    <t>C6H13O9P</t>
  </si>
  <si>
    <t>C00092</t>
  </si>
  <si>
    <t>Endocrine and metabolic disease; Membrane transport; Cancer: overview; Signal transduction; Endocrine system; Carbohydrate metabolism; Biosynthesis of other secondary metabolites; Chemical structure transformation maps; Global and overview maps</t>
  </si>
  <si>
    <t>Hexadecanedioate</t>
  </si>
  <si>
    <t>C16H30O4</t>
  </si>
  <si>
    <t>C19615</t>
  </si>
  <si>
    <t>4-Chloro-17alpha-methyl-17beta-hydroxy-4-androsten-3-one</t>
  </si>
  <si>
    <t>C20H29ClO2</t>
  </si>
  <si>
    <t>Drugs of Abuse/Illegal Drugs; Sports Doping Drugs</t>
  </si>
  <si>
    <t>C15358</t>
  </si>
  <si>
    <t>6-Hydroxynicotinic acid</t>
  </si>
  <si>
    <t>C01020</t>
  </si>
  <si>
    <t>Melphalan</t>
  </si>
  <si>
    <t>C13H18Cl2N2O2</t>
  </si>
  <si>
    <t>C07122</t>
  </si>
  <si>
    <t>Undecanoic acid</t>
  </si>
  <si>
    <t>C11H22O2</t>
  </si>
  <si>
    <t>C17715</t>
  </si>
  <si>
    <t>Nalbuphine</t>
  </si>
  <si>
    <t>C21H27NO4</t>
  </si>
  <si>
    <t>C07251</t>
  </si>
  <si>
    <t>Phenyl acetate</t>
  </si>
  <si>
    <t>C8H8O2</t>
  </si>
  <si>
    <t>C00548</t>
  </si>
  <si>
    <t>Dulcin</t>
  </si>
  <si>
    <t>C9H12N2O2</t>
  </si>
  <si>
    <t>N-phenylureas</t>
  </si>
  <si>
    <t>C19415</t>
  </si>
  <si>
    <t>N1-Acetylspermidine</t>
  </si>
  <si>
    <t>C9H21N3O</t>
  </si>
  <si>
    <t>Carboximidic acids and derivatives</t>
  </si>
  <si>
    <t>Carboximidic acids</t>
  </si>
  <si>
    <t>C00612</t>
  </si>
  <si>
    <t>L-Alanyl-D-glutamate</t>
  </si>
  <si>
    <t>C8H14N2O5</t>
  </si>
  <si>
    <t>C20957</t>
  </si>
  <si>
    <t>Homatropine</t>
  </si>
  <si>
    <t>C16H21NO3</t>
  </si>
  <si>
    <t>C07814</t>
  </si>
  <si>
    <t>Retinol</t>
  </si>
  <si>
    <t>C20H30O</t>
  </si>
  <si>
    <t>C00473</t>
  </si>
  <si>
    <t>Metabolism of cofactors and vitamins; Global and overview maps; Digestive system</t>
  </si>
  <si>
    <t>10-Hydroxydecanoic acid</t>
  </si>
  <si>
    <t>C10H20O3</t>
  </si>
  <si>
    <t>C02774</t>
  </si>
  <si>
    <t>Alpha-Linolenic acid</t>
  </si>
  <si>
    <t>C18H30O2</t>
  </si>
  <si>
    <t>Lineolic acids and derivatives</t>
  </si>
  <si>
    <t>C06427</t>
  </si>
  <si>
    <t>Lipid metabolism; Chemical structure transformation maps; Global and overview maps</t>
  </si>
  <si>
    <t>Glycylleucine</t>
  </si>
  <si>
    <t>C8H16N2O3</t>
  </si>
  <si>
    <t>C02155</t>
  </si>
  <si>
    <t>L-Glutamic acid</t>
  </si>
  <si>
    <t>C5H9NO4</t>
  </si>
  <si>
    <t>C00025</t>
  </si>
  <si>
    <t>Neurodegenerative disease; Biosynthesis of other secondary metabolites; Substance dependence; Cellular community - eukaryotes; Energy metabolism; Metabolism of other amino acids; Excretory system; Carbohydrate metabolism; Cancer: overview; Membrane transport; Cell growth and death; Signal transduction; Nervous system; Digestive system; Environmental adaptation; Amino acid metabolism; Chemical structure transformation maps; Metabolism of cofactors and vitamins; Sensory system; Global and overview maps</t>
  </si>
  <si>
    <t>2-Keto-6-acetamidocaproate</t>
  </si>
  <si>
    <t>C8H13NO4</t>
  </si>
  <si>
    <t>C05548</t>
  </si>
  <si>
    <t>Xanthoxic acid</t>
  </si>
  <si>
    <t>C15H22O4</t>
  </si>
  <si>
    <t>C13454</t>
  </si>
  <si>
    <t>D-Phenyllactic acid</t>
  </si>
  <si>
    <t>C9H10O3</t>
  </si>
  <si>
    <t>C05607</t>
  </si>
  <si>
    <t>Chemical structure transformation maps; Amino acid metabolism; Biosynthesis of other secondary metabolites; Global and overview maps</t>
  </si>
  <si>
    <t>2',4'-Dihydroxyacetophenone</t>
  </si>
  <si>
    <t>C8H8O3</t>
  </si>
  <si>
    <t>Acetophenones</t>
  </si>
  <si>
    <t>C03663</t>
  </si>
  <si>
    <t>Benzoate</t>
  </si>
  <si>
    <t>C7H6O2</t>
  </si>
  <si>
    <t>C00180</t>
  </si>
  <si>
    <t>Chemical structure transformation maps; Amino acid metabolism; Xenobiotics biodegradation and metabolism; Global and overview maps</t>
  </si>
  <si>
    <t>Senecionine</t>
  </si>
  <si>
    <t>C18H25NO5</t>
  </si>
  <si>
    <t>C06176</t>
  </si>
  <si>
    <t>Erucic acid</t>
  </si>
  <si>
    <t>C22H42O2</t>
  </si>
  <si>
    <t>C08316</t>
  </si>
  <si>
    <t>Fumaric acid</t>
  </si>
  <si>
    <t>C4H4O4</t>
  </si>
  <si>
    <t>Dicarboxylic acids and derivatives</t>
  </si>
  <si>
    <t>C00122</t>
  </si>
  <si>
    <t>Cancer: overview; Metabolism of cofactors and vitamins; Chemical structure transformation maps; Signal transduction; Endocrine system; Carbohydrate metabolism; Xenobiotics biodegradation and metabolism; Amino acid metabolism; Energy metabolism; Global and overview maps</t>
  </si>
  <si>
    <t>Caprylic acid</t>
  </si>
  <si>
    <t>C8H16O2</t>
  </si>
  <si>
    <t>C06423</t>
  </si>
  <si>
    <t>Lipid metabolism; Metabolism of cofactors and vitamins; Chemical structure transformation maps; Global and overview maps</t>
  </si>
  <si>
    <t>L-2,4-diaminobutyric acid</t>
  </si>
  <si>
    <t>C4H10N2O2</t>
  </si>
  <si>
    <t>C03283</t>
  </si>
  <si>
    <t>Beta-Leucine</t>
  </si>
  <si>
    <t>C6H13NO2</t>
  </si>
  <si>
    <t>C02486</t>
  </si>
  <si>
    <t>Vitamin D2</t>
  </si>
  <si>
    <t>C28H44O</t>
  </si>
  <si>
    <t>Vitamin D and derivatives</t>
  </si>
  <si>
    <t>C05441</t>
  </si>
  <si>
    <t>2-Pyrocatechuic acid</t>
  </si>
  <si>
    <t>C00196</t>
  </si>
  <si>
    <t>Chemical structure transformation maps; Xenobiotics biodegradation and metabolism; Global and overview maps; Metabolism of terpenoids and polyketides</t>
  </si>
  <si>
    <t>Dimethylbenzimidazole</t>
  </si>
  <si>
    <t>C9H10N2</t>
  </si>
  <si>
    <t>Benzimidazoles</t>
  </si>
  <si>
    <t>C03114</t>
  </si>
  <si>
    <t>3,4-Dihydro-2H-1-benzopyran-2-one</t>
  </si>
  <si>
    <t>C9H8O2</t>
  </si>
  <si>
    <t>3,4-dihydrocoumarins</t>
  </si>
  <si>
    <t>C02274</t>
  </si>
  <si>
    <t>L-Methionine S-oxide</t>
  </si>
  <si>
    <t>C5H11NO3S</t>
  </si>
  <si>
    <t>C02989</t>
  </si>
  <si>
    <t>Amino acid metabolism</t>
  </si>
  <si>
    <t>L-Isoleucine</t>
  </si>
  <si>
    <t>C00407</t>
  </si>
  <si>
    <t>Cancer: overview; Metabolism of other amino acids; Digestive system; Biosynthesis of other secondary metabolites; Infectious disease: bacterial; Translation; Amino acid metabolism; Chemical structure transformation maps; Global and overview maps</t>
  </si>
  <si>
    <t>L-Glutamine</t>
  </si>
  <si>
    <t>C5H10N2O3</t>
  </si>
  <si>
    <t>C00064</t>
  </si>
  <si>
    <t>Cancer: overview; Metabolism of cofactors and vitamins; Chemical structure transformation maps; Membrane transport; Nervous system; Excretory system; Digestive system; Carbohydrate metabolism; Nucleotide metabolism; Translation; Amino acid metabolism; Energy metabolism; Global and overview maps</t>
  </si>
  <si>
    <t>Pterin</t>
  </si>
  <si>
    <t>C6H5N5O</t>
  </si>
  <si>
    <t>Pteridines and derivatives</t>
  </si>
  <si>
    <t>Pterins and derivatives</t>
  </si>
  <si>
    <t>C00715</t>
  </si>
  <si>
    <t>Naringenin chalcone</t>
  </si>
  <si>
    <t>Linear 1,3-diarylpropanoids</t>
  </si>
  <si>
    <t>Chalcones and dihydrochalcones</t>
  </si>
  <si>
    <t>C06561</t>
  </si>
  <si>
    <t>3-Dehydroshikimate</t>
  </si>
  <si>
    <t>C7H8O5</t>
  </si>
  <si>
    <t>C02637</t>
  </si>
  <si>
    <t>Chemical structure transformation maps; Amino acid metabolism; Global and overview maps; Metabolism of terpenoids and polyketides</t>
  </si>
  <si>
    <t>Indole-3-acetate</t>
  </si>
  <si>
    <t>C10H9NO2</t>
  </si>
  <si>
    <t>C00954</t>
  </si>
  <si>
    <t>Chemical structure transformation maps; Amino acid metabolism; Signal transduction; Global and overview maps</t>
  </si>
  <si>
    <t>Subaphylline</t>
  </si>
  <si>
    <t>C14H20N2O3</t>
  </si>
  <si>
    <t>C10497</t>
  </si>
  <si>
    <t>Nicotinic acid</t>
  </si>
  <si>
    <t>C6H5NO2</t>
  </si>
  <si>
    <t>C00253</t>
  </si>
  <si>
    <t>Metabolism of cofactors and vitamins; Biosynthesis of other secondary metabolites; Infectious disease: bacterial; Chemical structure transformation maps; Global and overview maps</t>
  </si>
  <si>
    <t>Inulobiose</t>
  </si>
  <si>
    <t>C12H22O11</t>
  </si>
  <si>
    <t>C01711</t>
  </si>
  <si>
    <t>5'-Methylthioadenosine</t>
  </si>
  <si>
    <t>C11H15N5O3S</t>
  </si>
  <si>
    <t>5'-deoxyribonucleosides</t>
  </si>
  <si>
    <t>5'-deoxy-5'-thionucleosides</t>
  </si>
  <si>
    <t>C00170</t>
  </si>
  <si>
    <t>gamma-Glutamylcysteine</t>
  </si>
  <si>
    <t>C8H14N2O5S</t>
  </si>
  <si>
    <t>C00669</t>
  </si>
  <si>
    <t>Cell growth and death; Metabolism of other amino acids; Global and overview maps</t>
  </si>
  <si>
    <t>4-Propylphenol</t>
  </si>
  <si>
    <t>C9H12O</t>
  </si>
  <si>
    <t>Phenylpropanes</t>
  </si>
  <si>
    <t>C14311</t>
  </si>
  <si>
    <t>Quinaldic acid</t>
  </si>
  <si>
    <t>Quinoline carboxylic acids</t>
  </si>
  <si>
    <t>C06325</t>
  </si>
  <si>
    <t>N-Acetyl-a-neuraminic acid</t>
  </si>
  <si>
    <t>C11H19NO9</t>
  </si>
  <si>
    <t>C19909</t>
  </si>
  <si>
    <t>4-Aminophenol</t>
  </si>
  <si>
    <t>C6H7NO</t>
  </si>
  <si>
    <t>Aniline and substituted anilines</t>
  </si>
  <si>
    <t>C02372</t>
  </si>
  <si>
    <t>3,4-Dihydroxyphenylglycol</t>
  </si>
  <si>
    <t>C8H10O4</t>
  </si>
  <si>
    <t>Benzenediols</t>
  </si>
  <si>
    <t>C05576</t>
  </si>
  <si>
    <t>Glutaric acid</t>
  </si>
  <si>
    <t>C5H8O4</t>
  </si>
  <si>
    <t>C00489</t>
  </si>
  <si>
    <t>Lipid metabolism; Amino acid metabolism; Global and overview maps</t>
  </si>
  <si>
    <t>4-Methoxybenzaldehyde</t>
  </si>
  <si>
    <t>C10761</t>
  </si>
  <si>
    <t>1-Methyladenosine</t>
  </si>
  <si>
    <t>C11H15N5O4</t>
  </si>
  <si>
    <t>Purine nucleosides</t>
  </si>
  <si>
    <t>C02494</t>
  </si>
  <si>
    <t>L-Homocysteic acid</t>
  </si>
  <si>
    <t>C4H9NO5S</t>
  </si>
  <si>
    <t>C16511</t>
  </si>
  <si>
    <t>Signaling molecules and interaction</t>
  </si>
  <si>
    <t>Pentadecanoic acid</t>
  </si>
  <si>
    <t>C15H30O2</t>
  </si>
  <si>
    <t>C16537</t>
  </si>
  <si>
    <t>Deoxyinosine</t>
  </si>
  <si>
    <t>C10H12N4O4</t>
  </si>
  <si>
    <t>C05512</t>
  </si>
  <si>
    <t>Membrane transport; Global and overview maps; Nucleotide metabolism</t>
  </si>
  <si>
    <t>Dehydroepiandrosterone</t>
  </si>
  <si>
    <t>C01227</t>
  </si>
  <si>
    <t>Cancer: overview; Endocrine system; Lipid metabolism; Xenobiotics biodegradation and metabolism; Cancer: specific types; Global and overview maps</t>
  </si>
  <si>
    <t>Flutriafol</t>
  </si>
  <si>
    <t>C16H13F2N3O</t>
  </si>
  <si>
    <t>Pesticides/Herbicides</t>
  </si>
  <si>
    <t>C18734</t>
  </si>
  <si>
    <t>6-Phosphogluconic acid</t>
  </si>
  <si>
    <t>C6H13O10P</t>
  </si>
  <si>
    <t>C00345</t>
  </si>
  <si>
    <t>Carbohydrate metabolism; Global and overview maps</t>
  </si>
  <si>
    <t>N-Acetyl-alpha-D-glucosamine 1-phosphate</t>
  </si>
  <si>
    <t>C8H16NO9P</t>
  </si>
  <si>
    <t>C04501</t>
  </si>
  <si>
    <t>Carbohydrate metabolism; Glycan biosynthesis and metabolism; Global and overview maps</t>
  </si>
  <si>
    <t>N-Butyryl-L-homoserine lactone</t>
  </si>
  <si>
    <t>C8H13NO3</t>
  </si>
  <si>
    <t>C11837</t>
  </si>
  <si>
    <t>Cellular community - prokaryotes</t>
  </si>
  <si>
    <t>Genipin</t>
  </si>
  <si>
    <t>C11H14O5</t>
  </si>
  <si>
    <t>C09780</t>
  </si>
  <si>
    <t>Gentamicin C1a</t>
  </si>
  <si>
    <t>C19H39N5O7</t>
  </si>
  <si>
    <t>C00908</t>
  </si>
  <si>
    <t>2-Amino-2-deoxy-D-gluconate</t>
  </si>
  <si>
    <t>C6H13NO6</t>
  </si>
  <si>
    <t>C03752</t>
  </si>
  <si>
    <t>Phosphonoacetate</t>
  </si>
  <si>
    <t>C2H5O5P</t>
  </si>
  <si>
    <t>Organic phosphonic acids and derivatives</t>
  </si>
  <si>
    <t>Organic phosphonic acids</t>
  </si>
  <si>
    <t>C05682</t>
  </si>
  <si>
    <t>Metabolism of other amino acids; Global and overview maps</t>
  </si>
  <si>
    <t>Dibutyl phthalate</t>
  </si>
  <si>
    <t>C16H22O4</t>
  </si>
  <si>
    <t>C14214</t>
  </si>
  <si>
    <t>3-Epiecdysone</t>
  </si>
  <si>
    <t>C27H44O6</t>
  </si>
  <si>
    <t>C16496</t>
  </si>
  <si>
    <t>2,3-Butanediol</t>
  </si>
  <si>
    <t>C4H10O2S2</t>
  </si>
  <si>
    <t>C00265</t>
  </si>
  <si>
    <t>Guanidinosuccinic acid</t>
  </si>
  <si>
    <t>C5H9N3O4</t>
  </si>
  <si>
    <t>C03139</t>
  </si>
  <si>
    <t>Vanillin</t>
  </si>
  <si>
    <t>C00755</t>
  </si>
  <si>
    <t>Chemical structure transformation maps; Xenobiotics biodegradation and metabolism; Biosynthesis of other secondary metabolites; Global and overview maps</t>
  </si>
  <si>
    <t>Ureidopropionic acid</t>
  </si>
  <si>
    <t>C4H8N2O3</t>
  </si>
  <si>
    <t>Organic carbonic acids and derivatives</t>
  </si>
  <si>
    <t>Ureas</t>
  </si>
  <si>
    <t>C02642</t>
  </si>
  <si>
    <t>Metabolism of cofactors and vitamins; Metabolism of other amino acids; Global and overview maps; Nucleotide metabolism</t>
  </si>
  <si>
    <t>(9E)-Octadecenoic acid</t>
  </si>
  <si>
    <t>C18H34O2</t>
  </si>
  <si>
    <t>C01712</t>
  </si>
  <si>
    <t>p-Aminobenzoic acid</t>
  </si>
  <si>
    <t>C7H7NO2</t>
  </si>
  <si>
    <t>C00568</t>
  </si>
  <si>
    <t>Chemical structure transformation maps; Metabolism of cofactors and vitamins; Xenobiotics biodegradation and metabolism; Global and overview maps</t>
  </si>
  <si>
    <t>2-Aminobenzoic acid</t>
  </si>
  <si>
    <t>C00108</t>
  </si>
  <si>
    <t>Skeleton-based classification; Biosynthesis of other secondary metabolites; Xenobiotics biodegradation and metabolism; Amino acid metabolism; Chemical structure transformation maps; Global and overview maps</t>
  </si>
  <si>
    <t>3-Hydroxymethylglutaric acid</t>
  </si>
  <si>
    <t>C6H10O5</t>
  </si>
  <si>
    <t>C03761</t>
  </si>
  <si>
    <t>3D-3,5_4-Trihydroxycyclohexane-1,2-dione</t>
  </si>
  <si>
    <t>C6H8O5</t>
  </si>
  <si>
    <t>C04287</t>
  </si>
  <si>
    <t>1-Benzyl-1,2,3,4-tetrahydroisoquinoline</t>
  </si>
  <si>
    <t>C16H17N</t>
  </si>
  <si>
    <t>C05201</t>
  </si>
  <si>
    <t>Cyclamic acid</t>
  </si>
  <si>
    <t>C6H13NO3S</t>
  </si>
  <si>
    <t>Sulfamic acid derivatives</t>
  </si>
  <si>
    <t>Cyclamates</t>
  </si>
  <si>
    <t>C02824</t>
  </si>
  <si>
    <t>3-(3,4-Dihydroxyphenyl)pyruvate</t>
  </si>
  <si>
    <t>C9H8O5</t>
  </si>
  <si>
    <t>C04045</t>
  </si>
  <si>
    <t>Kaempferide</t>
  </si>
  <si>
    <t>C16H12O6</t>
  </si>
  <si>
    <t>C10098</t>
  </si>
  <si>
    <t>Fructose 6-phosphate</t>
  </si>
  <si>
    <t>C00085</t>
  </si>
  <si>
    <t>Endocrine and metabolic disease; Cancer: overview; Signal transduction; Endocrine system; Carbohydrate metabolism; Energy metabolism; Global and overview maps</t>
  </si>
  <si>
    <t>Quinestrol</t>
  </si>
  <si>
    <t>C25H32O2</t>
  </si>
  <si>
    <t>C07619</t>
  </si>
  <si>
    <t>m-Cresol</t>
  </si>
  <si>
    <t>C7H8O</t>
  </si>
  <si>
    <t>Cresols</t>
  </si>
  <si>
    <t>C01467</t>
  </si>
  <si>
    <t>Levonordefrin</t>
  </si>
  <si>
    <t>C9H13NO3</t>
  </si>
  <si>
    <t>C11768</t>
  </si>
  <si>
    <t>2'-Deamino-2'-hydroxyparomamine</t>
  </si>
  <si>
    <t>C12H24N2O8</t>
  </si>
  <si>
    <t>C20353</t>
  </si>
  <si>
    <t>N-Alpha-acetyllysine</t>
  </si>
  <si>
    <t>C12989</t>
  </si>
  <si>
    <t>Ethyl icosapentate</t>
  </si>
  <si>
    <t>C22H34O2</t>
  </si>
  <si>
    <t>Fatty acid esters</t>
  </si>
  <si>
    <t>C16184</t>
  </si>
  <si>
    <t>Perillyl alcohol</t>
  </si>
  <si>
    <t>C10H16O</t>
  </si>
  <si>
    <t>C02452</t>
  </si>
  <si>
    <t>myo-Inositol</t>
  </si>
  <si>
    <t>C6H12O6</t>
  </si>
  <si>
    <t>C00137</t>
  </si>
  <si>
    <t>Membrane transport; Signal transduction; Carbohydrate metabolism; Biosynthesis of other secondary metabolites; Global and overview maps</t>
  </si>
  <si>
    <t>Sphingosine</t>
  </si>
  <si>
    <t>C18H37NO2</t>
  </si>
  <si>
    <t>C00319</t>
  </si>
  <si>
    <t>Lipid metabolism; Cell growth and death; Signal transduction; Global and overview maps</t>
  </si>
  <si>
    <t>Antiarol</t>
  </si>
  <si>
    <t>C9H12O4</t>
  </si>
  <si>
    <t>C10765</t>
  </si>
  <si>
    <t>17beta-Hydroxy-5alpha-androstan-3-one cyclohexanecarboxylate</t>
  </si>
  <si>
    <t>C26H40O3</t>
  </si>
  <si>
    <t>C15283</t>
  </si>
  <si>
    <t>Flavonol 7-O-beta-D-glucoside</t>
  </si>
  <si>
    <t>C21H20O9</t>
  </si>
  <si>
    <t>C15580</t>
  </si>
  <si>
    <t>L-Carnitinamide</t>
  </si>
  <si>
    <t>C7H17N2O2</t>
  </si>
  <si>
    <t>C02290</t>
  </si>
  <si>
    <t>Deoxyguanosine</t>
  </si>
  <si>
    <t>C10H13N5O4</t>
  </si>
  <si>
    <t>Purine 2'-deoxyribonucleosides</t>
  </si>
  <si>
    <t>C00330</t>
  </si>
  <si>
    <t>4-Hydroxycinnamic acid</t>
  </si>
  <si>
    <t>C00811</t>
  </si>
  <si>
    <t>Metabolism of cofactors and vitamins; Biosynthesis of other secondary metabolites; Amino acid metabolism; Chemical structure transformation maps; Global and overview maps</t>
  </si>
  <si>
    <t>Trehalose</t>
  </si>
  <si>
    <t>C01083</t>
  </si>
  <si>
    <t>L-Arginine</t>
  </si>
  <si>
    <t>C6H14N4O2</t>
  </si>
  <si>
    <t>C00062</t>
  </si>
  <si>
    <t>Cancer: overview; Membrane transport; Neurodegenerative disease; Biosynthesis of other secondary metabolites; Translation; Amino acid metabolism; Chemical structure transformation maps; Infectious disease: parasitic; Global and overview maps</t>
  </si>
  <si>
    <t>Epinephrine</t>
  </si>
  <si>
    <t>C00788</t>
  </si>
  <si>
    <t>Circulatory system; Signal transduction; Endocrine system; Signaling molecules and interaction; Amino acid metabolism; Cellular community - prokaryotes; Global and overview maps</t>
  </si>
  <si>
    <t>trans-Isoasarone</t>
  </si>
  <si>
    <t>C17846</t>
  </si>
  <si>
    <t>Maleic acid</t>
  </si>
  <si>
    <t>C01384</t>
  </si>
  <si>
    <t>Carbohydrate metabolism; Amino acid metabolism; Metabolism of cofactors and vitamins; Global and overview maps</t>
  </si>
  <si>
    <t>Geranylgeraniol</t>
  </si>
  <si>
    <t>C20H34O</t>
  </si>
  <si>
    <t>C09094</t>
  </si>
  <si>
    <t>1-palmitoylglycerophosphocholine</t>
  </si>
  <si>
    <t>C24H51NO7P</t>
  </si>
  <si>
    <t>Glycerophospholipids</t>
  </si>
  <si>
    <t>Glycerophosphocholines</t>
  </si>
  <si>
    <t>C04102</t>
  </si>
  <si>
    <t>Yamogenin</t>
  </si>
  <si>
    <t>C27H42O3</t>
  </si>
  <si>
    <t>C08918</t>
  </si>
  <si>
    <t>12-KETE</t>
  </si>
  <si>
    <t>C20H30O3</t>
  </si>
  <si>
    <t>C14807</t>
  </si>
  <si>
    <t>Lithocholic acid glycine conjugate</t>
  </si>
  <si>
    <t>C26H43NO4</t>
  </si>
  <si>
    <t>Bile acids, alcohols and derivatives</t>
  </si>
  <si>
    <t>C15557</t>
  </si>
  <si>
    <t>Erythritol</t>
  </si>
  <si>
    <t>C4H10O4</t>
  </si>
  <si>
    <t>C00503</t>
  </si>
  <si>
    <t>Membrane transport</t>
  </si>
  <si>
    <t>L-Tyrosine</t>
  </si>
  <si>
    <t>C9H11NO3</t>
  </si>
  <si>
    <t>C00082</t>
  </si>
  <si>
    <t>Cancer: overview; Metabolism of cofactors and vitamins; Metabolism of other amino acids; Chemical structure transformation maps; Nervous system; Endocrine system; Digestive system; Neurodegenerative disease; Biosynthesis of other secondary metabolites; Translation; Metabolism of terpenoids and polyketides; Amino acid metabolism; Substance dependence; Energy metabolism; Global and overview maps</t>
  </si>
  <si>
    <t>Phenylephrine</t>
  </si>
  <si>
    <t>C9H13NO2</t>
  </si>
  <si>
    <t>1-hydroxy-4-unsubstituted benzenoids</t>
  </si>
  <si>
    <t>C07441</t>
  </si>
  <si>
    <t>Ursodeoxycholic acid</t>
  </si>
  <si>
    <t>C24H40O4</t>
  </si>
  <si>
    <t>C07880</t>
  </si>
  <si>
    <t>3-Ketosphingosine</t>
  </si>
  <si>
    <t>C18H35NO2</t>
  </si>
  <si>
    <t>C06121</t>
  </si>
  <si>
    <t>Ethynodiol Diacetate</t>
  </si>
  <si>
    <t>C24H32O4</t>
  </si>
  <si>
    <t>Steroid esters</t>
  </si>
  <si>
    <t>C12724</t>
  </si>
  <si>
    <t>8,9-DiHETrE</t>
  </si>
  <si>
    <t>C20H34O4</t>
  </si>
  <si>
    <t>Eicosanoids</t>
  </si>
  <si>
    <t>C14773</t>
  </si>
  <si>
    <t>Lipid metabolism; Nervous system; Global and overview maps</t>
  </si>
  <si>
    <t>Cortisol</t>
  </si>
  <si>
    <t>C21H30O5</t>
  </si>
  <si>
    <t>C00735</t>
  </si>
  <si>
    <t>Endocrine and metabolic disease; Cancer: overview; Excretory system; Digestive system; Endocrine system; Lipid metabolism; Signaling molecules and interaction; Cancer: specific types; Target-based classification: Nuclear receptors; Global and overview maps</t>
  </si>
  <si>
    <t>Deoxycytidine</t>
  </si>
  <si>
    <t>C9H13N3O4</t>
  </si>
  <si>
    <t>Pyrimidine nucleosides</t>
  </si>
  <si>
    <t>Pyrimidine 2'-deoxyribonucleosides</t>
  </si>
  <si>
    <t>C00881</t>
  </si>
  <si>
    <t>Asiatic acid</t>
  </si>
  <si>
    <t>C30H48O5</t>
  </si>
  <si>
    <t>C08617</t>
  </si>
  <si>
    <t>2-Deoxyecdysone</t>
  </si>
  <si>
    <t>C27H44O5</t>
  </si>
  <si>
    <t>C16495</t>
  </si>
  <si>
    <t>Cytosine</t>
  </si>
  <si>
    <t>C4H5N3O</t>
  </si>
  <si>
    <t>Diazines</t>
  </si>
  <si>
    <t>Pyrimidines and pyrimidine derivatives</t>
  </si>
  <si>
    <t>C00380</t>
  </si>
  <si>
    <t>Beta-D-Glucose</t>
  </si>
  <si>
    <t>C00221</t>
  </si>
  <si>
    <t>L-Erythrulose</t>
  </si>
  <si>
    <t>C4H8O4</t>
  </si>
  <si>
    <t>C02045</t>
  </si>
  <si>
    <t>6-Methylmercaptopurine</t>
  </si>
  <si>
    <t>C6H6N4S</t>
  </si>
  <si>
    <t>C16614</t>
  </si>
  <si>
    <t>Xenobiotics biodegradation and metabolism</t>
  </si>
  <si>
    <t xml:space="preserve">Glycyrrhetinic acid </t>
  </si>
  <si>
    <t>C30H46O4</t>
  </si>
  <si>
    <t>Triterpenoids</t>
  </si>
  <si>
    <t>C02283</t>
  </si>
  <si>
    <t>D-Mannose</t>
  </si>
  <si>
    <t>C00159</t>
  </si>
  <si>
    <t>Membrane transport; Transport and catabolism; Carbohydrate metabolism; Immune system; Global and overview maps</t>
  </si>
  <si>
    <t>Myriocin</t>
  </si>
  <si>
    <t>C21H39NO6</t>
  </si>
  <si>
    <t>C19914</t>
  </si>
  <si>
    <r>
      <t xml:space="preserve"> Table 1 List of </t>
    </r>
    <r>
      <rPr>
        <b/>
        <i/>
        <sz val="14"/>
        <color theme="1"/>
        <rFont val="Times New Roman"/>
        <family val="1"/>
      </rPr>
      <t>M. fortis</t>
    </r>
    <r>
      <rPr>
        <b/>
        <sz val="14"/>
        <color theme="1"/>
        <rFont val="Times New Roman"/>
        <family val="1"/>
      </rPr>
      <t>-specific differential colon aqueous extracts metabolites after</t>
    </r>
    <r>
      <rPr>
        <b/>
        <i/>
        <sz val="14"/>
        <color theme="1"/>
        <rFont val="Times New Roman"/>
        <family val="1"/>
      </rPr>
      <t xml:space="preserve"> S. japonicum</t>
    </r>
    <r>
      <rPr>
        <b/>
        <sz val="14"/>
        <color theme="1"/>
        <rFont val="Times New Roman"/>
        <family val="1"/>
      </rPr>
      <t xml:space="preserve"> infection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</si>
</sst>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b/>
      <sz val="14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i/>
      <sz val="1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\&#30000;&#40736;&#24037;&#20316;\&#19996;&#26041;&#30000;&#40736;&#34880;&#21560;&#34411;&#20195;&#35874;&#32452;&#25968;&#25454;\Report\25&#20363;&#32467;&#32928;&#20869;&#23481;&#29289;&#26679;&#26412;-HT20220722019%20-report\biodeep\report\MSMS&#20108;&#32423;&#20998;&#26512;\Mf14C%20vs%20Mm14C\1-&#24046;&#24322;&#20998;&#26512;\Mf14%20VS%20Mm14%20%20&#24046;&#24322;&#20195;&#35874;&#29289;&#32467;&#26524;&#21015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1">
          <cell r="A1" t="str">
            <v>name</v>
          </cell>
          <cell r="B1" t="str">
            <v>ID</v>
          </cell>
          <cell r="C1" t="str">
            <v>mz</v>
          </cell>
          <cell r="D1" t="str">
            <v>rt</v>
          </cell>
          <cell r="E1" t="str">
            <v>ppm</v>
          </cell>
          <cell r="F1" t="str">
            <v>formula</v>
          </cell>
          <cell r="G1" t="str">
            <v>KEGG</v>
          </cell>
          <cell r="H1" t="str">
            <v>Mf14C_Mean</v>
          </cell>
          <cell r="I1" t="str">
            <v>Mf14C_Median</v>
          </cell>
          <cell r="J1" t="str">
            <v>Mf14C_RSD</v>
          </cell>
          <cell r="K1" t="str">
            <v>Mm14C_Mean</v>
          </cell>
          <cell r="L1" t="str">
            <v>Mm14C_Median</v>
          </cell>
          <cell r="M1" t="str">
            <v>Mm14C_RSD</v>
          </cell>
          <cell r="N1" t="str">
            <v>FC</v>
          </cell>
        </row>
        <row r="2">
          <cell r="A2" t="str">
            <v>L-Serine</v>
          </cell>
          <cell r="B2" t="str">
            <v>M106T137</v>
          </cell>
          <cell r="C2">
            <v>106.0497</v>
          </cell>
          <cell r="D2">
            <v>137</v>
          </cell>
          <cell r="E2">
            <v>1.65959922561006</v>
          </cell>
          <cell r="F2" t="str">
            <v>C3H7NO3</v>
          </cell>
          <cell r="G2" t="str">
            <v>C00065</v>
          </cell>
          <cell r="H2">
            <v>57751.94</v>
          </cell>
          <cell r="I2">
            <v>58845.16</v>
          </cell>
          <cell r="J2">
            <v>28.41</v>
          </cell>
          <cell r="K2">
            <v>1749598.89</v>
          </cell>
          <cell r="L2">
            <v>1159207.77</v>
          </cell>
          <cell r="M2">
            <v>81.75</v>
          </cell>
          <cell r="N2">
            <v>0.03</v>
          </cell>
        </row>
        <row r="3">
          <cell r="A3" t="str">
            <v>Benzaldehyde</v>
          </cell>
          <cell r="B3" t="str">
            <v>M107T342</v>
          </cell>
          <cell r="C3">
            <v>107.0492</v>
          </cell>
          <cell r="D3">
            <v>341.6</v>
          </cell>
          <cell r="E3">
            <v>0.224195977141812</v>
          </cell>
          <cell r="F3" t="str">
            <v>C7H6O</v>
          </cell>
          <cell r="G3" t="str">
            <v>C00261</v>
          </cell>
          <cell r="H3">
            <v>14723894</v>
          </cell>
          <cell r="I3">
            <v>14117062.859999999</v>
          </cell>
          <cell r="J3">
            <v>14.77</v>
          </cell>
          <cell r="K3">
            <v>3111778.29</v>
          </cell>
          <cell r="L3">
            <v>1670956.87</v>
          </cell>
          <cell r="M3">
            <v>100.72</v>
          </cell>
          <cell r="N3">
            <v>4.7300000000000004</v>
          </cell>
        </row>
        <row r="4">
          <cell r="A4" t="str">
            <v>m-Cresol</v>
          </cell>
          <cell r="B4" t="str">
            <v>M109T483</v>
          </cell>
          <cell r="C4">
            <v>109.10129999999999</v>
          </cell>
          <cell r="D4">
            <v>483.1</v>
          </cell>
          <cell r="E4">
            <v>1.4969379008264401</v>
          </cell>
          <cell r="F4" t="str">
            <v>C7H8O</v>
          </cell>
          <cell r="G4" t="str">
            <v>C01467</v>
          </cell>
          <cell r="H4">
            <v>7848738.2699999996</v>
          </cell>
          <cell r="I4">
            <v>6688399.2800000003</v>
          </cell>
          <cell r="J4">
            <v>28.83</v>
          </cell>
          <cell r="K4">
            <v>4988913.43</v>
          </cell>
          <cell r="L4">
            <v>5048234.28</v>
          </cell>
          <cell r="M4">
            <v>22.05</v>
          </cell>
          <cell r="N4">
            <v>1.57</v>
          </cell>
        </row>
        <row r="5">
          <cell r="A5" t="str">
            <v>Cytosine</v>
          </cell>
          <cell r="B5" t="str">
            <v>M112T101_2</v>
          </cell>
          <cell r="C5">
            <v>112.05119999999999</v>
          </cell>
          <cell r="D5">
            <v>101</v>
          </cell>
          <cell r="E5">
            <v>1.22357111749961</v>
          </cell>
          <cell r="F5" t="str">
            <v>C4H5N3O</v>
          </cell>
          <cell r="G5" t="str">
            <v>C00380</v>
          </cell>
          <cell r="H5">
            <v>48702285.299999997</v>
          </cell>
          <cell r="I5">
            <v>37825077.560000002</v>
          </cell>
          <cell r="J5">
            <v>94.73</v>
          </cell>
          <cell r="K5">
            <v>534042824.00999999</v>
          </cell>
          <cell r="L5">
            <v>653838602.17999995</v>
          </cell>
          <cell r="M5">
            <v>77.33</v>
          </cell>
          <cell r="N5">
            <v>0.09</v>
          </cell>
        </row>
        <row r="6">
          <cell r="A6" t="str">
            <v>Uracil</v>
          </cell>
          <cell r="B6" t="str">
            <v>M113T105</v>
          </cell>
          <cell r="C6">
            <v>113.0346</v>
          </cell>
          <cell r="D6">
            <v>105.2</v>
          </cell>
          <cell r="E6">
            <v>1.2863645331410999E-2</v>
          </cell>
          <cell r="F6" t="str">
            <v>C4H4N2O2</v>
          </cell>
          <cell r="G6" t="str">
            <v>C00106</v>
          </cell>
          <cell r="H6">
            <v>418664191.67000002</v>
          </cell>
          <cell r="I6">
            <v>429637316.16000003</v>
          </cell>
          <cell r="J6">
            <v>15.14</v>
          </cell>
          <cell r="K6">
            <v>38939968.259999998</v>
          </cell>
          <cell r="L6">
            <v>22097941.710000001</v>
          </cell>
          <cell r="M6">
            <v>70.430000000000007</v>
          </cell>
          <cell r="N6">
            <v>10.75</v>
          </cell>
        </row>
        <row r="7">
          <cell r="A7" t="str">
            <v>Dihydrouracil</v>
          </cell>
          <cell r="B7" t="str">
            <v>M115T677</v>
          </cell>
          <cell r="C7">
            <v>115.0539</v>
          </cell>
          <cell r="D7">
            <v>677.2</v>
          </cell>
          <cell r="E7">
            <v>29.3525584356744</v>
          </cell>
          <cell r="F7" t="str">
            <v>C4H6N2O2</v>
          </cell>
          <cell r="G7" t="str">
            <v>C00429</v>
          </cell>
          <cell r="H7">
            <v>37215276.329999998</v>
          </cell>
          <cell r="I7">
            <v>37739442.060000002</v>
          </cell>
          <cell r="J7">
            <v>13.41</v>
          </cell>
          <cell r="K7">
            <v>13170667.18</v>
          </cell>
          <cell r="L7">
            <v>12599131.41</v>
          </cell>
          <cell r="M7">
            <v>23.28</v>
          </cell>
          <cell r="N7">
            <v>2.83</v>
          </cell>
        </row>
        <row r="8">
          <cell r="A8" t="str">
            <v>L-Prolinamide</v>
          </cell>
          <cell r="B8" t="str">
            <v>M115T89</v>
          </cell>
          <cell r="C8">
            <v>115.08669999999999</v>
          </cell>
          <cell r="D8">
            <v>88.5</v>
          </cell>
          <cell r="E8">
            <v>1.0774497279297699</v>
          </cell>
          <cell r="F8" t="str">
            <v>C5H10N2O</v>
          </cell>
          <cell r="G8" t="str">
            <v>C19781</v>
          </cell>
          <cell r="H8">
            <v>152417331.40000001</v>
          </cell>
          <cell r="I8">
            <v>165591055.56999999</v>
          </cell>
          <cell r="J8">
            <v>28.01</v>
          </cell>
          <cell r="K8">
            <v>33169290.960000001</v>
          </cell>
          <cell r="L8">
            <v>31426133.640000001</v>
          </cell>
          <cell r="M8">
            <v>57.89</v>
          </cell>
          <cell r="N8">
            <v>4.5999999999999996</v>
          </cell>
        </row>
        <row r="9">
          <cell r="A9" t="str">
            <v>L-2,4-diaminobutyric acid</v>
          </cell>
          <cell r="B9" t="str">
            <v>M119T806</v>
          </cell>
          <cell r="C9">
            <v>119.0848</v>
          </cell>
          <cell r="D9">
            <v>806.4</v>
          </cell>
          <cell r="E9">
            <v>27.912882248669199</v>
          </cell>
          <cell r="F9" t="str">
            <v>C4H10N2O2</v>
          </cell>
          <cell r="G9" t="str">
            <v>C03283</v>
          </cell>
          <cell r="H9">
            <v>76710605.939999998</v>
          </cell>
          <cell r="I9">
            <v>78198135.739999995</v>
          </cell>
          <cell r="J9">
            <v>34.29</v>
          </cell>
          <cell r="K9">
            <v>28735176.77</v>
          </cell>
          <cell r="L9">
            <v>23607756.219999999</v>
          </cell>
          <cell r="M9">
            <v>33.58</v>
          </cell>
          <cell r="N9">
            <v>2.67</v>
          </cell>
        </row>
        <row r="10">
          <cell r="A10" t="str">
            <v>Tyrosol</v>
          </cell>
          <cell r="B10" t="str">
            <v>M121T721</v>
          </cell>
          <cell r="C10">
            <v>121.06489999999999</v>
          </cell>
          <cell r="D10">
            <v>721.5</v>
          </cell>
          <cell r="E10">
            <v>1.1612645697582</v>
          </cell>
          <cell r="F10" t="str">
            <v>C8H10O2</v>
          </cell>
          <cell r="G10" t="str">
            <v>C06044</v>
          </cell>
          <cell r="H10">
            <v>7098591.1900000004</v>
          </cell>
          <cell r="I10">
            <v>7734994.1200000001</v>
          </cell>
          <cell r="J10">
            <v>47.09</v>
          </cell>
          <cell r="K10">
            <v>13327123.130000001</v>
          </cell>
          <cell r="L10">
            <v>12707009.640000001</v>
          </cell>
          <cell r="M10">
            <v>20.74</v>
          </cell>
          <cell r="N10">
            <v>0.53</v>
          </cell>
        </row>
        <row r="11">
          <cell r="A11" t="str">
            <v>Benzoate</v>
          </cell>
          <cell r="B11" t="str">
            <v>M123T693</v>
          </cell>
          <cell r="C11">
            <v>123.0441</v>
          </cell>
          <cell r="D11">
            <v>693.1</v>
          </cell>
          <cell r="E11">
            <v>8.0503128497257104E-2</v>
          </cell>
          <cell r="F11" t="str">
            <v>C7H6O2</v>
          </cell>
          <cell r="G11" t="str">
            <v>C00180</v>
          </cell>
          <cell r="H11">
            <v>21542944</v>
          </cell>
          <cell r="I11">
            <v>19764985.510000002</v>
          </cell>
          <cell r="J11">
            <v>42.87</v>
          </cell>
          <cell r="K11">
            <v>7945011.3200000003</v>
          </cell>
          <cell r="L11">
            <v>7079379.71</v>
          </cell>
          <cell r="M11">
            <v>34.799999999999997</v>
          </cell>
          <cell r="N11">
            <v>2.71</v>
          </cell>
        </row>
        <row r="12">
          <cell r="A12" t="str">
            <v>1-Methylhistamine</v>
          </cell>
          <cell r="B12" t="str">
            <v>M126T74</v>
          </cell>
          <cell r="C12">
            <v>126.1026</v>
          </cell>
          <cell r="D12">
            <v>73.900000000000006</v>
          </cell>
          <cell r="E12">
            <v>7.7442501434320005E-4</v>
          </cell>
          <cell r="F12" t="str">
            <v>C6H11N3</v>
          </cell>
          <cell r="G12" t="str">
            <v>C05127</v>
          </cell>
          <cell r="H12">
            <v>466264.33</v>
          </cell>
          <cell r="I12">
            <v>510219</v>
          </cell>
          <cell r="J12">
            <v>43.49</v>
          </cell>
          <cell r="K12">
            <v>13545619.99</v>
          </cell>
          <cell r="L12">
            <v>17200431.239999998</v>
          </cell>
          <cell r="M12">
            <v>79.599999999999994</v>
          </cell>
          <cell r="N12">
            <v>0.03</v>
          </cell>
        </row>
        <row r="13">
          <cell r="A13" t="str">
            <v>1,2,3-Trihydroxybenzene</v>
          </cell>
          <cell r="B13" t="str">
            <v>M127T242</v>
          </cell>
          <cell r="C13">
            <v>127.0384</v>
          </cell>
          <cell r="D13">
            <v>242.5</v>
          </cell>
          <cell r="E13">
            <v>4.5340621419150304</v>
          </cell>
          <cell r="F13" t="str">
            <v>C6H6O3</v>
          </cell>
          <cell r="G13" t="str">
            <v>C01108</v>
          </cell>
          <cell r="H13">
            <v>34193277.640000001</v>
          </cell>
          <cell r="I13">
            <v>30699684.850000001</v>
          </cell>
          <cell r="J13">
            <v>42.31</v>
          </cell>
          <cell r="K13">
            <v>7889452.9199999999</v>
          </cell>
          <cell r="L13">
            <v>4828239.5999999996</v>
          </cell>
          <cell r="M13">
            <v>83.57</v>
          </cell>
          <cell r="N13">
            <v>4.33</v>
          </cell>
        </row>
        <row r="14">
          <cell r="A14" t="str">
            <v>(R)-5,6-Dihydrothymine</v>
          </cell>
          <cell r="B14" t="str">
            <v>M128T529</v>
          </cell>
          <cell r="C14">
            <v>128.0617</v>
          </cell>
          <cell r="D14">
            <v>528.9</v>
          </cell>
          <cell r="E14">
            <v>24.2070814301951</v>
          </cell>
          <cell r="F14" t="str">
            <v>C5H8N2O2</v>
          </cell>
          <cell r="G14" t="str">
            <v>C21028</v>
          </cell>
          <cell r="H14">
            <v>52787844.939999998</v>
          </cell>
          <cell r="I14">
            <v>51418175.939999998</v>
          </cell>
          <cell r="J14">
            <v>22.02</v>
          </cell>
          <cell r="K14">
            <v>2829410.38</v>
          </cell>
          <cell r="L14">
            <v>2582104.41</v>
          </cell>
          <cell r="M14">
            <v>56.46</v>
          </cell>
          <cell r="N14">
            <v>18.66</v>
          </cell>
        </row>
        <row r="15">
          <cell r="A15" t="str">
            <v>2-Ketohexanoic acid</v>
          </cell>
          <cell r="B15" t="str">
            <v>M130T658</v>
          </cell>
          <cell r="C15">
            <v>130.06479999999999</v>
          </cell>
          <cell r="D15">
            <v>657.9</v>
          </cell>
          <cell r="E15">
            <v>1.2436208875610899</v>
          </cell>
          <cell r="F15" t="str">
            <v>C6H10O3</v>
          </cell>
          <cell r="G15" t="str">
            <v>C00902</v>
          </cell>
          <cell r="H15">
            <v>49435031.909999996</v>
          </cell>
          <cell r="I15">
            <v>51078830.329999998</v>
          </cell>
          <cell r="J15">
            <v>8.34</v>
          </cell>
          <cell r="K15">
            <v>12259657.039999999</v>
          </cell>
          <cell r="L15">
            <v>6315511.0999999996</v>
          </cell>
          <cell r="M15">
            <v>84.55</v>
          </cell>
          <cell r="N15">
            <v>4.03</v>
          </cell>
        </row>
        <row r="16">
          <cell r="A16" t="str">
            <v>Beta-Leucine</v>
          </cell>
          <cell r="B16" t="str">
            <v>M131T489</v>
          </cell>
          <cell r="C16">
            <v>131.08590000000001</v>
          </cell>
          <cell r="D16">
            <v>489.3</v>
          </cell>
          <cell r="E16">
            <v>28.822873367684299</v>
          </cell>
          <cell r="F16" t="str">
            <v>C6H13NO2</v>
          </cell>
          <cell r="G16" t="str">
            <v>C02486</v>
          </cell>
          <cell r="H16">
            <v>28930674.940000001</v>
          </cell>
          <cell r="I16">
            <v>29332507.82</v>
          </cell>
          <cell r="J16">
            <v>24.86</v>
          </cell>
          <cell r="K16">
            <v>10833617.85</v>
          </cell>
          <cell r="L16">
            <v>10251264.58</v>
          </cell>
          <cell r="M16">
            <v>66.03</v>
          </cell>
          <cell r="N16">
            <v>2.67</v>
          </cell>
        </row>
        <row r="17">
          <cell r="A17" t="str">
            <v>Glutaric acid</v>
          </cell>
          <cell r="B17" t="str">
            <v>M132T36_2</v>
          </cell>
          <cell r="C17">
            <v>131.97380000000001</v>
          </cell>
          <cell r="D17">
            <v>35.799999999999997</v>
          </cell>
          <cell r="E17">
            <v>2.8954906654417898</v>
          </cell>
          <cell r="F17" t="str">
            <v>C5H8O4</v>
          </cell>
          <cell r="G17" t="str">
            <v>C00489</v>
          </cell>
          <cell r="H17">
            <v>118323073.47</v>
          </cell>
          <cell r="I17">
            <v>101299747.5</v>
          </cell>
          <cell r="J17">
            <v>26.17</v>
          </cell>
          <cell r="K17">
            <v>51224306.969999999</v>
          </cell>
          <cell r="L17">
            <v>57788546.859999999</v>
          </cell>
          <cell r="M17">
            <v>50.97</v>
          </cell>
          <cell r="N17">
            <v>2.31</v>
          </cell>
        </row>
        <row r="18">
          <cell r="A18" t="str">
            <v>Ureidopropionic acid</v>
          </cell>
          <cell r="B18" t="str">
            <v>M132T95</v>
          </cell>
          <cell r="C18">
            <v>132.10140000000001</v>
          </cell>
          <cell r="D18">
            <v>95.4</v>
          </cell>
          <cell r="E18">
            <v>4.3488358563025802</v>
          </cell>
          <cell r="F18" t="str">
            <v>C4H8N2O3</v>
          </cell>
          <cell r="G18" t="str">
            <v>C02642</v>
          </cell>
          <cell r="H18">
            <v>162277332.90000001</v>
          </cell>
          <cell r="I18">
            <v>179518595.46000001</v>
          </cell>
          <cell r="J18">
            <v>17.37</v>
          </cell>
          <cell r="K18">
            <v>84493827.760000005</v>
          </cell>
          <cell r="L18">
            <v>56339691.409999996</v>
          </cell>
          <cell r="M18">
            <v>61.49</v>
          </cell>
          <cell r="N18">
            <v>1.92</v>
          </cell>
        </row>
        <row r="19">
          <cell r="A19" t="str">
            <v>Cinnamaldehyde</v>
          </cell>
          <cell r="B19" t="str">
            <v>M133T703</v>
          </cell>
          <cell r="C19">
            <v>133.06469999999999</v>
          </cell>
          <cell r="D19">
            <v>702.7</v>
          </cell>
          <cell r="E19">
            <v>0.208794691781862</v>
          </cell>
          <cell r="F19" t="str">
            <v>C9H8O</v>
          </cell>
          <cell r="G19" t="str">
            <v>C00903</v>
          </cell>
          <cell r="H19">
            <v>9856161.6999999993</v>
          </cell>
          <cell r="I19">
            <v>7795315.5899999999</v>
          </cell>
          <cell r="J19">
            <v>67.73</v>
          </cell>
          <cell r="K19">
            <v>2309073.23</v>
          </cell>
          <cell r="L19">
            <v>1833405.02</v>
          </cell>
          <cell r="M19">
            <v>49.31</v>
          </cell>
          <cell r="N19">
            <v>4.2699999999999996</v>
          </cell>
        </row>
        <row r="20">
          <cell r="A20" t="str">
            <v>Ornithine</v>
          </cell>
          <cell r="B20" t="str">
            <v>M133T75</v>
          </cell>
          <cell r="C20">
            <v>133.09700000000001</v>
          </cell>
          <cell r="D20">
            <v>75.400000000000006</v>
          </cell>
          <cell r="E20">
            <v>0.45949365485632898</v>
          </cell>
          <cell r="F20" t="str">
            <v>C5H12N2O2</v>
          </cell>
          <cell r="G20" t="str">
            <v>C01602</v>
          </cell>
          <cell r="H20">
            <v>9386230.9199999999</v>
          </cell>
          <cell r="I20">
            <v>9205153.4600000009</v>
          </cell>
          <cell r="J20">
            <v>43.47</v>
          </cell>
          <cell r="K20">
            <v>1671638.24</v>
          </cell>
          <cell r="L20">
            <v>1473274.7</v>
          </cell>
          <cell r="M20">
            <v>34.08</v>
          </cell>
          <cell r="N20">
            <v>5.61</v>
          </cell>
        </row>
        <row r="21">
          <cell r="A21" t="str">
            <v>2-(Methylamino)benzoic acid</v>
          </cell>
          <cell r="B21" t="str">
            <v>M134T440_1</v>
          </cell>
          <cell r="C21">
            <v>134.05959999999999</v>
          </cell>
          <cell r="D21">
            <v>440</v>
          </cell>
          <cell r="E21">
            <v>27.8532831664435</v>
          </cell>
          <cell r="F21" t="str">
            <v>C8H9NO2</v>
          </cell>
          <cell r="G21" t="str">
            <v>C03005</v>
          </cell>
          <cell r="H21">
            <v>230101608.00999999</v>
          </cell>
          <cell r="I21">
            <v>226965399.68000001</v>
          </cell>
          <cell r="J21">
            <v>36.15</v>
          </cell>
          <cell r="K21">
            <v>19986978.960000001</v>
          </cell>
          <cell r="L21">
            <v>13919925.02</v>
          </cell>
          <cell r="M21">
            <v>55.19</v>
          </cell>
          <cell r="N21">
            <v>11.51</v>
          </cell>
        </row>
        <row r="22">
          <cell r="A22" t="str">
            <v>(-)-3-Isothujone</v>
          </cell>
          <cell r="B22" t="str">
            <v>M135T772</v>
          </cell>
          <cell r="C22">
            <v>135.1163</v>
          </cell>
          <cell r="D22">
            <v>772</v>
          </cell>
          <cell r="E22">
            <v>26.895348673737001</v>
          </cell>
          <cell r="F22" t="str">
            <v>C10H16O</v>
          </cell>
          <cell r="G22" t="str">
            <v>C09906</v>
          </cell>
          <cell r="H22">
            <v>3845468.15</v>
          </cell>
          <cell r="I22">
            <v>2727103.64</v>
          </cell>
          <cell r="J22">
            <v>82.27</v>
          </cell>
          <cell r="K22">
            <v>30344140.190000001</v>
          </cell>
          <cell r="L22">
            <v>31886321.670000002</v>
          </cell>
          <cell r="M22">
            <v>54.86</v>
          </cell>
          <cell r="N22">
            <v>0.13</v>
          </cell>
        </row>
        <row r="23">
          <cell r="A23" t="str">
            <v>Perillyl alcohol</v>
          </cell>
          <cell r="B23" t="str">
            <v>M135T780</v>
          </cell>
          <cell r="C23">
            <v>135.1165</v>
          </cell>
          <cell r="D23">
            <v>780.4</v>
          </cell>
          <cell r="E23">
            <v>1.3829029763712899</v>
          </cell>
          <cell r="F23" t="str">
            <v>C10H16O</v>
          </cell>
          <cell r="G23" t="str">
            <v>C02452</v>
          </cell>
          <cell r="H23">
            <v>9042765.0299999993</v>
          </cell>
          <cell r="I23">
            <v>4945400.21</v>
          </cell>
          <cell r="J23">
            <v>65.069999999999993</v>
          </cell>
          <cell r="K23">
            <v>17943550.100000001</v>
          </cell>
          <cell r="L23">
            <v>17095775.16</v>
          </cell>
          <cell r="M23">
            <v>20.58</v>
          </cell>
          <cell r="N23">
            <v>0.5</v>
          </cell>
        </row>
        <row r="24">
          <cell r="A24" t="str">
            <v>Dopamine</v>
          </cell>
          <cell r="B24" t="str">
            <v>M136T164</v>
          </cell>
          <cell r="C24">
            <v>136.0753</v>
          </cell>
          <cell r="D24">
            <v>163.80000000000001</v>
          </cell>
          <cell r="E24">
            <v>27.440689089118798</v>
          </cell>
          <cell r="F24" t="str">
            <v>C8H11NO2</v>
          </cell>
          <cell r="G24" t="str">
            <v>C03758</v>
          </cell>
          <cell r="H24">
            <v>76182864.430000007</v>
          </cell>
          <cell r="I24">
            <v>24573655.809999999</v>
          </cell>
          <cell r="J24">
            <v>102.9</v>
          </cell>
          <cell r="K24">
            <v>225359855.69999999</v>
          </cell>
          <cell r="L24">
            <v>232685524.09999999</v>
          </cell>
          <cell r="M24">
            <v>21.42</v>
          </cell>
          <cell r="N24">
            <v>0.34</v>
          </cell>
        </row>
        <row r="25">
          <cell r="A25" t="str">
            <v>N,N-Dimethyl-1,4-phenylenediamine</v>
          </cell>
          <cell r="B25" t="str">
            <v>M136T316</v>
          </cell>
          <cell r="C25">
            <v>136.07599999999999</v>
          </cell>
          <cell r="D25">
            <v>316.39999999999998</v>
          </cell>
          <cell r="E25">
            <v>2.7737544165584702</v>
          </cell>
          <cell r="F25" t="str">
            <v>C8H12N2</v>
          </cell>
          <cell r="G25" t="str">
            <v>C04203</v>
          </cell>
          <cell r="H25">
            <v>19900729.890000001</v>
          </cell>
          <cell r="I25">
            <v>16779113.59</v>
          </cell>
          <cell r="J25">
            <v>43.78</v>
          </cell>
          <cell r="K25">
            <v>8420914.2400000002</v>
          </cell>
          <cell r="L25">
            <v>7969886.3600000003</v>
          </cell>
          <cell r="M25">
            <v>20.51</v>
          </cell>
          <cell r="N25">
            <v>2.36</v>
          </cell>
        </row>
        <row r="26">
          <cell r="A26" t="str">
            <v>2-Hydroxyphenethylamine</v>
          </cell>
          <cell r="B26" t="str">
            <v>M137T192_2</v>
          </cell>
          <cell r="C26">
            <v>137.07929999999999</v>
          </cell>
          <cell r="D26">
            <v>192.4</v>
          </cell>
          <cell r="E26">
            <v>1.33629739124442</v>
          </cell>
          <cell r="F26" t="str">
            <v>C8H11NO</v>
          </cell>
          <cell r="G26" t="str">
            <v>C02735</v>
          </cell>
          <cell r="H26">
            <v>53072386.460000001</v>
          </cell>
          <cell r="I26">
            <v>56601701.969999999</v>
          </cell>
          <cell r="J26">
            <v>60.26</v>
          </cell>
          <cell r="K26">
            <v>3765498.56</v>
          </cell>
          <cell r="L26">
            <v>3687646.33</v>
          </cell>
          <cell r="M26">
            <v>13.03</v>
          </cell>
          <cell r="N26">
            <v>14.09</v>
          </cell>
        </row>
        <row r="27">
          <cell r="A27" t="str">
            <v>4-Propylphenol</v>
          </cell>
          <cell r="B27" t="str">
            <v>M137T510</v>
          </cell>
          <cell r="C27">
            <v>137.09610000000001</v>
          </cell>
          <cell r="D27">
            <v>509.9</v>
          </cell>
          <cell r="E27">
            <v>0</v>
          </cell>
          <cell r="F27" t="str">
            <v>C9H12O</v>
          </cell>
          <cell r="G27" t="str">
            <v>C14311</v>
          </cell>
          <cell r="H27">
            <v>21532923.640000001</v>
          </cell>
          <cell r="I27">
            <v>20630884.469999999</v>
          </cell>
          <cell r="J27">
            <v>40.83</v>
          </cell>
          <cell r="K27">
            <v>8891107.7599999998</v>
          </cell>
          <cell r="L27">
            <v>7723889.2999999998</v>
          </cell>
          <cell r="M27">
            <v>36.979999999999997</v>
          </cell>
          <cell r="N27">
            <v>2.42</v>
          </cell>
        </row>
        <row r="28">
          <cell r="A28" t="str">
            <v>4-Methoxybenzaldehyde</v>
          </cell>
          <cell r="B28" t="str">
            <v>M137T827</v>
          </cell>
          <cell r="C28">
            <v>137.05969999999999</v>
          </cell>
          <cell r="D28">
            <v>826.6</v>
          </cell>
          <cell r="E28">
            <v>0</v>
          </cell>
          <cell r="F28" t="str">
            <v>C8H8O2</v>
          </cell>
          <cell r="G28" t="str">
            <v>C10761</v>
          </cell>
          <cell r="H28">
            <v>52737994.810000002</v>
          </cell>
          <cell r="I28">
            <v>61753437.119999997</v>
          </cell>
          <cell r="J28">
            <v>36.17</v>
          </cell>
          <cell r="K28">
            <v>22900706.440000001</v>
          </cell>
          <cell r="L28">
            <v>17723420.829999998</v>
          </cell>
          <cell r="M28">
            <v>74.239999999999995</v>
          </cell>
          <cell r="N28">
            <v>2.2999999999999998</v>
          </cell>
        </row>
        <row r="29">
          <cell r="A29" t="str">
            <v>4-Hydroxybenzoic acid</v>
          </cell>
          <cell r="B29" t="str">
            <v>M138T307_1</v>
          </cell>
          <cell r="C29">
            <v>138.02950000000001</v>
          </cell>
          <cell r="D29">
            <v>307</v>
          </cell>
          <cell r="E29">
            <v>15.9386218162622</v>
          </cell>
          <cell r="F29" t="str">
            <v>C7H6O3</v>
          </cell>
          <cell r="G29" t="str">
            <v>C00156</v>
          </cell>
          <cell r="H29">
            <v>39750720.020000003</v>
          </cell>
          <cell r="I29">
            <v>45002952.840000004</v>
          </cell>
          <cell r="J29">
            <v>38.51</v>
          </cell>
          <cell r="K29">
            <v>10247878.01</v>
          </cell>
          <cell r="L29">
            <v>2760262.39</v>
          </cell>
          <cell r="M29">
            <v>154.99</v>
          </cell>
          <cell r="N29">
            <v>3.88</v>
          </cell>
        </row>
        <row r="30">
          <cell r="A30" t="str">
            <v>p-Aminobenzoic acid</v>
          </cell>
          <cell r="B30" t="str">
            <v>M138T386</v>
          </cell>
          <cell r="C30">
            <v>138.05520000000001</v>
          </cell>
          <cell r="D30">
            <v>385.8</v>
          </cell>
          <cell r="E30">
            <v>0.94050281348369302</v>
          </cell>
          <cell r="F30" t="str">
            <v>C7H7NO2</v>
          </cell>
          <cell r="G30" t="str">
            <v>C00568</v>
          </cell>
          <cell r="H30">
            <v>92115433.280000001</v>
          </cell>
          <cell r="I30">
            <v>90430847.640000001</v>
          </cell>
          <cell r="J30">
            <v>25.84</v>
          </cell>
          <cell r="K30">
            <v>48462154.259999998</v>
          </cell>
          <cell r="L30">
            <v>50361450.5</v>
          </cell>
          <cell r="M30">
            <v>35.51</v>
          </cell>
          <cell r="N30">
            <v>1.9</v>
          </cell>
        </row>
        <row r="31">
          <cell r="A31" t="str">
            <v>Tyramine</v>
          </cell>
          <cell r="B31" t="str">
            <v>M138T390</v>
          </cell>
          <cell r="C31">
            <v>138.09129999999999</v>
          </cell>
          <cell r="D31">
            <v>389.7</v>
          </cell>
          <cell r="E31">
            <v>0.55036052240126898</v>
          </cell>
          <cell r="F31" t="str">
            <v>C8H11NO</v>
          </cell>
          <cell r="G31" t="str">
            <v>C00483</v>
          </cell>
          <cell r="H31">
            <v>4385826.7300000004</v>
          </cell>
          <cell r="I31">
            <v>5449664.5099999998</v>
          </cell>
          <cell r="J31">
            <v>60.28</v>
          </cell>
          <cell r="K31">
            <v>1239057.9199999999</v>
          </cell>
          <cell r="L31">
            <v>1253841.1200000001</v>
          </cell>
          <cell r="M31">
            <v>25.75</v>
          </cell>
          <cell r="N31">
            <v>3.54</v>
          </cell>
        </row>
        <row r="32">
          <cell r="A32" t="str">
            <v>2-Aminobenzoic acid</v>
          </cell>
          <cell r="B32" t="str">
            <v>M138T51</v>
          </cell>
          <cell r="C32">
            <v>138.0557</v>
          </cell>
          <cell r="D32">
            <v>51</v>
          </cell>
          <cell r="E32">
            <v>4.9263642283237203</v>
          </cell>
          <cell r="F32" t="str">
            <v>C7H7NO2</v>
          </cell>
          <cell r="G32" t="str">
            <v>C00108</v>
          </cell>
          <cell r="H32">
            <v>472004.21</v>
          </cell>
          <cell r="I32">
            <v>496738.53</v>
          </cell>
          <cell r="J32">
            <v>14.32</v>
          </cell>
          <cell r="K32">
            <v>250619.05</v>
          </cell>
          <cell r="L32">
            <v>266759.86</v>
          </cell>
          <cell r="M32">
            <v>44.46</v>
          </cell>
          <cell r="N32">
            <v>1.88</v>
          </cell>
        </row>
        <row r="33">
          <cell r="A33" t="str">
            <v>Tropinone</v>
          </cell>
          <cell r="B33" t="str">
            <v>M139T75</v>
          </cell>
          <cell r="C33">
            <v>139.0977</v>
          </cell>
          <cell r="D33">
            <v>75.099999999999994</v>
          </cell>
          <cell r="E33">
            <v>14.3781762290612</v>
          </cell>
          <cell r="F33" t="str">
            <v>C8H13NO</v>
          </cell>
          <cell r="G33" t="str">
            <v>C00783</v>
          </cell>
          <cell r="H33">
            <v>3825451.51</v>
          </cell>
          <cell r="I33">
            <v>4042512.83</v>
          </cell>
          <cell r="J33">
            <v>18.84</v>
          </cell>
          <cell r="K33">
            <v>934207.57</v>
          </cell>
          <cell r="L33">
            <v>988607.21</v>
          </cell>
          <cell r="M33">
            <v>20.61</v>
          </cell>
          <cell r="N33">
            <v>4.09</v>
          </cell>
        </row>
        <row r="34">
          <cell r="A34" t="str">
            <v>Phosphonoacetate</v>
          </cell>
          <cell r="B34" t="str">
            <v>M140T100</v>
          </cell>
          <cell r="C34">
            <v>140.07060000000001</v>
          </cell>
          <cell r="D34">
            <v>100</v>
          </cell>
          <cell r="E34">
            <v>16.105333946015499</v>
          </cell>
          <cell r="F34" t="str">
            <v>C2H5O5P</v>
          </cell>
          <cell r="G34" t="str">
            <v>C05682</v>
          </cell>
          <cell r="H34">
            <v>84247537.230000004</v>
          </cell>
          <cell r="I34">
            <v>90744911.480000004</v>
          </cell>
          <cell r="J34">
            <v>17.260000000000002</v>
          </cell>
          <cell r="K34">
            <v>40741403.359999999</v>
          </cell>
          <cell r="L34">
            <v>38049187.770000003</v>
          </cell>
          <cell r="M34">
            <v>46.37</v>
          </cell>
          <cell r="N34">
            <v>2.0699999999999998</v>
          </cell>
        </row>
        <row r="35">
          <cell r="A35" t="str">
            <v>3-Hydroxypicolinic acid</v>
          </cell>
          <cell r="B35" t="str">
            <v>M140T155</v>
          </cell>
          <cell r="C35">
            <v>140.03380000000001</v>
          </cell>
          <cell r="D35">
            <v>155</v>
          </cell>
          <cell r="E35">
            <v>2.6850660339761401</v>
          </cell>
          <cell r="F35" t="str">
            <v>C6H5NO3</v>
          </cell>
          <cell r="G35" t="str">
            <v>C18620</v>
          </cell>
          <cell r="H35">
            <v>45887765.840000004</v>
          </cell>
          <cell r="I35">
            <v>42920685.479999997</v>
          </cell>
          <cell r="J35">
            <v>64.39</v>
          </cell>
          <cell r="K35">
            <v>10884549.939999999</v>
          </cell>
          <cell r="L35">
            <v>5469817.2300000004</v>
          </cell>
          <cell r="M35">
            <v>108.2</v>
          </cell>
          <cell r="N35">
            <v>4.22</v>
          </cell>
        </row>
        <row r="36">
          <cell r="A36" t="str">
            <v>O-Phosphoethanolamine</v>
          </cell>
          <cell r="B36" t="str">
            <v>M142T258</v>
          </cell>
          <cell r="C36">
            <v>141.9579</v>
          </cell>
          <cell r="D36">
            <v>258.2</v>
          </cell>
          <cell r="E36">
            <v>5.4889458002034903</v>
          </cell>
          <cell r="F36" t="str">
            <v>C2H8NO4P</v>
          </cell>
          <cell r="G36" t="str">
            <v>C00346</v>
          </cell>
          <cell r="H36">
            <v>19199035.989999998</v>
          </cell>
          <cell r="I36">
            <v>18527984.699999999</v>
          </cell>
          <cell r="J36">
            <v>20.73</v>
          </cell>
          <cell r="K36">
            <v>1889931.91</v>
          </cell>
          <cell r="L36">
            <v>1796238.65</v>
          </cell>
          <cell r="M36">
            <v>27.22</v>
          </cell>
          <cell r="N36">
            <v>10.16</v>
          </cell>
        </row>
        <row r="37">
          <cell r="A37" t="str">
            <v>5-(2-Hydroxyethyl)-4-methylthiazole</v>
          </cell>
          <cell r="B37" t="str">
            <v>M144T319</v>
          </cell>
          <cell r="C37">
            <v>144.04689999999999</v>
          </cell>
          <cell r="D37">
            <v>319.10000000000002</v>
          </cell>
          <cell r="E37">
            <v>6.0813526705899701</v>
          </cell>
          <cell r="F37" t="str">
            <v>C6H9NOS</v>
          </cell>
          <cell r="G37" t="str">
            <v>C04294</v>
          </cell>
          <cell r="H37">
            <v>64938335.380000003</v>
          </cell>
          <cell r="I37">
            <v>76968511.769999996</v>
          </cell>
          <cell r="J37">
            <v>44.77</v>
          </cell>
          <cell r="K37">
            <v>15003501.640000001</v>
          </cell>
          <cell r="L37">
            <v>7328273.6399999997</v>
          </cell>
          <cell r="M37">
            <v>113.61</v>
          </cell>
          <cell r="N37">
            <v>4.33</v>
          </cell>
        </row>
        <row r="38">
          <cell r="A38" t="str">
            <v>Tryptophanol</v>
          </cell>
          <cell r="B38" t="str">
            <v>M144T427</v>
          </cell>
          <cell r="C38">
            <v>144.0805</v>
          </cell>
          <cell r="D38">
            <v>426.7</v>
          </cell>
          <cell r="E38">
            <v>26.610124201483799</v>
          </cell>
          <cell r="F38" t="str">
            <v>C10H11NO</v>
          </cell>
          <cell r="G38" t="str">
            <v>C00955</v>
          </cell>
          <cell r="H38">
            <v>404624497.76999998</v>
          </cell>
          <cell r="I38">
            <v>335389444.38999999</v>
          </cell>
          <cell r="J38">
            <v>67.930000000000007</v>
          </cell>
          <cell r="K38">
            <v>11888116.050000001</v>
          </cell>
          <cell r="L38">
            <v>12124706.02</v>
          </cell>
          <cell r="M38">
            <v>5.68</v>
          </cell>
          <cell r="N38">
            <v>34.04</v>
          </cell>
        </row>
        <row r="39">
          <cell r="A39" t="str">
            <v>3-Hydroxymethylglutaric acid</v>
          </cell>
          <cell r="B39" t="str">
            <v>M145T757</v>
          </cell>
          <cell r="C39">
            <v>144.98249999999999</v>
          </cell>
          <cell r="D39">
            <v>757.2</v>
          </cell>
          <cell r="E39">
            <v>1.1703325159451099</v>
          </cell>
          <cell r="F39" t="str">
            <v>C6H10O5</v>
          </cell>
          <cell r="G39" t="str">
            <v>C03761</v>
          </cell>
          <cell r="H39">
            <v>102264029.19</v>
          </cell>
          <cell r="I39">
            <v>93932479.019999996</v>
          </cell>
          <cell r="J39">
            <v>15.44</v>
          </cell>
          <cell r="K39">
            <v>54623021.229999997</v>
          </cell>
          <cell r="L39">
            <v>50354849.25</v>
          </cell>
          <cell r="M39">
            <v>48.42</v>
          </cell>
          <cell r="N39">
            <v>1.87</v>
          </cell>
        </row>
        <row r="40">
          <cell r="A40" t="str">
            <v xml:space="preserve">Acetylcholine </v>
          </cell>
          <cell r="B40" t="str">
            <v>M146T95</v>
          </cell>
          <cell r="C40">
            <v>146.1174</v>
          </cell>
          <cell r="D40">
            <v>95.4</v>
          </cell>
          <cell r="E40">
            <v>1.3687623787901999</v>
          </cell>
          <cell r="F40" t="str">
            <v>C7H16NO2</v>
          </cell>
          <cell r="G40" t="str">
            <v>C01996</v>
          </cell>
          <cell r="H40">
            <v>87122110.370000005</v>
          </cell>
          <cell r="I40">
            <v>81739870.650000006</v>
          </cell>
          <cell r="J40">
            <v>47.79</v>
          </cell>
          <cell r="K40">
            <v>308519012.74000001</v>
          </cell>
          <cell r="L40">
            <v>378807772.66000003</v>
          </cell>
          <cell r="M40">
            <v>42.23</v>
          </cell>
          <cell r="N40">
            <v>0.28000000000000003</v>
          </cell>
        </row>
        <row r="41">
          <cell r="A41" t="str">
            <v>L-Glutamine</v>
          </cell>
          <cell r="B41" t="str">
            <v>M147T86</v>
          </cell>
          <cell r="C41">
            <v>147.0761</v>
          </cell>
          <cell r="D41">
            <v>85.9</v>
          </cell>
          <cell r="E41">
            <v>1.87657953952892</v>
          </cell>
          <cell r="F41" t="str">
            <v>C5H10N2O3</v>
          </cell>
          <cell r="G41" t="str">
            <v>C00064</v>
          </cell>
          <cell r="H41">
            <v>184001005.31</v>
          </cell>
          <cell r="I41">
            <v>178062678.58000001</v>
          </cell>
          <cell r="J41">
            <v>28.22</v>
          </cell>
          <cell r="K41">
            <v>70978058.930000007</v>
          </cell>
          <cell r="L41">
            <v>63220460.780000001</v>
          </cell>
          <cell r="M41">
            <v>48.79</v>
          </cell>
          <cell r="N41">
            <v>2.59</v>
          </cell>
        </row>
        <row r="42">
          <cell r="A42" t="str">
            <v>L-Glutamic acid</v>
          </cell>
          <cell r="B42" t="str">
            <v>M148T89</v>
          </cell>
          <cell r="C42">
            <v>148.05940000000001</v>
          </cell>
          <cell r="D42">
            <v>88.6</v>
          </cell>
          <cell r="E42">
            <v>3.9801396061404701</v>
          </cell>
          <cell r="F42" t="str">
            <v>C5H9NO4</v>
          </cell>
          <cell r="G42" t="str">
            <v>C00025</v>
          </cell>
          <cell r="H42">
            <v>1849460797.8800001</v>
          </cell>
          <cell r="I42">
            <v>1867697911.4000001</v>
          </cell>
          <cell r="J42">
            <v>14.25</v>
          </cell>
          <cell r="K42">
            <v>656827823.90999997</v>
          </cell>
          <cell r="L42">
            <v>502182376.05000001</v>
          </cell>
          <cell r="M42">
            <v>60.31</v>
          </cell>
          <cell r="N42">
            <v>2.82</v>
          </cell>
        </row>
        <row r="43">
          <cell r="A43" t="str">
            <v>3,4-Dihydro-2H-1-benzopyran-2-one</v>
          </cell>
          <cell r="B43" t="str">
            <v>M149T541</v>
          </cell>
          <cell r="C43">
            <v>149.05959999999999</v>
          </cell>
          <cell r="D43">
            <v>541</v>
          </cell>
          <cell r="E43">
            <v>0.50986316887386296</v>
          </cell>
          <cell r="F43" t="str">
            <v>C9H8O2</v>
          </cell>
          <cell r="G43" t="str">
            <v>C02274</v>
          </cell>
          <cell r="H43">
            <v>39773212.539999999</v>
          </cell>
          <cell r="I43">
            <v>38836084.350000001</v>
          </cell>
          <cell r="J43">
            <v>20.63</v>
          </cell>
          <cell r="K43">
            <v>15155726.48</v>
          </cell>
          <cell r="L43">
            <v>7610053.21</v>
          </cell>
          <cell r="M43">
            <v>84.97</v>
          </cell>
          <cell r="N43">
            <v>2.62</v>
          </cell>
        </row>
        <row r="44">
          <cell r="A44" t="str">
            <v>Phthalic acid</v>
          </cell>
          <cell r="B44" t="str">
            <v>M149T729</v>
          </cell>
          <cell r="C44">
            <v>149.02289999999999</v>
          </cell>
          <cell r="D44">
            <v>729.4</v>
          </cell>
          <cell r="E44">
            <v>25.056551711046701</v>
          </cell>
          <cell r="F44" t="str">
            <v>C8H6O4</v>
          </cell>
          <cell r="G44" t="str">
            <v>C01606</v>
          </cell>
          <cell r="H44">
            <v>24232405.52</v>
          </cell>
          <cell r="I44">
            <v>14154968.83</v>
          </cell>
          <cell r="J44">
            <v>95.99</v>
          </cell>
          <cell r="K44">
            <v>5060330.46</v>
          </cell>
          <cell r="L44">
            <v>4230104.7</v>
          </cell>
          <cell r="M44">
            <v>28.38</v>
          </cell>
          <cell r="N44">
            <v>4.79</v>
          </cell>
        </row>
        <row r="45">
          <cell r="A45" t="str">
            <v>3-Methyladenine</v>
          </cell>
          <cell r="B45" t="str">
            <v>M150T337</v>
          </cell>
          <cell r="C45">
            <v>150.07749999999999</v>
          </cell>
          <cell r="D45">
            <v>337</v>
          </cell>
          <cell r="E45">
            <v>0.82623977611280097</v>
          </cell>
          <cell r="F45" t="str">
            <v>C6H7N5</v>
          </cell>
          <cell r="G45" t="str">
            <v>C00913</v>
          </cell>
          <cell r="H45">
            <v>63553606.079999998</v>
          </cell>
          <cell r="I45">
            <v>63402253.799999997</v>
          </cell>
          <cell r="J45">
            <v>11</v>
          </cell>
          <cell r="K45">
            <v>17802179.309999999</v>
          </cell>
          <cell r="L45">
            <v>9941272.1699999999</v>
          </cell>
          <cell r="M45">
            <v>97.35</v>
          </cell>
          <cell r="N45">
            <v>3.57</v>
          </cell>
        </row>
        <row r="46">
          <cell r="A46" t="str">
            <v>Metaraminol</v>
          </cell>
          <cell r="B46" t="str">
            <v>M150T442</v>
          </cell>
          <cell r="C46">
            <v>150.09139999999999</v>
          </cell>
          <cell r="D46">
            <v>441.7</v>
          </cell>
          <cell r="E46">
            <v>28.2094776915715</v>
          </cell>
          <cell r="F46" t="str">
            <v>C9H13NO2</v>
          </cell>
          <cell r="G46" t="str">
            <v>C07146</v>
          </cell>
          <cell r="H46">
            <v>7280172.2199999997</v>
          </cell>
          <cell r="I46">
            <v>8037939.5700000003</v>
          </cell>
          <cell r="J46">
            <v>26.64</v>
          </cell>
          <cell r="K46">
            <v>219858.03</v>
          </cell>
          <cell r="L46">
            <v>206295.25</v>
          </cell>
          <cell r="M46">
            <v>14.74</v>
          </cell>
          <cell r="N46">
            <v>33.11</v>
          </cell>
        </row>
        <row r="47">
          <cell r="A47" t="str">
            <v>L-Arabinose</v>
          </cell>
          <cell r="B47" t="str">
            <v>M151T345</v>
          </cell>
          <cell r="C47">
            <v>151.06129999999999</v>
          </cell>
          <cell r="D47">
            <v>344.6</v>
          </cell>
          <cell r="E47">
            <v>8.1026709023372696</v>
          </cell>
          <cell r="F47" t="str">
            <v>C5H10O5</v>
          </cell>
          <cell r="G47" t="str">
            <v>C00259</v>
          </cell>
          <cell r="H47">
            <v>27176019.780000001</v>
          </cell>
          <cell r="I47">
            <v>27941089.100000001</v>
          </cell>
          <cell r="J47">
            <v>30.51</v>
          </cell>
          <cell r="K47">
            <v>989782.46</v>
          </cell>
          <cell r="L47">
            <v>710168.44</v>
          </cell>
          <cell r="M47">
            <v>77.459999999999994</v>
          </cell>
          <cell r="N47">
            <v>27.46</v>
          </cell>
        </row>
        <row r="48">
          <cell r="A48" t="str">
            <v>Thymol</v>
          </cell>
          <cell r="B48" t="str">
            <v>M151T510</v>
          </cell>
          <cell r="C48">
            <v>151.11170000000001</v>
          </cell>
          <cell r="D48">
            <v>509.9</v>
          </cell>
          <cell r="E48">
            <v>0.27177247012088102</v>
          </cell>
          <cell r="F48" t="str">
            <v>C10H14O</v>
          </cell>
          <cell r="G48" t="str">
            <v>C09908</v>
          </cell>
          <cell r="H48">
            <v>17623870.739999998</v>
          </cell>
          <cell r="I48">
            <v>17865985.260000002</v>
          </cell>
          <cell r="J48">
            <v>18.27</v>
          </cell>
          <cell r="K48">
            <v>4846593</v>
          </cell>
          <cell r="L48">
            <v>1551126.48</v>
          </cell>
          <cell r="M48">
            <v>129.55000000000001</v>
          </cell>
          <cell r="N48">
            <v>3.64</v>
          </cell>
        </row>
        <row r="49">
          <cell r="A49" t="str">
            <v>Vanillin</v>
          </cell>
          <cell r="B49" t="str">
            <v>M153T284_1</v>
          </cell>
          <cell r="C49">
            <v>153.04040000000001</v>
          </cell>
          <cell r="D49">
            <v>283.89999999999998</v>
          </cell>
          <cell r="E49">
            <v>1.0315010154573101</v>
          </cell>
          <cell r="F49" t="str">
            <v>C8H8O3</v>
          </cell>
          <cell r="G49" t="str">
            <v>C00755</v>
          </cell>
          <cell r="H49">
            <v>127375144.8</v>
          </cell>
          <cell r="I49">
            <v>127314429.47</v>
          </cell>
          <cell r="J49">
            <v>21.56</v>
          </cell>
          <cell r="K49">
            <v>65160194.469999999</v>
          </cell>
          <cell r="L49">
            <v>58950177.090000004</v>
          </cell>
          <cell r="M49">
            <v>56.93</v>
          </cell>
          <cell r="N49">
            <v>1.95</v>
          </cell>
        </row>
        <row r="50">
          <cell r="A50" t="str">
            <v>Xanthine</v>
          </cell>
          <cell r="B50" t="str">
            <v>M153T295</v>
          </cell>
          <cell r="C50">
            <v>153.04079999999999</v>
          </cell>
          <cell r="D50">
            <v>294.89999999999998</v>
          </cell>
          <cell r="E50">
            <v>0.81024145194986497</v>
          </cell>
          <cell r="F50" t="str">
            <v>C5H4N4O2</v>
          </cell>
          <cell r="G50" t="str">
            <v>C00385</v>
          </cell>
          <cell r="H50">
            <v>432139172.94</v>
          </cell>
          <cell r="I50">
            <v>479370412.52999997</v>
          </cell>
          <cell r="J50">
            <v>47.45</v>
          </cell>
          <cell r="K50">
            <v>64196763.909999996</v>
          </cell>
          <cell r="L50">
            <v>18141584.02</v>
          </cell>
          <cell r="M50">
            <v>125.48</v>
          </cell>
          <cell r="N50">
            <v>6.73</v>
          </cell>
        </row>
        <row r="51">
          <cell r="A51" t="str">
            <v>2,3-Butanediol</v>
          </cell>
          <cell r="B51" t="str">
            <v>M155T428</v>
          </cell>
          <cell r="C51">
            <v>154.989</v>
          </cell>
          <cell r="D51">
            <v>428.2</v>
          </cell>
          <cell r="E51">
            <v>7.6038172191685698</v>
          </cell>
          <cell r="F51" t="str">
            <v>C4H10O2S2</v>
          </cell>
          <cell r="G51" t="str">
            <v>C00265</v>
          </cell>
          <cell r="H51">
            <v>135613195.37</v>
          </cell>
          <cell r="I51">
            <v>145965089.72</v>
          </cell>
          <cell r="J51">
            <v>17.399999999999999</v>
          </cell>
          <cell r="K51">
            <v>67353636.599999994</v>
          </cell>
          <cell r="L51">
            <v>61061894.859999999</v>
          </cell>
          <cell r="M51">
            <v>66.97</v>
          </cell>
          <cell r="N51">
            <v>2.0099999999999998</v>
          </cell>
        </row>
        <row r="52">
          <cell r="A52" t="str">
            <v>(3S,5S)-Carbapenam-3-carboxylic acid</v>
          </cell>
          <cell r="B52" t="str">
            <v>M156T144_1</v>
          </cell>
          <cell r="C52">
            <v>156.06530000000001</v>
          </cell>
          <cell r="D52">
            <v>144.1</v>
          </cell>
          <cell r="E52">
            <v>0.58192313729797296</v>
          </cell>
          <cell r="F52" t="str">
            <v>C7H9NO3</v>
          </cell>
          <cell r="G52" t="str">
            <v>C17367</v>
          </cell>
          <cell r="H52">
            <v>70985925.150000006</v>
          </cell>
          <cell r="I52">
            <v>80507469.909999996</v>
          </cell>
          <cell r="J52">
            <v>45.97</v>
          </cell>
          <cell r="K52">
            <v>11065399.76</v>
          </cell>
          <cell r="L52">
            <v>11466017.689999999</v>
          </cell>
          <cell r="M52">
            <v>36.28</v>
          </cell>
          <cell r="N52">
            <v>6.42</v>
          </cell>
        </row>
        <row r="53">
          <cell r="A53" t="str">
            <v>4-Quinolinecarboxylic acid</v>
          </cell>
          <cell r="B53" t="str">
            <v>M156T477</v>
          </cell>
          <cell r="C53">
            <v>156.03890000000001</v>
          </cell>
          <cell r="D53">
            <v>476.9</v>
          </cell>
          <cell r="E53">
            <v>8.7542273112038593</v>
          </cell>
          <cell r="F53" t="str">
            <v>C10H7NO2</v>
          </cell>
          <cell r="G53" t="str">
            <v>C06414</v>
          </cell>
          <cell r="H53">
            <v>6976118.9400000004</v>
          </cell>
          <cell r="I53">
            <v>7888772.3799999999</v>
          </cell>
          <cell r="J53">
            <v>31.49</v>
          </cell>
          <cell r="K53">
            <v>1956413.47</v>
          </cell>
          <cell r="L53">
            <v>1887695.21</v>
          </cell>
          <cell r="M53">
            <v>11.45</v>
          </cell>
          <cell r="N53">
            <v>3.57</v>
          </cell>
        </row>
        <row r="54">
          <cell r="A54" t="str">
            <v>Allantoin</v>
          </cell>
          <cell r="B54" t="str">
            <v>M158T36</v>
          </cell>
          <cell r="C54">
            <v>158.0025</v>
          </cell>
          <cell r="D54">
            <v>35.799999999999997</v>
          </cell>
          <cell r="E54">
            <v>3.7818020601092499</v>
          </cell>
          <cell r="F54" t="str">
            <v>C4H6N4O3</v>
          </cell>
          <cell r="G54" t="str">
            <v>C01551</v>
          </cell>
          <cell r="H54">
            <v>20245553.98</v>
          </cell>
          <cell r="I54">
            <v>19142226.469999999</v>
          </cell>
          <cell r="J54">
            <v>26.97</v>
          </cell>
          <cell r="K54">
            <v>5434984.46</v>
          </cell>
          <cell r="L54">
            <v>5399720.9400000004</v>
          </cell>
          <cell r="M54">
            <v>18.420000000000002</v>
          </cell>
          <cell r="N54">
            <v>3.73</v>
          </cell>
        </row>
        <row r="55">
          <cell r="A55" t="str">
            <v>(1H-Indol-3-yl)-N-methylmethanamine</v>
          </cell>
          <cell r="B55" t="str">
            <v>M160T157</v>
          </cell>
          <cell r="C55">
            <v>160.108</v>
          </cell>
          <cell r="D55">
            <v>156.5</v>
          </cell>
          <cell r="E55">
            <v>0.725447216837114</v>
          </cell>
          <cell r="F55" t="str">
            <v>C10H12N2</v>
          </cell>
          <cell r="G55" t="str">
            <v>C21602</v>
          </cell>
          <cell r="H55">
            <v>3792938.52</v>
          </cell>
          <cell r="I55">
            <v>4033099.48</v>
          </cell>
          <cell r="J55">
            <v>14.67</v>
          </cell>
          <cell r="K55">
            <v>21530145.710000001</v>
          </cell>
          <cell r="L55">
            <v>19581734.640000001</v>
          </cell>
          <cell r="M55">
            <v>43.79</v>
          </cell>
          <cell r="N55">
            <v>0.18</v>
          </cell>
        </row>
        <row r="56">
          <cell r="A56" t="str">
            <v>Tryptamine</v>
          </cell>
          <cell r="B56" t="str">
            <v>M161T427</v>
          </cell>
          <cell r="C56">
            <v>161.10740000000001</v>
          </cell>
          <cell r="D56">
            <v>427.3</v>
          </cell>
          <cell r="E56">
            <v>2.8746680784179399E-2</v>
          </cell>
          <cell r="F56" t="str">
            <v>C10H12N2</v>
          </cell>
          <cell r="G56" t="str">
            <v>C00398</v>
          </cell>
          <cell r="H56">
            <v>7564122.1900000004</v>
          </cell>
          <cell r="I56">
            <v>7730003.2000000002</v>
          </cell>
          <cell r="J56">
            <v>21.11</v>
          </cell>
          <cell r="K56">
            <v>2046768.78</v>
          </cell>
          <cell r="L56">
            <v>1270239.45</v>
          </cell>
          <cell r="M56">
            <v>68.099999999999994</v>
          </cell>
          <cell r="N56">
            <v>3.7</v>
          </cell>
        </row>
        <row r="57">
          <cell r="A57" t="str">
            <v>3D-3,5_4-Trihydroxycyclohexane-1,2-dione</v>
          </cell>
          <cell r="B57" t="str">
            <v>M161T470</v>
          </cell>
          <cell r="C57">
            <v>161.06</v>
          </cell>
          <cell r="D57">
            <v>469.6</v>
          </cell>
          <cell r="E57">
            <v>0.89679767172360703</v>
          </cell>
          <cell r="F57" t="str">
            <v>C6H8O5</v>
          </cell>
          <cell r="G57" t="str">
            <v>C04287</v>
          </cell>
          <cell r="H57">
            <v>5788501.1399999997</v>
          </cell>
          <cell r="I57">
            <v>5449411.2400000002</v>
          </cell>
          <cell r="J57">
            <v>18.690000000000001</v>
          </cell>
          <cell r="K57">
            <v>3138489.32</v>
          </cell>
          <cell r="L57">
            <v>2433936.66</v>
          </cell>
          <cell r="M57">
            <v>33.24</v>
          </cell>
          <cell r="N57">
            <v>1.84</v>
          </cell>
        </row>
        <row r="58">
          <cell r="A58" t="str">
            <v>N(6)-Methyllysine</v>
          </cell>
          <cell r="B58" t="str">
            <v>M161T773</v>
          </cell>
          <cell r="C58">
            <v>161.13239999999999</v>
          </cell>
          <cell r="D58">
            <v>772.6</v>
          </cell>
          <cell r="E58">
            <v>0.19975481663382799</v>
          </cell>
          <cell r="F58" t="str">
            <v>C7H16N2O2</v>
          </cell>
          <cell r="G58" t="str">
            <v>C02728</v>
          </cell>
          <cell r="H58">
            <v>58540658.049999997</v>
          </cell>
          <cell r="I58">
            <v>57909293.07</v>
          </cell>
          <cell r="J58">
            <v>14.42</v>
          </cell>
          <cell r="K58">
            <v>13135792.58</v>
          </cell>
          <cell r="L58">
            <v>11554243.869999999</v>
          </cell>
          <cell r="M58">
            <v>74.39</v>
          </cell>
          <cell r="N58">
            <v>4.46</v>
          </cell>
        </row>
        <row r="59">
          <cell r="A59" t="str">
            <v>L-Carnitinamide</v>
          </cell>
          <cell r="B59" t="str">
            <v>M161T799</v>
          </cell>
          <cell r="C59">
            <v>161.13229999999999</v>
          </cell>
          <cell r="D59">
            <v>798.8</v>
          </cell>
          <cell r="E59">
            <v>20.4804845806519</v>
          </cell>
          <cell r="F59" t="str">
            <v>C7H17N2O2</v>
          </cell>
          <cell r="G59" t="str">
            <v>C02290</v>
          </cell>
          <cell r="H59">
            <v>6690008.3099999996</v>
          </cell>
          <cell r="I59">
            <v>3384074.88</v>
          </cell>
          <cell r="J59">
            <v>73.58</v>
          </cell>
          <cell r="K59">
            <v>16553721.49</v>
          </cell>
          <cell r="L59">
            <v>17061408.620000001</v>
          </cell>
          <cell r="M59">
            <v>22.74</v>
          </cell>
          <cell r="N59">
            <v>0.4</v>
          </cell>
        </row>
        <row r="60">
          <cell r="A60" t="str">
            <v>4-Hydroxy-2-quinolone</v>
          </cell>
          <cell r="B60" t="str">
            <v>M162T333</v>
          </cell>
          <cell r="C60">
            <v>162.05459999999999</v>
          </cell>
          <cell r="D60">
            <v>332.8</v>
          </cell>
          <cell r="E60">
            <v>2.3202056591854201</v>
          </cell>
          <cell r="F60" t="str">
            <v>C9H7NO2</v>
          </cell>
          <cell r="G60" t="str">
            <v>C16716</v>
          </cell>
          <cell r="H60">
            <v>315465377.91000003</v>
          </cell>
          <cell r="I60">
            <v>256131269.74000001</v>
          </cell>
          <cell r="J60">
            <v>29.15</v>
          </cell>
          <cell r="K60">
            <v>45468425.68</v>
          </cell>
          <cell r="L60">
            <v>48229274.909999996</v>
          </cell>
          <cell r="M60">
            <v>39.89</v>
          </cell>
          <cell r="N60">
            <v>6.94</v>
          </cell>
        </row>
        <row r="61">
          <cell r="A61" t="str">
            <v>4-Hydroxy-2-oxoglutaric acid</v>
          </cell>
          <cell r="B61" t="str">
            <v>M163T405</v>
          </cell>
          <cell r="C61">
            <v>163.041</v>
          </cell>
          <cell r="D61">
            <v>405.1</v>
          </cell>
          <cell r="E61">
            <v>13.196135438330399</v>
          </cell>
          <cell r="F61" t="str">
            <v>C5H6O6</v>
          </cell>
          <cell r="G61" t="str">
            <v>C01127</v>
          </cell>
          <cell r="H61">
            <v>1124066.68</v>
          </cell>
          <cell r="I61">
            <v>584223.62</v>
          </cell>
          <cell r="J61">
            <v>85.52</v>
          </cell>
          <cell r="K61">
            <v>6364974.9299999997</v>
          </cell>
          <cell r="L61">
            <v>5375399.04</v>
          </cell>
          <cell r="M61">
            <v>41.87</v>
          </cell>
          <cell r="N61">
            <v>0.18</v>
          </cell>
        </row>
        <row r="62">
          <cell r="A62" t="str">
            <v>Pterin</v>
          </cell>
          <cell r="B62" t="str">
            <v>M163T715</v>
          </cell>
          <cell r="C62">
            <v>163.03880000000001</v>
          </cell>
          <cell r="D62">
            <v>715.3</v>
          </cell>
          <cell r="E62">
            <v>1.4415861193139501</v>
          </cell>
          <cell r="F62" t="str">
            <v>C6H5N5O</v>
          </cell>
          <cell r="G62" t="str">
            <v>C00715</v>
          </cell>
          <cell r="H62">
            <v>18605059.199999999</v>
          </cell>
          <cell r="I62">
            <v>17300636.82</v>
          </cell>
          <cell r="J62">
            <v>44.64</v>
          </cell>
          <cell r="K62">
            <v>7258764.6600000001</v>
          </cell>
          <cell r="L62">
            <v>7455541.9000000004</v>
          </cell>
          <cell r="M62">
            <v>35.35</v>
          </cell>
          <cell r="N62">
            <v>2.56</v>
          </cell>
        </row>
        <row r="63">
          <cell r="A63" t="str">
            <v>2-Hydroxycinnamic acid</v>
          </cell>
          <cell r="B63" t="str">
            <v>M165T423</v>
          </cell>
          <cell r="C63">
            <v>165.05520000000001</v>
          </cell>
          <cell r="D63">
            <v>423.3</v>
          </cell>
          <cell r="E63">
            <v>3.6351475144068002</v>
          </cell>
          <cell r="F63" t="str">
            <v>C9H8O3</v>
          </cell>
          <cell r="G63" t="str">
            <v>C01772</v>
          </cell>
          <cell r="H63">
            <v>16810264.84</v>
          </cell>
          <cell r="I63">
            <v>18100399.52</v>
          </cell>
          <cell r="J63">
            <v>32.200000000000003</v>
          </cell>
          <cell r="K63">
            <v>3947247.54</v>
          </cell>
          <cell r="L63">
            <v>3673149.6</v>
          </cell>
          <cell r="M63">
            <v>43.33</v>
          </cell>
          <cell r="N63">
            <v>4.26</v>
          </cell>
        </row>
        <row r="64">
          <cell r="A64" t="str">
            <v>Jasmone</v>
          </cell>
          <cell r="B64" t="str">
            <v>M165T570_2</v>
          </cell>
          <cell r="C64">
            <v>165.12739999999999</v>
          </cell>
          <cell r="D64">
            <v>569.79999999999995</v>
          </cell>
          <cell r="E64">
            <v>0.14534232354078899</v>
          </cell>
          <cell r="F64" t="str">
            <v>C11H16O</v>
          </cell>
          <cell r="G64" t="str">
            <v>C08490</v>
          </cell>
          <cell r="H64">
            <v>1106021.6299999999</v>
          </cell>
          <cell r="I64">
            <v>788877.61</v>
          </cell>
          <cell r="J64">
            <v>48.44</v>
          </cell>
          <cell r="K64">
            <v>9913241.5</v>
          </cell>
          <cell r="L64">
            <v>5604426.1399999997</v>
          </cell>
          <cell r="M64">
            <v>101.8</v>
          </cell>
          <cell r="N64">
            <v>0.11</v>
          </cell>
        </row>
        <row r="65">
          <cell r="A65" t="str">
            <v>Levonordefrin</v>
          </cell>
          <cell r="B65" t="str">
            <v>M166T156</v>
          </cell>
          <cell r="C65">
            <v>166.08629999999999</v>
          </cell>
          <cell r="D65">
            <v>156.19999999999999</v>
          </cell>
          <cell r="E65">
            <v>25.4927709269021</v>
          </cell>
          <cell r="F65" t="str">
            <v>C9H13NO3</v>
          </cell>
          <cell r="G65" t="str">
            <v>C11768</v>
          </cell>
          <cell r="H65">
            <v>13344212.039999999</v>
          </cell>
          <cell r="I65">
            <v>13437161.470000001</v>
          </cell>
          <cell r="J65">
            <v>13.02</v>
          </cell>
          <cell r="K65">
            <v>8602313.9199999999</v>
          </cell>
          <cell r="L65">
            <v>8989252.0099999998</v>
          </cell>
          <cell r="M65">
            <v>22.65</v>
          </cell>
          <cell r="N65">
            <v>1.55</v>
          </cell>
        </row>
        <row r="66">
          <cell r="A66" t="str">
            <v>D-Phenyllactic acid</v>
          </cell>
          <cell r="B66" t="str">
            <v>M166T324</v>
          </cell>
          <cell r="C66">
            <v>166.07239999999999</v>
          </cell>
          <cell r="D66">
            <v>323.89999999999998</v>
          </cell>
          <cell r="E66">
            <v>0.83195898294761805</v>
          </cell>
          <cell r="F66" t="str">
            <v>C9H10O3</v>
          </cell>
          <cell r="G66" t="str">
            <v>C05607</v>
          </cell>
          <cell r="H66">
            <v>101970105.51000001</v>
          </cell>
          <cell r="I66">
            <v>86634452.019999996</v>
          </cell>
          <cell r="J66">
            <v>29.51</v>
          </cell>
          <cell r="K66">
            <v>36716562.539999999</v>
          </cell>
          <cell r="L66">
            <v>32364155.010000002</v>
          </cell>
          <cell r="M66">
            <v>62.66</v>
          </cell>
          <cell r="N66">
            <v>2.78</v>
          </cell>
        </row>
        <row r="67">
          <cell r="A67" t="str">
            <v>L-Phenylalanine</v>
          </cell>
          <cell r="B67" t="str">
            <v>M166T400</v>
          </cell>
          <cell r="C67">
            <v>166.08629999999999</v>
          </cell>
          <cell r="D67">
            <v>399.9</v>
          </cell>
          <cell r="E67">
            <v>2.6731687060950301E-2</v>
          </cell>
          <cell r="F67" t="str">
            <v>C9H11NO2</v>
          </cell>
          <cell r="G67" t="str">
            <v>C00079</v>
          </cell>
          <cell r="H67">
            <v>1168248.8999999999</v>
          </cell>
          <cell r="I67">
            <v>734589.51</v>
          </cell>
          <cell r="J67">
            <v>87.29</v>
          </cell>
          <cell r="K67">
            <v>5374984.7599999998</v>
          </cell>
          <cell r="L67">
            <v>6155046.4000000004</v>
          </cell>
          <cell r="M67">
            <v>40.53</v>
          </cell>
          <cell r="N67">
            <v>0.22</v>
          </cell>
        </row>
        <row r="68">
          <cell r="A68" t="str">
            <v>Epinephrine</v>
          </cell>
          <cell r="B68" t="str">
            <v>M166T698</v>
          </cell>
          <cell r="C68">
            <v>166.08629999999999</v>
          </cell>
          <cell r="D68">
            <v>698.1</v>
          </cell>
          <cell r="E68">
            <v>25.4927709269021</v>
          </cell>
          <cell r="F68" t="str">
            <v>C9H13NO3</v>
          </cell>
          <cell r="G68" t="str">
            <v>C00788</v>
          </cell>
          <cell r="H68">
            <v>7033821.1699999999</v>
          </cell>
          <cell r="I68">
            <v>3333062.85</v>
          </cell>
          <cell r="J68">
            <v>78.53</v>
          </cell>
          <cell r="K68">
            <v>21405923.75</v>
          </cell>
          <cell r="L68">
            <v>21291999.48</v>
          </cell>
          <cell r="M68">
            <v>20.78</v>
          </cell>
          <cell r="N68">
            <v>0.33</v>
          </cell>
        </row>
        <row r="69">
          <cell r="A69" t="str">
            <v>L-Methionine S-oxide</v>
          </cell>
          <cell r="B69" t="str">
            <v>M166T90</v>
          </cell>
          <cell r="C69">
            <v>166.05359999999999</v>
          </cell>
          <cell r="D69">
            <v>89.9</v>
          </cell>
          <cell r="E69">
            <v>1.95117721011641</v>
          </cell>
          <cell r="F69" t="str">
            <v>C5H11NO3S</v>
          </cell>
          <cell r="G69" t="str">
            <v>C02989</v>
          </cell>
          <cell r="H69">
            <v>68069646.439999998</v>
          </cell>
          <cell r="I69">
            <v>68047340.409999996</v>
          </cell>
          <cell r="J69">
            <v>16.77</v>
          </cell>
          <cell r="K69">
            <v>26135324.620000001</v>
          </cell>
          <cell r="L69">
            <v>20431855.449999999</v>
          </cell>
          <cell r="M69">
            <v>36.96</v>
          </cell>
          <cell r="N69">
            <v>2.6</v>
          </cell>
        </row>
        <row r="70">
          <cell r="A70" t="str">
            <v>Antiarol</v>
          </cell>
          <cell r="B70" t="str">
            <v>M167T37</v>
          </cell>
          <cell r="C70">
            <v>167.0703</v>
          </cell>
          <cell r="D70">
            <v>37.1</v>
          </cell>
          <cell r="E70">
            <v>24.7440747996108</v>
          </cell>
          <cell r="F70" t="str">
            <v>C9H12O4</v>
          </cell>
          <cell r="G70" t="str">
            <v>C10765</v>
          </cell>
          <cell r="H70">
            <v>966736.01</v>
          </cell>
          <cell r="I70">
            <v>978475.21</v>
          </cell>
          <cell r="J70">
            <v>30.01</v>
          </cell>
          <cell r="K70">
            <v>2257928.59</v>
          </cell>
          <cell r="L70">
            <v>2064747.27</v>
          </cell>
          <cell r="M70">
            <v>28.52</v>
          </cell>
          <cell r="N70">
            <v>0.43</v>
          </cell>
        </row>
        <row r="71">
          <cell r="A71" t="str">
            <v>3,4-Dihydroxymandelic acid</v>
          </cell>
          <cell r="B71" t="str">
            <v>M167T541</v>
          </cell>
          <cell r="C71">
            <v>167.03389999999999</v>
          </cell>
          <cell r="D71">
            <v>541</v>
          </cell>
          <cell r="E71">
            <v>4.9977447704895497E-2</v>
          </cell>
          <cell r="F71" t="str">
            <v>C8H8O5</v>
          </cell>
          <cell r="G71" t="str">
            <v>C05580</v>
          </cell>
          <cell r="H71">
            <v>2496643.4300000002</v>
          </cell>
          <cell r="I71">
            <v>2372368.46</v>
          </cell>
          <cell r="J71">
            <v>31.1</v>
          </cell>
          <cell r="K71">
            <v>1575444.5</v>
          </cell>
          <cell r="L71">
            <v>1497829.42</v>
          </cell>
          <cell r="M71">
            <v>16.29</v>
          </cell>
          <cell r="N71">
            <v>1.58</v>
          </cell>
        </row>
        <row r="72">
          <cell r="A72" t="str">
            <v>Phenylephrine</v>
          </cell>
          <cell r="B72" t="str">
            <v>M168T572</v>
          </cell>
          <cell r="C72">
            <v>168.102</v>
          </cell>
          <cell r="D72">
            <v>572.29999999999995</v>
          </cell>
          <cell r="E72">
            <v>1.39659076375596E-2</v>
          </cell>
          <cell r="F72" t="str">
            <v>C9H13NO2</v>
          </cell>
          <cell r="G72" t="str">
            <v>C07441</v>
          </cell>
          <cell r="H72">
            <v>10357573.92</v>
          </cell>
          <cell r="I72">
            <v>9213659.8699999992</v>
          </cell>
          <cell r="J72">
            <v>30.08</v>
          </cell>
          <cell r="K72">
            <v>53939154.310000002</v>
          </cell>
          <cell r="L72">
            <v>45472274</v>
          </cell>
          <cell r="M72">
            <v>48.96</v>
          </cell>
          <cell r="N72">
            <v>0.19</v>
          </cell>
        </row>
        <row r="73">
          <cell r="A73" t="str">
            <v>Pyridoxamine</v>
          </cell>
          <cell r="B73" t="str">
            <v>M169T79</v>
          </cell>
          <cell r="C73">
            <v>169.09569999999999</v>
          </cell>
          <cell r="D73">
            <v>78.7</v>
          </cell>
          <cell r="E73">
            <v>8.5964575089296495</v>
          </cell>
          <cell r="F73" t="str">
            <v>C8H12N2O2</v>
          </cell>
          <cell r="G73" t="str">
            <v>C00534</v>
          </cell>
          <cell r="H73">
            <v>4879967.21</v>
          </cell>
          <cell r="I73">
            <v>5437584.1699999999</v>
          </cell>
          <cell r="J73">
            <v>38.590000000000003</v>
          </cell>
          <cell r="K73">
            <v>14950509.74</v>
          </cell>
          <cell r="L73">
            <v>13775588.279999999</v>
          </cell>
          <cell r="M73">
            <v>45.8</v>
          </cell>
          <cell r="N73">
            <v>0.33</v>
          </cell>
        </row>
        <row r="74">
          <cell r="A74" t="str">
            <v>3,4-Dihydroxyphenylglycol</v>
          </cell>
          <cell r="B74" t="str">
            <v>M170T399</v>
          </cell>
          <cell r="C74">
            <v>170.0592</v>
          </cell>
          <cell r="D74">
            <v>398.9</v>
          </cell>
          <cell r="E74">
            <v>7.6443967748568404</v>
          </cell>
          <cell r="F74" t="str">
            <v>C8H10O4</v>
          </cell>
          <cell r="G74" t="str">
            <v>C05576</v>
          </cell>
          <cell r="H74">
            <v>161008217.50999999</v>
          </cell>
          <cell r="I74">
            <v>157692012.75</v>
          </cell>
          <cell r="J74">
            <v>25.91</v>
          </cell>
          <cell r="K74">
            <v>69549405.010000005</v>
          </cell>
          <cell r="L74">
            <v>73328002.049999997</v>
          </cell>
          <cell r="M74">
            <v>30.71</v>
          </cell>
          <cell r="N74">
            <v>2.3199999999999998</v>
          </cell>
        </row>
        <row r="75">
          <cell r="A75" t="str">
            <v>1-Methylhistidine</v>
          </cell>
          <cell r="B75" t="str">
            <v>M170T79</v>
          </cell>
          <cell r="C75">
            <v>170.09350000000001</v>
          </cell>
          <cell r="D75">
            <v>78.7</v>
          </cell>
          <cell r="E75">
            <v>6.6081739019528101</v>
          </cell>
          <cell r="F75" t="str">
            <v>C7H11N3O2</v>
          </cell>
          <cell r="G75" t="str">
            <v>C01152</v>
          </cell>
          <cell r="H75">
            <v>15388938.029999999</v>
          </cell>
          <cell r="I75">
            <v>14333950.869999999</v>
          </cell>
          <cell r="J75">
            <v>21.6</v>
          </cell>
          <cell r="K75">
            <v>8096099.29</v>
          </cell>
          <cell r="L75">
            <v>8351975.9100000001</v>
          </cell>
          <cell r="M75">
            <v>6.43</v>
          </cell>
          <cell r="N75">
            <v>1.9</v>
          </cell>
        </row>
        <row r="76">
          <cell r="A76" t="str">
            <v>N-Acetylglutamic acid</v>
          </cell>
          <cell r="B76" t="str">
            <v>M172T178</v>
          </cell>
          <cell r="C76">
            <v>172.06030000000001</v>
          </cell>
          <cell r="D76">
            <v>177.5</v>
          </cell>
          <cell r="E76">
            <v>23.445268897116399</v>
          </cell>
          <cell r="F76" t="str">
            <v>C7H11NO5</v>
          </cell>
          <cell r="G76" t="str">
            <v>C00624</v>
          </cell>
          <cell r="H76">
            <v>25342561.219999999</v>
          </cell>
          <cell r="I76">
            <v>22008991.960000001</v>
          </cell>
          <cell r="J76">
            <v>31.92</v>
          </cell>
          <cell r="K76">
            <v>9070775.8599999994</v>
          </cell>
          <cell r="L76">
            <v>8440497.0600000005</v>
          </cell>
          <cell r="M76">
            <v>32.090000000000003</v>
          </cell>
          <cell r="N76">
            <v>2.79</v>
          </cell>
        </row>
        <row r="77">
          <cell r="A77" t="str">
            <v>N-Butyryl-L-homoserine lactone</v>
          </cell>
          <cell r="B77" t="str">
            <v>M172T355</v>
          </cell>
          <cell r="C77">
            <v>172.0967</v>
          </cell>
          <cell r="D77">
            <v>355.2</v>
          </cell>
          <cell r="E77">
            <v>0.441612186678015</v>
          </cell>
          <cell r="F77" t="str">
            <v>C8H13NO3</v>
          </cell>
          <cell r="G77" t="str">
            <v>C11837</v>
          </cell>
          <cell r="H77">
            <v>9788522.9700000007</v>
          </cell>
          <cell r="I77">
            <v>9374043.9299999997</v>
          </cell>
          <cell r="J77">
            <v>36.19</v>
          </cell>
          <cell r="K77">
            <v>4459682.59</v>
          </cell>
          <cell r="L77">
            <v>3858712.44</v>
          </cell>
          <cell r="M77">
            <v>63.58</v>
          </cell>
          <cell r="N77">
            <v>2.19</v>
          </cell>
        </row>
        <row r="78">
          <cell r="A78" t="str">
            <v>3-Dehydroshikimate</v>
          </cell>
          <cell r="B78" t="str">
            <v>M173T110</v>
          </cell>
          <cell r="C78">
            <v>172.9768</v>
          </cell>
          <cell r="D78">
            <v>109.7</v>
          </cell>
          <cell r="E78">
            <v>2.5083520969781499</v>
          </cell>
          <cell r="F78" t="str">
            <v>C7H8O5</v>
          </cell>
          <cell r="G78" t="str">
            <v>C02637</v>
          </cell>
          <cell r="H78">
            <v>33458043.859999999</v>
          </cell>
          <cell r="I78">
            <v>30379852.149999999</v>
          </cell>
          <cell r="J78">
            <v>30.12</v>
          </cell>
          <cell r="K78">
            <v>13181735.890000001</v>
          </cell>
          <cell r="L78">
            <v>11620089.76</v>
          </cell>
          <cell r="M78">
            <v>24.53</v>
          </cell>
          <cell r="N78">
            <v>2.54</v>
          </cell>
        </row>
        <row r="79">
          <cell r="A79" t="str">
            <v>meso-2,6-Diaminoheptanedioate</v>
          </cell>
          <cell r="B79" t="str">
            <v>M173T144_1</v>
          </cell>
          <cell r="C79">
            <v>173.0926</v>
          </cell>
          <cell r="D79">
            <v>144</v>
          </cell>
          <cell r="E79">
            <v>26.772514040693199</v>
          </cell>
          <cell r="F79" t="str">
            <v>C7H14N2O4</v>
          </cell>
          <cell r="G79" t="str">
            <v>C00680</v>
          </cell>
          <cell r="H79">
            <v>5668954.75</v>
          </cell>
          <cell r="I79">
            <v>5459823.4199999999</v>
          </cell>
          <cell r="J79">
            <v>18.77</v>
          </cell>
          <cell r="K79">
            <v>9578391.7699999996</v>
          </cell>
          <cell r="L79">
            <v>10720814.98</v>
          </cell>
          <cell r="M79">
            <v>26.98</v>
          </cell>
          <cell r="N79">
            <v>0.59</v>
          </cell>
        </row>
        <row r="80">
          <cell r="A80" t="str">
            <v>(2S,5S)-trans-Carboxymethylproline</v>
          </cell>
          <cell r="B80" t="str">
            <v>M174T141</v>
          </cell>
          <cell r="C80">
            <v>174.07599999999999</v>
          </cell>
          <cell r="D80">
            <v>141.19999999999999</v>
          </cell>
          <cell r="E80">
            <v>0.43659091435390501</v>
          </cell>
          <cell r="F80" t="str">
            <v>C7H11NO4</v>
          </cell>
          <cell r="G80" t="str">
            <v>C17366</v>
          </cell>
          <cell r="H80">
            <v>39531416.549999997</v>
          </cell>
          <cell r="I80">
            <v>35988871.590000004</v>
          </cell>
          <cell r="J80">
            <v>46.14</v>
          </cell>
          <cell r="K80">
            <v>8212357.8799999999</v>
          </cell>
          <cell r="L80">
            <v>9034799.6500000004</v>
          </cell>
          <cell r="M80">
            <v>25.43</v>
          </cell>
          <cell r="N80">
            <v>4.8099999999999996</v>
          </cell>
        </row>
        <row r="81">
          <cell r="A81" t="str">
            <v>Quinaldic acid</v>
          </cell>
          <cell r="B81" t="str">
            <v>M174T495</v>
          </cell>
          <cell r="C81">
            <v>174.05510000000001</v>
          </cell>
          <cell r="D81">
            <v>495.5</v>
          </cell>
          <cell r="E81">
            <v>0.28353463369681398</v>
          </cell>
          <cell r="F81" t="str">
            <v>C10H7NO2</v>
          </cell>
          <cell r="G81" t="str">
            <v>C06325</v>
          </cell>
          <cell r="H81">
            <v>48184891.82</v>
          </cell>
          <cell r="I81">
            <v>47562047.590000004</v>
          </cell>
          <cell r="J81">
            <v>20.74</v>
          </cell>
          <cell r="K81">
            <v>20224993.059999999</v>
          </cell>
          <cell r="L81">
            <v>14362307.380000001</v>
          </cell>
          <cell r="M81">
            <v>58.35</v>
          </cell>
          <cell r="N81">
            <v>2.38</v>
          </cell>
        </row>
        <row r="82">
          <cell r="A82" t="str">
            <v>2-Oxoarginine</v>
          </cell>
          <cell r="B82" t="str">
            <v>M174T524</v>
          </cell>
          <cell r="C82">
            <v>174.0915</v>
          </cell>
          <cell r="D82">
            <v>524.4</v>
          </cell>
          <cell r="E82">
            <v>24.2636917358255</v>
          </cell>
          <cell r="F82" t="str">
            <v>C6H11N3O3</v>
          </cell>
          <cell r="G82" t="str">
            <v>C03771</v>
          </cell>
          <cell r="H82">
            <v>7384177.54</v>
          </cell>
          <cell r="I82">
            <v>6227834.25</v>
          </cell>
          <cell r="J82">
            <v>34.29</v>
          </cell>
          <cell r="K82">
            <v>472338.29</v>
          </cell>
          <cell r="L82">
            <v>210621.19</v>
          </cell>
          <cell r="M82">
            <v>84.51</v>
          </cell>
          <cell r="N82">
            <v>15.63</v>
          </cell>
        </row>
        <row r="83">
          <cell r="A83" t="str">
            <v>L-Arginine</v>
          </cell>
          <cell r="B83" t="str">
            <v>M175T81</v>
          </cell>
          <cell r="C83">
            <v>175.11879999999999</v>
          </cell>
          <cell r="D83">
            <v>81.5</v>
          </cell>
          <cell r="E83">
            <v>0.86269091611662896</v>
          </cell>
          <cell r="F83" t="str">
            <v>C6H14N4O2</v>
          </cell>
          <cell r="G83" t="str">
            <v>C00062</v>
          </cell>
          <cell r="H83">
            <v>24924997.699999999</v>
          </cell>
          <cell r="I83">
            <v>14542859.67</v>
          </cell>
          <cell r="J83">
            <v>82.38</v>
          </cell>
          <cell r="K83">
            <v>70914347.239999995</v>
          </cell>
          <cell r="L83">
            <v>65035846</v>
          </cell>
          <cell r="M83">
            <v>34.130000000000003</v>
          </cell>
          <cell r="N83">
            <v>0.35</v>
          </cell>
        </row>
        <row r="84">
          <cell r="A84" t="str">
            <v>Guanidinosuccinic acid</v>
          </cell>
          <cell r="B84" t="str">
            <v>M176T345</v>
          </cell>
          <cell r="C84">
            <v>176.0711</v>
          </cell>
          <cell r="D84">
            <v>344.7</v>
          </cell>
          <cell r="E84">
            <v>24.7516863414595</v>
          </cell>
          <cell r="F84" t="str">
            <v>C5H9N3O4</v>
          </cell>
          <cell r="G84" t="str">
            <v>C03139</v>
          </cell>
          <cell r="H84">
            <v>8155589.4000000004</v>
          </cell>
          <cell r="I84">
            <v>7566245.7599999998</v>
          </cell>
          <cell r="J84">
            <v>23.42</v>
          </cell>
          <cell r="K84">
            <v>4192210.6</v>
          </cell>
          <cell r="L84">
            <v>4530219.55</v>
          </cell>
          <cell r="M84">
            <v>30.9</v>
          </cell>
          <cell r="N84">
            <v>1.95</v>
          </cell>
        </row>
        <row r="85">
          <cell r="A85" t="str">
            <v>Indole-3-acetate</v>
          </cell>
          <cell r="B85" t="str">
            <v>M176T603</v>
          </cell>
          <cell r="C85">
            <v>176.07050000000001</v>
          </cell>
          <cell r="D85">
            <v>602.79999999999995</v>
          </cell>
          <cell r="E85">
            <v>0.43164527833253602</v>
          </cell>
          <cell r="F85" t="str">
            <v>C10H9NO2</v>
          </cell>
          <cell r="G85" t="str">
            <v>C00954</v>
          </cell>
          <cell r="H85">
            <v>9133089.0399999991</v>
          </cell>
          <cell r="I85">
            <v>9432815.5800000001</v>
          </cell>
          <cell r="J85">
            <v>16.86</v>
          </cell>
          <cell r="K85">
            <v>3600949.64</v>
          </cell>
          <cell r="L85">
            <v>2641048.38</v>
          </cell>
          <cell r="M85">
            <v>78.25</v>
          </cell>
          <cell r="N85">
            <v>2.54</v>
          </cell>
        </row>
        <row r="86">
          <cell r="A86" t="str">
            <v>Herniarin</v>
          </cell>
          <cell r="B86" t="str">
            <v>M177T693</v>
          </cell>
          <cell r="C86">
            <v>177.0538</v>
          </cell>
          <cell r="D86">
            <v>693.3</v>
          </cell>
          <cell r="E86">
            <v>3.7177171345163802</v>
          </cell>
          <cell r="F86" t="str">
            <v>C10H8O3</v>
          </cell>
          <cell r="G86" t="str">
            <v>C09268</v>
          </cell>
          <cell r="H86">
            <v>20902529.989999998</v>
          </cell>
          <cell r="I86">
            <v>28129598.629999999</v>
          </cell>
          <cell r="J86">
            <v>61.03</v>
          </cell>
          <cell r="K86">
            <v>4749170.72</v>
          </cell>
          <cell r="L86">
            <v>4727253.3899999997</v>
          </cell>
          <cell r="M86">
            <v>23.13</v>
          </cell>
          <cell r="N86">
            <v>4.4000000000000004</v>
          </cell>
        </row>
        <row r="87">
          <cell r="A87" t="str">
            <v>2,4,6_3,5-Pentahydroxycyclohexanone</v>
          </cell>
          <cell r="B87" t="str">
            <v>M178T396</v>
          </cell>
          <cell r="C87">
            <v>178.0498</v>
          </cell>
          <cell r="D87">
            <v>395.7</v>
          </cell>
          <cell r="E87">
            <v>11.794453012656399</v>
          </cell>
          <cell r="F87" t="str">
            <v>C6H10O6</v>
          </cell>
          <cell r="G87" t="str">
            <v>C00691</v>
          </cell>
          <cell r="H87">
            <v>7009618.7999999998</v>
          </cell>
          <cell r="I87">
            <v>6646720.21</v>
          </cell>
          <cell r="J87">
            <v>19.16</v>
          </cell>
          <cell r="K87">
            <v>1764253.95</v>
          </cell>
          <cell r="L87">
            <v>901186.91</v>
          </cell>
          <cell r="M87">
            <v>104.1</v>
          </cell>
          <cell r="N87">
            <v>3.97</v>
          </cell>
        </row>
        <row r="88">
          <cell r="A88" t="str">
            <v>Phenacetin</v>
          </cell>
          <cell r="B88" t="str">
            <v>M180T530</v>
          </cell>
          <cell r="C88">
            <v>180.102</v>
          </cell>
          <cell r="D88">
            <v>530.5</v>
          </cell>
          <cell r="E88">
            <v>1.8615934358313799E-2</v>
          </cell>
          <cell r="F88" t="str">
            <v>C10H13NO2</v>
          </cell>
          <cell r="G88" t="str">
            <v>C07591</v>
          </cell>
          <cell r="H88">
            <v>97823541.400000006</v>
          </cell>
          <cell r="I88">
            <v>101850322.61</v>
          </cell>
          <cell r="J88">
            <v>27.44</v>
          </cell>
          <cell r="K88">
            <v>22864086.039999999</v>
          </cell>
          <cell r="L88">
            <v>19071450.5</v>
          </cell>
          <cell r="M88">
            <v>27.53</v>
          </cell>
          <cell r="N88">
            <v>4.28</v>
          </cell>
        </row>
        <row r="89">
          <cell r="A89" t="str">
            <v>D-Fructose</v>
          </cell>
          <cell r="B89" t="str">
            <v>M180T743</v>
          </cell>
          <cell r="C89">
            <v>180.10169999999999</v>
          </cell>
          <cell r="D89">
            <v>743.3</v>
          </cell>
          <cell r="E89">
            <v>0.35116309842884902</v>
          </cell>
          <cell r="F89" t="str">
            <v>C6H12O6</v>
          </cell>
          <cell r="G89" t="str">
            <v>C00095</v>
          </cell>
          <cell r="H89">
            <v>38867679.090000004</v>
          </cell>
          <cell r="I89">
            <v>34781269.560000002</v>
          </cell>
          <cell r="J89">
            <v>27.31</v>
          </cell>
          <cell r="K89">
            <v>11270521.57</v>
          </cell>
          <cell r="L89">
            <v>10617252.74</v>
          </cell>
          <cell r="M89">
            <v>83.84</v>
          </cell>
          <cell r="N89">
            <v>3.45</v>
          </cell>
        </row>
        <row r="90">
          <cell r="A90" t="str">
            <v>7-Aminomethyl-7-carbaguanine</v>
          </cell>
          <cell r="B90" t="str">
            <v>M180T84</v>
          </cell>
          <cell r="C90">
            <v>180.08629999999999</v>
          </cell>
          <cell r="D90">
            <v>84.5</v>
          </cell>
          <cell r="E90">
            <v>9.3066490899271095</v>
          </cell>
          <cell r="F90" t="str">
            <v>C7H9N5O</v>
          </cell>
          <cell r="G90" t="str">
            <v>C16675</v>
          </cell>
          <cell r="H90">
            <v>17372492.41</v>
          </cell>
          <cell r="I90">
            <v>17217961.559999999</v>
          </cell>
          <cell r="J90">
            <v>22.64</v>
          </cell>
          <cell r="K90">
            <v>3158642.89</v>
          </cell>
          <cell r="L90">
            <v>2556334.13</v>
          </cell>
          <cell r="M90">
            <v>58.64</v>
          </cell>
          <cell r="N90">
            <v>5.5</v>
          </cell>
        </row>
        <row r="91">
          <cell r="A91" t="str">
            <v>Dulcin</v>
          </cell>
          <cell r="B91" t="str">
            <v>M181T152</v>
          </cell>
          <cell r="C91">
            <v>181.09710000000001</v>
          </cell>
          <cell r="D91">
            <v>151.9</v>
          </cell>
          <cell r="E91">
            <v>0.110275885277708</v>
          </cell>
          <cell r="F91" t="str">
            <v>C9H12N2O2</v>
          </cell>
          <cell r="G91" t="str">
            <v>C19415</v>
          </cell>
          <cell r="H91">
            <v>9402489.5099999998</v>
          </cell>
          <cell r="I91">
            <v>9933692.5899999999</v>
          </cell>
          <cell r="J91">
            <v>25.49</v>
          </cell>
          <cell r="K91">
            <v>3256804.73</v>
          </cell>
          <cell r="L91">
            <v>2797784.97</v>
          </cell>
          <cell r="M91">
            <v>68.790000000000006</v>
          </cell>
          <cell r="N91">
            <v>2.89</v>
          </cell>
        </row>
        <row r="92">
          <cell r="A92" t="str">
            <v>myo-Inositol</v>
          </cell>
          <cell r="B92" t="str">
            <v>M181T834</v>
          </cell>
          <cell r="C92">
            <v>181.0137</v>
          </cell>
          <cell r="D92">
            <v>834.4</v>
          </cell>
          <cell r="E92">
            <v>1.1933661651021701</v>
          </cell>
          <cell r="F92" t="str">
            <v>C6H12O6</v>
          </cell>
          <cell r="G92" t="str">
            <v>C00137</v>
          </cell>
          <cell r="H92">
            <v>38728426.210000001</v>
          </cell>
          <cell r="I92">
            <v>33833602.399999999</v>
          </cell>
          <cell r="J92">
            <v>33.270000000000003</v>
          </cell>
          <cell r="K92">
            <v>82926292.620000005</v>
          </cell>
          <cell r="L92">
            <v>81620963.010000005</v>
          </cell>
          <cell r="M92">
            <v>33.270000000000003</v>
          </cell>
          <cell r="N92">
            <v>0.47</v>
          </cell>
        </row>
        <row r="93">
          <cell r="A93" t="str">
            <v>(S)-beta-Tyrosine</v>
          </cell>
          <cell r="B93" t="str">
            <v>M182T183</v>
          </cell>
          <cell r="C93">
            <v>182.09200000000001</v>
          </cell>
          <cell r="D93">
            <v>182.5</v>
          </cell>
          <cell r="E93">
            <v>0.72802956193878599</v>
          </cell>
          <cell r="F93" t="str">
            <v>C9H11NO3</v>
          </cell>
          <cell r="G93" t="str">
            <v>C21308</v>
          </cell>
          <cell r="H93">
            <v>3737092.99</v>
          </cell>
          <cell r="I93">
            <v>3870400.82</v>
          </cell>
          <cell r="J93">
            <v>26.19</v>
          </cell>
          <cell r="K93">
            <v>855378.41</v>
          </cell>
          <cell r="L93">
            <v>566606.91</v>
          </cell>
          <cell r="M93">
            <v>54.24</v>
          </cell>
          <cell r="N93">
            <v>4.37</v>
          </cell>
        </row>
        <row r="94">
          <cell r="A94" t="str">
            <v>Galactitol</v>
          </cell>
          <cell r="B94" t="str">
            <v>M182T82</v>
          </cell>
          <cell r="C94">
            <v>182.09229999999999</v>
          </cell>
          <cell r="D94">
            <v>81.7</v>
          </cell>
          <cell r="E94">
            <v>2.5161893775840398</v>
          </cell>
          <cell r="F94" t="str">
            <v>C6H14O6</v>
          </cell>
          <cell r="G94" t="str">
            <v>C01697</v>
          </cell>
          <cell r="H94">
            <v>13332596.050000001</v>
          </cell>
          <cell r="I94">
            <v>15597678.98</v>
          </cell>
          <cell r="J94">
            <v>49.56</v>
          </cell>
          <cell r="K94">
            <v>3397184.3</v>
          </cell>
          <cell r="L94">
            <v>3009426.44</v>
          </cell>
          <cell r="M94">
            <v>19.96</v>
          </cell>
          <cell r="N94">
            <v>3.92</v>
          </cell>
        </row>
        <row r="95">
          <cell r="A95" t="str">
            <v>Phosphorylcholine</v>
          </cell>
          <cell r="B95" t="str">
            <v>M184T589</v>
          </cell>
          <cell r="C95">
            <v>184.07329999999999</v>
          </cell>
          <cell r="D95">
            <v>589.20000000000005</v>
          </cell>
          <cell r="E95">
            <v>0</v>
          </cell>
          <cell r="F95" t="str">
            <v>C5H15NO4P</v>
          </cell>
          <cell r="G95" t="str">
            <v>C00588</v>
          </cell>
          <cell r="H95">
            <v>33145298.050000001</v>
          </cell>
          <cell r="I95">
            <v>37192255.310000002</v>
          </cell>
          <cell r="J95">
            <v>23.01</v>
          </cell>
          <cell r="K95">
            <v>8836499.8100000005</v>
          </cell>
          <cell r="L95">
            <v>9624016.8900000006</v>
          </cell>
          <cell r="M95">
            <v>37.69</v>
          </cell>
          <cell r="N95">
            <v>3.75</v>
          </cell>
        </row>
        <row r="96">
          <cell r="A96" t="str">
            <v>2-Keto-6-acetamidocaproate</v>
          </cell>
          <cell r="B96" t="str">
            <v>M188T282</v>
          </cell>
          <cell r="C96">
            <v>188.0916</v>
          </cell>
          <cell r="D96">
            <v>282.5</v>
          </cell>
          <cell r="E96">
            <v>0.93571430095969199</v>
          </cell>
          <cell r="F96" t="str">
            <v>C8H13NO4</v>
          </cell>
          <cell r="G96" t="str">
            <v>C05548</v>
          </cell>
          <cell r="H96">
            <v>7868690.6299999999</v>
          </cell>
          <cell r="I96">
            <v>6905336.7999999998</v>
          </cell>
          <cell r="J96">
            <v>36.08</v>
          </cell>
          <cell r="K96">
            <v>2788309.2</v>
          </cell>
          <cell r="L96">
            <v>2287153.42</v>
          </cell>
          <cell r="M96">
            <v>31.94</v>
          </cell>
          <cell r="N96">
            <v>2.82</v>
          </cell>
        </row>
        <row r="97">
          <cell r="A97" t="str">
            <v>N1-Acetylspermidine</v>
          </cell>
          <cell r="B97" t="str">
            <v>M188T80</v>
          </cell>
          <cell r="C97">
            <v>188.1756</v>
          </cell>
          <cell r="D97">
            <v>80.2</v>
          </cell>
          <cell r="E97">
            <v>6.0217850034451001E-3</v>
          </cell>
          <cell r="F97" t="str">
            <v>C9H21N3O</v>
          </cell>
          <cell r="G97" t="str">
            <v>C00612</v>
          </cell>
          <cell r="H97">
            <v>135240747.50999999</v>
          </cell>
          <cell r="I97">
            <v>126390357.20999999</v>
          </cell>
          <cell r="J97">
            <v>21.83</v>
          </cell>
          <cell r="K97">
            <v>46837372.299999997</v>
          </cell>
          <cell r="L97">
            <v>40437265.689999998</v>
          </cell>
          <cell r="M97">
            <v>74.16</v>
          </cell>
          <cell r="N97">
            <v>2.89</v>
          </cell>
        </row>
        <row r="98">
          <cell r="A98" t="str">
            <v>Glycylleucine</v>
          </cell>
          <cell r="B98" t="str">
            <v>M189T313</v>
          </cell>
          <cell r="C98">
            <v>189.12440000000001</v>
          </cell>
          <cell r="D98">
            <v>313.3</v>
          </cell>
          <cell r="E98">
            <v>5.4144256373108099</v>
          </cell>
          <cell r="F98" t="str">
            <v>C8H16N2O3</v>
          </cell>
          <cell r="G98" t="str">
            <v>C02155</v>
          </cell>
          <cell r="H98">
            <v>23895352.73</v>
          </cell>
          <cell r="I98">
            <v>23219924.989999998</v>
          </cell>
          <cell r="J98">
            <v>41.39</v>
          </cell>
          <cell r="K98">
            <v>8398029.5</v>
          </cell>
          <cell r="L98">
            <v>7218787.7400000002</v>
          </cell>
          <cell r="M98">
            <v>33.14</v>
          </cell>
          <cell r="N98">
            <v>2.85</v>
          </cell>
        </row>
        <row r="99">
          <cell r="A99" t="str">
            <v>Homocitrulline</v>
          </cell>
          <cell r="B99" t="str">
            <v>M190T177_3</v>
          </cell>
          <cell r="C99">
            <v>190.10720000000001</v>
          </cell>
          <cell r="D99">
            <v>176.6</v>
          </cell>
          <cell r="E99">
            <v>0.93638626525287105</v>
          </cell>
          <cell r="F99" t="str">
            <v>C7H15N3O3</v>
          </cell>
          <cell r="G99" t="str">
            <v>C02427</v>
          </cell>
          <cell r="H99">
            <v>19225563.190000001</v>
          </cell>
          <cell r="I99">
            <v>10430288.07</v>
          </cell>
          <cell r="J99">
            <v>126.12</v>
          </cell>
          <cell r="K99">
            <v>639069.96</v>
          </cell>
          <cell r="L99">
            <v>632498.32999999996</v>
          </cell>
          <cell r="M99">
            <v>43.39</v>
          </cell>
          <cell r="N99">
            <v>30.08</v>
          </cell>
        </row>
        <row r="100">
          <cell r="A100" t="str">
            <v>beta-Asarone</v>
          </cell>
          <cell r="B100" t="str">
            <v>M191T489</v>
          </cell>
          <cell r="C100">
            <v>191.10560000000001</v>
          </cell>
          <cell r="D100">
            <v>489.1</v>
          </cell>
          <cell r="E100">
            <v>16.39931011973</v>
          </cell>
          <cell r="F100" t="str">
            <v>C12H16O3</v>
          </cell>
          <cell r="G100" t="str">
            <v>C10430</v>
          </cell>
          <cell r="H100">
            <v>127165444.68000001</v>
          </cell>
          <cell r="I100">
            <v>126226605.23</v>
          </cell>
          <cell r="J100">
            <v>16.21</v>
          </cell>
          <cell r="K100">
            <v>40019886.710000001</v>
          </cell>
          <cell r="L100">
            <v>43128708.140000001</v>
          </cell>
          <cell r="M100">
            <v>28.89</v>
          </cell>
          <cell r="N100">
            <v>3.18</v>
          </cell>
        </row>
        <row r="101">
          <cell r="A101" t="str">
            <v>6-Methoxymellein</v>
          </cell>
          <cell r="B101" t="str">
            <v>M191T753</v>
          </cell>
          <cell r="C101">
            <v>191.0702</v>
          </cell>
          <cell r="D101">
            <v>752.7</v>
          </cell>
          <cell r="E101">
            <v>21.112659116859099</v>
          </cell>
          <cell r="F101" t="str">
            <v>C11H12O4</v>
          </cell>
          <cell r="G101" t="str">
            <v>C02381</v>
          </cell>
          <cell r="H101">
            <v>7193114.0300000003</v>
          </cell>
          <cell r="I101">
            <v>4472018.37</v>
          </cell>
          <cell r="J101">
            <v>96.2</v>
          </cell>
          <cell r="K101">
            <v>31087438.02</v>
          </cell>
          <cell r="L101">
            <v>25754963.07</v>
          </cell>
          <cell r="M101">
            <v>48.86</v>
          </cell>
          <cell r="N101">
            <v>0.23</v>
          </cell>
        </row>
        <row r="102">
          <cell r="A102" t="str">
            <v>N(omega)-Hydroxyarginine</v>
          </cell>
          <cell r="B102" t="str">
            <v>M191T98</v>
          </cell>
          <cell r="C102">
            <v>191.10230000000001</v>
          </cell>
          <cell r="D102">
            <v>98.4</v>
          </cell>
          <cell r="E102">
            <v>0.55821136111734104</v>
          </cell>
          <cell r="F102" t="str">
            <v>C6H14N4O3</v>
          </cell>
          <cell r="G102" t="str">
            <v>C05933</v>
          </cell>
          <cell r="H102">
            <v>23746876.120000001</v>
          </cell>
          <cell r="I102">
            <v>22324259</v>
          </cell>
          <cell r="J102">
            <v>92.89</v>
          </cell>
          <cell r="K102">
            <v>855487.28</v>
          </cell>
          <cell r="L102">
            <v>886921.63</v>
          </cell>
          <cell r="M102">
            <v>38.880000000000003</v>
          </cell>
          <cell r="N102">
            <v>27.76</v>
          </cell>
        </row>
        <row r="103">
          <cell r="A103" t="str">
            <v>Neocnidilide</v>
          </cell>
          <cell r="B103" t="str">
            <v>M195T679</v>
          </cell>
          <cell r="C103">
            <v>195.1377</v>
          </cell>
          <cell r="D103">
            <v>679.2</v>
          </cell>
          <cell r="E103">
            <v>0.104414467322307</v>
          </cell>
          <cell r="F103" t="str">
            <v>C12H18O2</v>
          </cell>
          <cell r="G103" t="str">
            <v>C17002</v>
          </cell>
          <cell r="H103">
            <v>729670.65</v>
          </cell>
          <cell r="I103">
            <v>753700.1</v>
          </cell>
          <cell r="J103">
            <v>20.79</v>
          </cell>
          <cell r="K103">
            <v>12346082.869999999</v>
          </cell>
          <cell r="L103">
            <v>11936460.949999999</v>
          </cell>
          <cell r="M103">
            <v>86.01</v>
          </cell>
          <cell r="N103">
            <v>0.06</v>
          </cell>
        </row>
        <row r="104">
          <cell r="A104" t="str">
            <v>2-Amino-2-deoxy-D-gluconate</v>
          </cell>
          <cell r="B104" t="str">
            <v>M196T322</v>
          </cell>
          <cell r="C104">
            <v>196.09739999999999</v>
          </cell>
          <cell r="D104">
            <v>321.89999999999998</v>
          </cell>
          <cell r="E104">
            <v>2.1843041978123199</v>
          </cell>
          <cell r="F104" t="str">
            <v>C6H13NO6</v>
          </cell>
          <cell r="G104" t="str">
            <v>C03752</v>
          </cell>
          <cell r="H104">
            <v>62755961</v>
          </cell>
          <cell r="I104">
            <v>52616555.979999997</v>
          </cell>
          <cell r="J104">
            <v>45.2</v>
          </cell>
          <cell r="K104">
            <v>29759413.23</v>
          </cell>
          <cell r="L104">
            <v>25226355.68</v>
          </cell>
          <cell r="M104">
            <v>37.409999999999997</v>
          </cell>
          <cell r="N104">
            <v>2.11</v>
          </cell>
        </row>
        <row r="105">
          <cell r="A105" t="str">
            <v>3-Methyl-L-tyrosine</v>
          </cell>
          <cell r="B105" t="str">
            <v>M196T372</v>
          </cell>
          <cell r="C105">
            <v>196.10810000000001</v>
          </cell>
          <cell r="D105">
            <v>371.9</v>
          </cell>
          <cell r="E105">
            <v>29.388421681662798</v>
          </cell>
          <cell r="F105" t="str">
            <v>C10H13NO3</v>
          </cell>
          <cell r="G105" t="str">
            <v>C20800</v>
          </cell>
          <cell r="H105">
            <v>4349067.45</v>
          </cell>
          <cell r="I105">
            <v>3320919.45</v>
          </cell>
          <cell r="J105">
            <v>42.2</v>
          </cell>
          <cell r="K105">
            <v>1241087.3700000001</v>
          </cell>
          <cell r="L105">
            <v>1058876.72</v>
          </cell>
          <cell r="M105">
            <v>31.25</v>
          </cell>
          <cell r="N105">
            <v>3.5</v>
          </cell>
        </row>
        <row r="106">
          <cell r="A106" t="str">
            <v>3-(3,4-Dihydroxyphenyl)pyruvate</v>
          </cell>
          <cell r="B106" t="str">
            <v>M197T206</v>
          </cell>
          <cell r="C106">
            <v>197.05549999999999</v>
          </cell>
          <cell r="D106">
            <v>205.7</v>
          </cell>
          <cell r="E106">
            <v>11.1696948575155</v>
          </cell>
          <cell r="F106" t="str">
            <v>C9H8O5</v>
          </cell>
          <cell r="G106" t="str">
            <v>C04045</v>
          </cell>
          <cell r="H106">
            <v>6688935.71</v>
          </cell>
          <cell r="I106">
            <v>5937045.29</v>
          </cell>
          <cell r="J106">
            <v>26.93</v>
          </cell>
          <cell r="K106">
            <v>3771996.08</v>
          </cell>
          <cell r="L106">
            <v>3693762.79</v>
          </cell>
          <cell r="M106">
            <v>18.03</v>
          </cell>
          <cell r="N106">
            <v>1.77</v>
          </cell>
        </row>
        <row r="107">
          <cell r="A107" t="str">
            <v>L-Dopa</v>
          </cell>
          <cell r="B107" t="str">
            <v>M198T310_1</v>
          </cell>
          <cell r="C107">
            <v>198.07589999999999</v>
          </cell>
          <cell r="D107">
            <v>310.5</v>
          </cell>
          <cell r="E107">
            <v>0.88854827876783604</v>
          </cell>
          <cell r="F107" t="str">
            <v>C9H11NO4</v>
          </cell>
          <cell r="G107" t="str">
            <v>C00355</v>
          </cell>
          <cell r="H107">
            <v>61203998.909999996</v>
          </cell>
          <cell r="I107">
            <v>53106764.909999996</v>
          </cell>
          <cell r="J107">
            <v>59.2</v>
          </cell>
          <cell r="K107">
            <v>8216879.9000000004</v>
          </cell>
          <cell r="L107">
            <v>7971489.2699999996</v>
          </cell>
          <cell r="M107">
            <v>27.01</v>
          </cell>
          <cell r="N107">
            <v>7.45</v>
          </cell>
        </row>
        <row r="108">
          <cell r="A108" t="str">
            <v>N-Acetylhistidine</v>
          </cell>
          <cell r="B108" t="str">
            <v>M198T77</v>
          </cell>
          <cell r="C108">
            <v>198.08709999999999</v>
          </cell>
          <cell r="D108">
            <v>76.599999999999994</v>
          </cell>
          <cell r="E108">
            <v>0.88849803955123796</v>
          </cell>
          <cell r="F108" t="str">
            <v>C8H11N3O3</v>
          </cell>
          <cell r="G108" t="str">
            <v>C02997</v>
          </cell>
          <cell r="H108">
            <v>7082915.96</v>
          </cell>
          <cell r="I108">
            <v>7623718.2400000002</v>
          </cell>
          <cell r="J108">
            <v>23.97</v>
          </cell>
          <cell r="K108">
            <v>2066984.59</v>
          </cell>
          <cell r="L108">
            <v>949731.94</v>
          </cell>
          <cell r="M108">
            <v>82.38</v>
          </cell>
          <cell r="N108">
            <v>3.43</v>
          </cell>
        </row>
        <row r="109">
          <cell r="A109" t="str">
            <v>Thiabendazole</v>
          </cell>
          <cell r="B109" t="str">
            <v>M202T402</v>
          </cell>
          <cell r="C109">
            <v>202.0455</v>
          </cell>
          <cell r="D109">
            <v>401.7</v>
          </cell>
          <cell r="E109">
            <v>3.85154839873486</v>
          </cell>
          <cell r="F109" t="str">
            <v>C10H7N3S</v>
          </cell>
          <cell r="G109" t="str">
            <v>C07131</v>
          </cell>
          <cell r="H109">
            <v>522860974.80000001</v>
          </cell>
          <cell r="I109">
            <v>504267394.44999999</v>
          </cell>
          <cell r="J109">
            <v>17.39</v>
          </cell>
          <cell r="K109">
            <v>77933798.489999995</v>
          </cell>
          <cell r="L109">
            <v>79786503.140000001</v>
          </cell>
          <cell r="M109">
            <v>47.64</v>
          </cell>
          <cell r="N109">
            <v>6.71</v>
          </cell>
        </row>
        <row r="110">
          <cell r="A110" t="str">
            <v>O-Acetylcarnitine</v>
          </cell>
          <cell r="B110" t="str">
            <v>M204T144_2</v>
          </cell>
          <cell r="C110">
            <v>204.12309999999999</v>
          </cell>
          <cell r="D110">
            <v>144.1</v>
          </cell>
          <cell r="E110">
            <v>1.6833151955889001</v>
          </cell>
          <cell r="F110" t="str">
            <v>C9H18NO4</v>
          </cell>
          <cell r="G110" t="str">
            <v>C02571</v>
          </cell>
          <cell r="H110">
            <v>43869883.859999999</v>
          </cell>
          <cell r="I110">
            <v>44610776.939999998</v>
          </cell>
          <cell r="J110">
            <v>51.66</v>
          </cell>
          <cell r="K110">
            <v>8267786.7199999997</v>
          </cell>
          <cell r="L110">
            <v>7644155.5700000003</v>
          </cell>
          <cell r="M110">
            <v>32.68</v>
          </cell>
          <cell r="N110">
            <v>5.31</v>
          </cell>
        </row>
        <row r="111">
          <cell r="A111" t="str">
            <v>N5-(L-1-Carboxyethyl)-L-ornithine</v>
          </cell>
          <cell r="B111" t="str">
            <v>M204T310</v>
          </cell>
          <cell r="C111">
            <v>204.12299999999999</v>
          </cell>
          <cell r="D111">
            <v>310.10000000000002</v>
          </cell>
          <cell r="E111">
            <v>6.3866854718324401E-2</v>
          </cell>
          <cell r="F111" t="str">
            <v>C8H16N2O4</v>
          </cell>
          <cell r="G111" t="str">
            <v>C04210</v>
          </cell>
          <cell r="H111">
            <v>5478854.3499999996</v>
          </cell>
          <cell r="I111">
            <v>5161677.12</v>
          </cell>
          <cell r="J111">
            <v>68.62</v>
          </cell>
          <cell r="K111">
            <v>1755646.5</v>
          </cell>
          <cell r="L111">
            <v>1076837.3999999999</v>
          </cell>
          <cell r="M111">
            <v>85.95</v>
          </cell>
          <cell r="N111">
            <v>3.12</v>
          </cell>
        </row>
        <row r="112">
          <cell r="A112" t="str">
            <v>L-Tryptophan</v>
          </cell>
          <cell r="B112" t="str">
            <v>M205T399</v>
          </cell>
          <cell r="C112">
            <v>205.096</v>
          </cell>
          <cell r="D112">
            <v>398.9</v>
          </cell>
          <cell r="E112">
            <v>5.73390022227027</v>
          </cell>
          <cell r="F112" t="str">
            <v>C11H12N2O2</v>
          </cell>
          <cell r="G112" t="str">
            <v>C00078</v>
          </cell>
          <cell r="H112">
            <v>581039576.98000002</v>
          </cell>
          <cell r="I112">
            <v>611138949.72000003</v>
          </cell>
          <cell r="J112">
            <v>15.6</v>
          </cell>
          <cell r="K112">
            <v>104520002.20999999</v>
          </cell>
          <cell r="L112">
            <v>80190156.359999999</v>
          </cell>
          <cell r="M112">
            <v>70.400000000000006</v>
          </cell>
          <cell r="N112">
            <v>5.56</v>
          </cell>
        </row>
        <row r="113">
          <cell r="A113" t="str">
            <v>Indolelactic acid</v>
          </cell>
          <cell r="B113" t="str">
            <v>M206T551</v>
          </cell>
          <cell r="C113">
            <v>206.08109999999999</v>
          </cell>
          <cell r="D113">
            <v>551.20000000000005</v>
          </cell>
          <cell r="E113">
            <v>0.36878685142436801</v>
          </cell>
          <cell r="F113" t="str">
            <v>C11H11NO3</v>
          </cell>
          <cell r="G113" t="str">
            <v>C02043</v>
          </cell>
          <cell r="H113">
            <v>19067091.27</v>
          </cell>
          <cell r="I113">
            <v>19837622.600000001</v>
          </cell>
          <cell r="J113">
            <v>14.74</v>
          </cell>
          <cell r="K113">
            <v>5743515.7199999997</v>
          </cell>
          <cell r="L113">
            <v>6305550.8200000003</v>
          </cell>
          <cell r="M113">
            <v>36.64</v>
          </cell>
          <cell r="N113">
            <v>3.32</v>
          </cell>
        </row>
        <row r="114">
          <cell r="A114" t="str">
            <v>Ibuprofen</v>
          </cell>
          <cell r="B114" t="str">
            <v>M207T521</v>
          </cell>
          <cell r="C114">
            <v>207.1379</v>
          </cell>
          <cell r="D114">
            <v>521</v>
          </cell>
          <cell r="E114">
            <v>0.26946300018247699</v>
          </cell>
          <cell r="F114" t="str">
            <v>C13H18O2</v>
          </cell>
          <cell r="G114" t="str">
            <v>C01588</v>
          </cell>
          <cell r="H114">
            <v>7221157.5099999998</v>
          </cell>
          <cell r="I114">
            <v>2109163.9</v>
          </cell>
          <cell r="J114">
            <v>124.43</v>
          </cell>
          <cell r="K114">
            <v>585291.57999999996</v>
          </cell>
          <cell r="L114">
            <v>489545.26</v>
          </cell>
          <cell r="M114">
            <v>83.78</v>
          </cell>
          <cell r="N114">
            <v>12.34</v>
          </cell>
        </row>
        <row r="115">
          <cell r="A115" t="str">
            <v>N-Acetyl-D-phenylalanine</v>
          </cell>
          <cell r="B115" t="str">
            <v>M208T500</v>
          </cell>
          <cell r="C115">
            <v>208.09690000000001</v>
          </cell>
          <cell r="D115">
            <v>500.1</v>
          </cell>
          <cell r="E115">
            <v>0.41331469133862198</v>
          </cell>
          <cell r="F115" t="str">
            <v>C11H13NO3</v>
          </cell>
          <cell r="G115" t="str">
            <v>C05620</v>
          </cell>
          <cell r="H115">
            <v>6574868.3300000001</v>
          </cell>
          <cell r="I115">
            <v>6530969.7999999998</v>
          </cell>
          <cell r="J115">
            <v>16.79</v>
          </cell>
          <cell r="K115">
            <v>353439.54</v>
          </cell>
          <cell r="L115">
            <v>336608.6</v>
          </cell>
          <cell r="M115">
            <v>13.91</v>
          </cell>
          <cell r="N115">
            <v>18.600000000000001</v>
          </cell>
        </row>
        <row r="116">
          <cell r="A116" t="str">
            <v>Aminocarb</v>
          </cell>
          <cell r="B116" t="str">
            <v>M209T335</v>
          </cell>
          <cell r="C116">
            <v>209.12909999999999</v>
          </cell>
          <cell r="D116">
            <v>335.4</v>
          </cell>
          <cell r="E116">
            <v>2.9838028279552899</v>
          </cell>
          <cell r="F116" t="str">
            <v>C11H16N2O2</v>
          </cell>
          <cell r="G116" t="str">
            <v>C11071</v>
          </cell>
          <cell r="H116">
            <v>16387902.85</v>
          </cell>
          <cell r="I116">
            <v>16681545.77</v>
          </cell>
          <cell r="J116">
            <v>14.38</v>
          </cell>
          <cell r="K116">
            <v>5137777.68</v>
          </cell>
          <cell r="L116">
            <v>5650137.3499999996</v>
          </cell>
          <cell r="M116">
            <v>52.81</v>
          </cell>
          <cell r="N116">
            <v>3.19</v>
          </cell>
        </row>
        <row r="117">
          <cell r="A117" t="str">
            <v>trans-Isoasarone</v>
          </cell>
          <cell r="B117" t="str">
            <v>M209T502</v>
          </cell>
          <cell r="C117">
            <v>209.11760000000001</v>
          </cell>
          <cell r="D117">
            <v>501.6</v>
          </cell>
          <cell r="E117">
            <v>2.0275672636331299</v>
          </cell>
          <cell r="F117" t="str">
            <v>C12H16O3</v>
          </cell>
          <cell r="G117" t="str">
            <v>C17846</v>
          </cell>
          <cell r="H117">
            <v>2222190.7599999998</v>
          </cell>
          <cell r="I117">
            <v>2338303.35</v>
          </cell>
          <cell r="J117">
            <v>16.399999999999999</v>
          </cell>
          <cell r="K117">
            <v>6876583.3499999996</v>
          </cell>
          <cell r="L117">
            <v>6061420.8600000003</v>
          </cell>
          <cell r="M117">
            <v>22.86</v>
          </cell>
          <cell r="N117">
            <v>0.32</v>
          </cell>
        </row>
        <row r="118">
          <cell r="A118" t="str">
            <v>Propoxur</v>
          </cell>
          <cell r="B118" t="str">
            <v>M210T151</v>
          </cell>
          <cell r="C118">
            <v>210.11240000000001</v>
          </cell>
          <cell r="D118">
            <v>150.80000000000001</v>
          </cell>
          <cell r="E118">
            <v>0.36171116021067201</v>
          </cell>
          <cell r="F118" t="str">
            <v>C11H15NO3</v>
          </cell>
          <cell r="G118" t="str">
            <v>C14334</v>
          </cell>
          <cell r="H118">
            <v>23922301.309999999</v>
          </cell>
          <cell r="I118">
            <v>24415134.859999999</v>
          </cell>
          <cell r="J118">
            <v>22.65</v>
          </cell>
          <cell r="K118">
            <v>3670484.45</v>
          </cell>
          <cell r="L118">
            <v>3563560.09</v>
          </cell>
          <cell r="M118">
            <v>12.22</v>
          </cell>
          <cell r="N118">
            <v>6.52</v>
          </cell>
        </row>
        <row r="119">
          <cell r="A119" t="str">
            <v>Jasmonic acid</v>
          </cell>
          <cell r="B119" t="str">
            <v>M211T510</v>
          </cell>
          <cell r="C119">
            <v>211.1328</v>
          </cell>
          <cell r="D119">
            <v>509.8</v>
          </cell>
          <cell r="E119">
            <v>0.35996301856968899</v>
          </cell>
          <cell r="F119" t="str">
            <v>C12H18O3</v>
          </cell>
          <cell r="G119" t="str">
            <v>C08491</v>
          </cell>
          <cell r="H119">
            <v>94829498.719999999</v>
          </cell>
          <cell r="I119">
            <v>96113879.230000004</v>
          </cell>
          <cell r="J119">
            <v>13.51</v>
          </cell>
          <cell r="K119">
            <v>6297692.0300000003</v>
          </cell>
          <cell r="L119">
            <v>2582215.06</v>
          </cell>
          <cell r="M119">
            <v>129.16</v>
          </cell>
          <cell r="N119">
            <v>15.06</v>
          </cell>
        </row>
        <row r="120">
          <cell r="A120" t="str">
            <v>Methyldopa</v>
          </cell>
          <cell r="B120" t="str">
            <v>M212T323</v>
          </cell>
          <cell r="C120">
            <v>212.0916</v>
          </cell>
          <cell r="D120">
            <v>323.10000000000002</v>
          </cell>
          <cell r="E120">
            <v>0.82983013004942197</v>
          </cell>
          <cell r="F120" t="str">
            <v>C10H13NO4</v>
          </cell>
          <cell r="G120" t="str">
            <v>C07194</v>
          </cell>
          <cell r="H120">
            <v>146059843.12</v>
          </cell>
          <cell r="I120">
            <v>146551264.34999999</v>
          </cell>
          <cell r="J120">
            <v>20.84</v>
          </cell>
          <cell r="K120">
            <v>7725822.6500000004</v>
          </cell>
          <cell r="L120">
            <v>4249662.51</v>
          </cell>
          <cell r="M120">
            <v>68.959999999999994</v>
          </cell>
          <cell r="N120">
            <v>18.91</v>
          </cell>
        </row>
        <row r="121">
          <cell r="A121" t="str">
            <v>N6-Acetyl-LL-2,6-diaminoheptanedioate</v>
          </cell>
          <cell r="B121" t="str">
            <v>M215T340</v>
          </cell>
          <cell r="C121">
            <v>215.1026</v>
          </cell>
          <cell r="D121">
            <v>339.8</v>
          </cell>
          <cell r="E121">
            <v>19.219104984195599</v>
          </cell>
          <cell r="F121" t="str">
            <v>C9H16N2O5</v>
          </cell>
          <cell r="G121" t="str">
            <v>C04390</v>
          </cell>
          <cell r="H121">
            <v>56473496.630000003</v>
          </cell>
          <cell r="I121">
            <v>54128987.789999999</v>
          </cell>
          <cell r="J121">
            <v>19.32</v>
          </cell>
          <cell r="K121">
            <v>8014614.04</v>
          </cell>
          <cell r="L121">
            <v>9248655.8100000005</v>
          </cell>
          <cell r="M121">
            <v>57.56</v>
          </cell>
          <cell r="N121">
            <v>7.05</v>
          </cell>
        </row>
        <row r="122">
          <cell r="A122" t="str">
            <v>Tetrahydroharmine</v>
          </cell>
          <cell r="B122" t="str">
            <v>M216T358</v>
          </cell>
          <cell r="C122">
            <v>216.12309999999999</v>
          </cell>
          <cell r="D122">
            <v>357.6</v>
          </cell>
          <cell r="E122">
            <v>0.46021406781927598</v>
          </cell>
          <cell r="F122" t="str">
            <v>C13H16N2O</v>
          </cell>
          <cell r="G122" t="str">
            <v>C09243</v>
          </cell>
          <cell r="H122">
            <v>8953337.1300000008</v>
          </cell>
          <cell r="I122">
            <v>9290862.4100000001</v>
          </cell>
          <cell r="J122">
            <v>35.79</v>
          </cell>
          <cell r="K122">
            <v>974292.12</v>
          </cell>
          <cell r="L122">
            <v>1048119.15</v>
          </cell>
          <cell r="M122">
            <v>11.89</v>
          </cell>
          <cell r="N122">
            <v>9.19</v>
          </cell>
        </row>
        <row r="123">
          <cell r="A123" t="str">
            <v>L-Alanyl-D-glutamate</v>
          </cell>
          <cell r="B123" t="str">
            <v>M219T137</v>
          </cell>
          <cell r="C123">
            <v>219.0975</v>
          </cell>
          <cell r="D123">
            <v>136.80000000000001</v>
          </cell>
          <cell r="E123">
            <v>0.34687741140080203</v>
          </cell>
          <cell r="F123" t="str">
            <v>C8H14N2O5</v>
          </cell>
          <cell r="G123" t="str">
            <v>C20957</v>
          </cell>
          <cell r="H123">
            <v>5348764.37</v>
          </cell>
          <cell r="I123">
            <v>4997911.6399999997</v>
          </cell>
          <cell r="J123">
            <v>36.51</v>
          </cell>
          <cell r="K123">
            <v>1860234.73</v>
          </cell>
          <cell r="L123">
            <v>2027639.84</v>
          </cell>
          <cell r="M123">
            <v>27.31</v>
          </cell>
          <cell r="N123">
            <v>2.88</v>
          </cell>
        </row>
        <row r="124">
          <cell r="A124" t="str">
            <v>Pyrimidodiazepine</v>
          </cell>
          <cell r="B124" t="str">
            <v>M221T351</v>
          </cell>
          <cell r="C124">
            <v>221.09229999999999</v>
          </cell>
          <cell r="D124">
            <v>350.5</v>
          </cell>
          <cell r="E124">
            <v>1.7235095388038799</v>
          </cell>
          <cell r="F124" t="str">
            <v>C9H11N5O2</v>
          </cell>
          <cell r="G124" t="str">
            <v>C02587</v>
          </cell>
          <cell r="H124">
            <v>10492846.619999999</v>
          </cell>
          <cell r="I124">
            <v>11628827.039999999</v>
          </cell>
          <cell r="J124">
            <v>19.37</v>
          </cell>
          <cell r="K124">
            <v>2689453.53</v>
          </cell>
          <cell r="L124">
            <v>1955984.86</v>
          </cell>
          <cell r="M124">
            <v>65.56</v>
          </cell>
          <cell r="N124">
            <v>3.9</v>
          </cell>
        </row>
        <row r="125">
          <cell r="A125" t="str">
            <v>1-Benzyl-1,2,3,4-tetrahydroisoquinoline</v>
          </cell>
          <cell r="B125" t="str">
            <v>M224T315</v>
          </cell>
          <cell r="C125">
            <v>224.1268</v>
          </cell>
          <cell r="D125">
            <v>315</v>
          </cell>
          <cell r="E125">
            <v>6.26585353919479</v>
          </cell>
          <cell r="F125" t="str">
            <v>C16H17N</v>
          </cell>
          <cell r="G125" t="str">
            <v>C05201</v>
          </cell>
          <cell r="H125">
            <v>79470915.450000003</v>
          </cell>
          <cell r="I125">
            <v>82670353.329999998</v>
          </cell>
          <cell r="J125">
            <v>20.8</v>
          </cell>
          <cell r="K125">
            <v>43095918.369999997</v>
          </cell>
          <cell r="L125">
            <v>37247798.450000003</v>
          </cell>
          <cell r="M125">
            <v>50.87</v>
          </cell>
          <cell r="N125">
            <v>1.84</v>
          </cell>
        </row>
        <row r="126">
          <cell r="A126" t="str">
            <v>(2S)-Flavanone</v>
          </cell>
          <cell r="B126" t="str">
            <v>M224T585</v>
          </cell>
          <cell r="C126">
            <v>224.0916</v>
          </cell>
          <cell r="D126">
            <v>584.9</v>
          </cell>
          <cell r="E126">
            <v>0.24011083414342599</v>
          </cell>
          <cell r="F126" t="str">
            <v>C15H12O2</v>
          </cell>
          <cell r="G126" t="str">
            <v>C02099</v>
          </cell>
          <cell r="H126">
            <v>16205651.310000001</v>
          </cell>
          <cell r="I126">
            <v>15872812.1</v>
          </cell>
          <cell r="J126">
            <v>22.36</v>
          </cell>
          <cell r="K126">
            <v>2584745.71</v>
          </cell>
          <cell r="L126">
            <v>1733776.88</v>
          </cell>
          <cell r="M126">
            <v>48.11</v>
          </cell>
          <cell r="N126">
            <v>6.27</v>
          </cell>
        </row>
        <row r="127">
          <cell r="A127" t="str">
            <v>Hydroxykynurenine</v>
          </cell>
          <cell r="B127" t="str">
            <v>M224T734</v>
          </cell>
          <cell r="C127">
            <v>224.12629999999999</v>
          </cell>
          <cell r="D127">
            <v>733.6</v>
          </cell>
          <cell r="E127">
            <v>8.1740220358334401</v>
          </cell>
          <cell r="F127" t="str">
            <v>C10H12N2O4</v>
          </cell>
          <cell r="G127" t="str">
            <v>C02794</v>
          </cell>
          <cell r="H127">
            <v>11585327</v>
          </cell>
          <cell r="I127">
            <v>8130786.0599999996</v>
          </cell>
          <cell r="J127">
            <v>69.260000000000005</v>
          </cell>
          <cell r="K127">
            <v>46430202.409999996</v>
          </cell>
          <cell r="L127">
            <v>41654316.939999998</v>
          </cell>
          <cell r="M127">
            <v>54.62</v>
          </cell>
          <cell r="N127">
            <v>0.25</v>
          </cell>
        </row>
        <row r="128">
          <cell r="A128" t="str">
            <v>4-(Dimethylamino)azobenzene</v>
          </cell>
          <cell r="B128" t="str">
            <v>M225T440</v>
          </cell>
          <cell r="C128">
            <v>225.1232</v>
          </cell>
          <cell r="D128">
            <v>440.4</v>
          </cell>
          <cell r="E128">
            <v>15.1026133739824</v>
          </cell>
          <cell r="F128" t="str">
            <v>C14H15N3</v>
          </cell>
          <cell r="G128" t="str">
            <v>C03764</v>
          </cell>
          <cell r="H128">
            <v>53487445.159999996</v>
          </cell>
          <cell r="I128">
            <v>44462690.109999999</v>
          </cell>
          <cell r="J128">
            <v>49.8</v>
          </cell>
          <cell r="K128">
            <v>867832.7</v>
          </cell>
          <cell r="L128">
            <v>848129.78</v>
          </cell>
          <cell r="M128">
            <v>20.239999999999998</v>
          </cell>
          <cell r="N128">
            <v>61.63</v>
          </cell>
        </row>
        <row r="129">
          <cell r="A129" t="str">
            <v>4'-Hydroxychalcone</v>
          </cell>
          <cell r="B129" t="str">
            <v>M225T446</v>
          </cell>
          <cell r="C129">
            <v>225.0907</v>
          </cell>
          <cell r="D129">
            <v>446.3</v>
          </cell>
          <cell r="E129">
            <v>0.67858899550734997</v>
          </cell>
          <cell r="F129" t="str">
            <v>C15H12O2</v>
          </cell>
          <cell r="G129" t="str">
            <v>C14232</v>
          </cell>
          <cell r="H129">
            <v>14374009.59</v>
          </cell>
          <cell r="I129">
            <v>11911737.09</v>
          </cell>
          <cell r="J129">
            <v>69.17</v>
          </cell>
          <cell r="K129">
            <v>4038579.75</v>
          </cell>
          <cell r="L129">
            <v>4059372.79</v>
          </cell>
          <cell r="M129">
            <v>29.16</v>
          </cell>
          <cell r="N129">
            <v>3.56</v>
          </cell>
        </row>
        <row r="130">
          <cell r="A130" t="str">
            <v>Porphobilinogen</v>
          </cell>
          <cell r="B130" t="str">
            <v>M226T694</v>
          </cell>
          <cell r="C130">
            <v>226.17959999999999</v>
          </cell>
          <cell r="D130">
            <v>694.2</v>
          </cell>
          <cell r="E130">
            <v>3.8949446855537002</v>
          </cell>
          <cell r="F130" t="str">
            <v>C10H14N2O4</v>
          </cell>
          <cell r="G130" t="str">
            <v>C00931</v>
          </cell>
          <cell r="H130">
            <v>42471435.450000003</v>
          </cell>
          <cell r="I130">
            <v>38457457.439999998</v>
          </cell>
          <cell r="J130">
            <v>27.14</v>
          </cell>
          <cell r="K130">
            <v>6354723.2199999997</v>
          </cell>
          <cell r="L130">
            <v>7128498.7599999998</v>
          </cell>
          <cell r="M130">
            <v>59.6</v>
          </cell>
          <cell r="N130">
            <v>6.68</v>
          </cell>
        </row>
        <row r="131">
          <cell r="A131" t="str">
            <v>Fenfluramine</v>
          </cell>
          <cell r="B131" t="str">
            <v>M232T786</v>
          </cell>
          <cell r="C131">
            <v>232.1328</v>
          </cell>
          <cell r="D131">
            <v>786.1</v>
          </cell>
          <cell r="E131">
            <v>1.3813701080073699</v>
          </cell>
          <cell r="F131" t="str">
            <v>C12H16F3N</v>
          </cell>
          <cell r="G131" t="str">
            <v>C06996</v>
          </cell>
          <cell r="H131">
            <v>26221280.280000001</v>
          </cell>
          <cell r="I131">
            <v>26415087.359999999</v>
          </cell>
          <cell r="J131">
            <v>50.57</v>
          </cell>
          <cell r="K131">
            <v>750639.26</v>
          </cell>
          <cell r="L131">
            <v>727529.06</v>
          </cell>
          <cell r="M131">
            <v>35.79</v>
          </cell>
          <cell r="N131">
            <v>34.93</v>
          </cell>
        </row>
        <row r="132">
          <cell r="A132" t="str">
            <v>Costunolide</v>
          </cell>
          <cell r="B132" t="str">
            <v>M233T670</v>
          </cell>
          <cell r="C132">
            <v>233.15389999999999</v>
          </cell>
          <cell r="D132">
            <v>669.6</v>
          </cell>
          <cell r="E132">
            <v>1.2614843672210301</v>
          </cell>
          <cell r="F132" t="str">
            <v>C15H20O2</v>
          </cell>
          <cell r="G132" t="str">
            <v>C09382</v>
          </cell>
          <cell r="H132">
            <v>8958847.5</v>
          </cell>
          <cell r="I132">
            <v>9019409.5999999996</v>
          </cell>
          <cell r="J132">
            <v>54.83</v>
          </cell>
          <cell r="K132">
            <v>1182494.8500000001</v>
          </cell>
          <cell r="L132">
            <v>673029.51</v>
          </cell>
          <cell r="M132">
            <v>79.34</v>
          </cell>
          <cell r="N132">
            <v>7.58</v>
          </cell>
        </row>
        <row r="133">
          <cell r="A133" t="str">
            <v>Muramic acid</v>
          </cell>
          <cell r="B133" t="str">
            <v>M234T315</v>
          </cell>
          <cell r="C133">
            <v>234.09819999999999</v>
          </cell>
          <cell r="D133">
            <v>315.2</v>
          </cell>
          <cell r="E133">
            <v>21.9309674316086</v>
          </cell>
          <cell r="F133" t="str">
            <v>C9H17NO7</v>
          </cell>
          <cell r="G133" t="str">
            <v>C06470</v>
          </cell>
          <cell r="H133">
            <v>12173526.890000001</v>
          </cell>
          <cell r="I133">
            <v>11747315.77</v>
          </cell>
          <cell r="J133">
            <v>20.34</v>
          </cell>
          <cell r="K133">
            <v>218484.92</v>
          </cell>
          <cell r="L133">
            <v>237034.47</v>
          </cell>
          <cell r="M133">
            <v>27</v>
          </cell>
          <cell r="N133">
            <v>55.72</v>
          </cell>
        </row>
        <row r="134">
          <cell r="A134" t="str">
            <v>N(omega)-Nitro-L-arginine methyl ester</v>
          </cell>
          <cell r="B134" t="str">
            <v>M234T448</v>
          </cell>
          <cell r="C134">
            <v>234.1234</v>
          </cell>
          <cell r="D134">
            <v>448.3</v>
          </cell>
          <cell r="E134">
            <v>15.906141803875199</v>
          </cell>
          <cell r="F134" t="str">
            <v>C7H15N5O4</v>
          </cell>
          <cell r="G134" t="str">
            <v>C04337</v>
          </cell>
          <cell r="H134">
            <v>70234905.25</v>
          </cell>
          <cell r="I134">
            <v>73993974.510000005</v>
          </cell>
          <cell r="J134">
            <v>23.24</v>
          </cell>
          <cell r="K134">
            <v>9003616.9299999997</v>
          </cell>
          <cell r="L134">
            <v>7672865.1600000001</v>
          </cell>
          <cell r="M134">
            <v>82.65</v>
          </cell>
          <cell r="N134">
            <v>7.8</v>
          </cell>
        </row>
        <row r="135">
          <cell r="A135" t="str">
            <v>Polygodial</v>
          </cell>
          <cell r="B135" t="str">
            <v>M235T773</v>
          </cell>
          <cell r="C135">
            <v>235.16890000000001</v>
          </cell>
          <cell r="D135">
            <v>773.1</v>
          </cell>
          <cell r="E135">
            <v>1.59885086841248</v>
          </cell>
          <cell r="F135" t="str">
            <v>C15H22O2</v>
          </cell>
          <cell r="G135" t="str">
            <v>C09712</v>
          </cell>
          <cell r="H135">
            <v>3396740.57</v>
          </cell>
          <cell r="I135">
            <v>3086876.82</v>
          </cell>
          <cell r="J135">
            <v>29.93</v>
          </cell>
          <cell r="K135">
            <v>17834342.899999999</v>
          </cell>
          <cell r="L135">
            <v>17388099.190000001</v>
          </cell>
          <cell r="M135">
            <v>8.75</v>
          </cell>
          <cell r="N135">
            <v>0.19</v>
          </cell>
        </row>
        <row r="136">
          <cell r="A136" t="str">
            <v>Equol</v>
          </cell>
          <cell r="B136" t="str">
            <v>M243T693</v>
          </cell>
          <cell r="C136">
            <v>243.10079999999999</v>
          </cell>
          <cell r="D136">
            <v>693</v>
          </cell>
          <cell r="E136">
            <v>3.1422984170055002</v>
          </cell>
          <cell r="F136" t="str">
            <v>C15H14O3</v>
          </cell>
          <cell r="G136" t="str">
            <v>C14131</v>
          </cell>
          <cell r="H136">
            <v>43105354.729999997</v>
          </cell>
          <cell r="I136">
            <v>41630804.960000001</v>
          </cell>
          <cell r="J136">
            <v>7.42</v>
          </cell>
          <cell r="K136">
            <v>10564301.76</v>
          </cell>
          <cell r="L136">
            <v>7348300.3700000001</v>
          </cell>
          <cell r="M136">
            <v>47.18</v>
          </cell>
          <cell r="N136">
            <v>4.08</v>
          </cell>
        </row>
        <row r="137">
          <cell r="A137" t="str">
            <v>Biotin</v>
          </cell>
          <cell r="B137" t="str">
            <v>M245T466</v>
          </cell>
          <cell r="C137">
            <v>245.09729999999999</v>
          </cell>
          <cell r="D137">
            <v>465.6</v>
          </cell>
          <cell r="E137">
            <v>7.4419424448949796</v>
          </cell>
          <cell r="F137" t="str">
            <v>C10H16N2O3S</v>
          </cell>
          <cell r="G137" t="str">
            <v>C00120</v>
          </cell>
          <cell r="H137">
            <v>6378734.1500000004</v>
          </cell>
          <cell r="I137">
            <v>5890427.0499999998</v>
          </cell>
          <cell r="J137">
            <v>16.36</v>
          </cell>
          <cell r="K137">
            <v>473791.02</v>
          </cell>
          <cell r="L137">
            <v>376645.95</v>
          </cell>
          <cell r="M137">
            <v>49.08</v>
          </cell>
          <cell r="N137">
            <v>13.46</v>
          </cell>
        </row>
        <row r="138">
          <cell r="A138" t="str">
            <v>N-Acetyl-D-tryptophan</v>
          </cell>
          <cell r="B138" t="str">
            <v>M247T380</v>
          </cell>
          <cell r="C138">
            <v>247.1285</v>
          </cell>
          <cell r="D138">
            <v>380.3</v>
          </cell>
          <cell r="E138">
            <v>1.16018314357845</v>
          </cell>
          <cell r="F138" t="str">
            <v>C13H14N2O3</v>
          </cell>
          <cell r="G138" t="str">
            <v>C03137</v>
          </cell>
          <cell r="H138">
            <v>19576970.75</v>
          </cell>
          <cell r="I138">
            <v>16016150.66</v>
          </cell>
          <cell r="J138">
            <v>32.11</v>
          </cell>
          <cell r="K138">
            <v>718153.52</v>
          </cell>
          <cell r="L138">
            <v>641214.26</v>
          </cell>
          <cell r="M138">
            <v>28.42</v>
          </cell>
          <cell r="N138">
            <v>27.26</v>
          </cell>
        </row>
        <row r="139">
          <cell r="A139" t="str">
            <v>Pyridoxamine 5'-phosphate</v>
          </cell>
          <cell r="B139" t="str">
            <v>M248T302</v>
          </cell>
          <cell r="C139">
            <v>248.05869999999999</v>
          </cell>
          <cell r="D139">
            <v>302.3</v>
          </cell>
          <cell r="E139">
            <v>10.078259702230699</v>
          </cell>
          <cell r="F139" t="str">
            <v>C8H13N2O5P</v>
          </cell>
          <cell r="G139" t="str">
            <v>C00647</v>
          </cell>
          <cell r="H139">
            <v>4208634.82</v>
          </cell>
          <cell r="I139">
            <v>5638154.1299999999</v>
          </cell>
          <cell r="J139">
            <v>55.87</v>
          </cell>
          <cell r="K139">
            <v>567805.12</v>
          </cell>
          <cell r="L139">
            <v>447851.13</v>
          </cell>
          <cell r="M139">
            <v>69.010000000000005</v>
          </cell>
          <cell r="N139">
            <v>7.41</v>
          </cell>
        </row>
        <row r="140">
          <cell r="A140" t="str">
            <v>Pyridoxal 5'-phosphate</v>
          </cell>
          <cell r="B140" t="str">
            <v>M248T491</v>
          </cell>
          <cell r="C140">
            <v>248.13910000000001</v>
          </cell>
          <cell r="D140">
            <v>491.2</v>
          </cell>
          <cell r="E140">
            <v>3.1396791075025998</v>
          </cell>
          <cell r="F140" t="str">
            <v>C8H10NO6P</v>
          </cell>
          <cell r="G140" t="str">
            <v>C00018</v>
          </cell>
          <cell r="H140">
            <v>159147.85999999999</v>
          </cell>
          <cell r="I140">
            <v>138618.69</v>
          </cell>
          <cell r="J140">
            <v>30.97</v>
          </cell>
          <cell r="K140">
            <v>2280462.5</v>
          </cell>
          <cell r="L140">
            <v>911278.66</v>
          </cell>
          <cell r="M140">
            <v>142.88999999999999</v>
          </cell>
          <cell r="N140">
            <v>7.0000000000000007E-2</v>
          </cell>
        </row>
        <row r="141">
          <cell r="A141" t="str">
            <v>gamma-Glutamyltyramine</v>
          </cell>
          <cell r="B141" t="str">
            <v>M249T86</v>
          </cell>
          <cell r="C141">
            <v>249.1266</v>
          </cell>
          <cell r="D141">
            <v>85.9</v>
          </cell>
          <cell r="E141">
            <v>29.439714229031001</v>
          </cell>
          <cell r="F141" t="str">
            <v>C13H18N2O4</v>
          </cell>
          <cell r="G141" t="str">
            <v>C20926</v>
          </cell>
          <cell r="H141">
            <v>9568226.5999999996</v>
          </cell>
          <cell r="I141">
            <v>10167335.220000001</v>
          </cell>
          <cell r="J141">
            <v>14.31</v>
          </cell>
          <cell r="K141">
            <v>486948.61</v>
          </cell>
          <cell r="L141">
            <v>491256.26</v>
          </cell>
          <cell r="M141">
            <v>19.260000000000002</v>
          </cell>
          <cell r="N141">
            <v>19.649999999999999</v>
          </cell>
        </row>
        <row r="142">
          <cell r="A142" t="str">
            <v>Abscisic alcohol</v>
          </cell>
          <cell r="B142" t="str">
            <v>M251T602</v>
          </cell>
          <cell r="C142">
            <v>251.1644</v>
          </cell>
          <cell r="D142">
            <v>601.79999999999995</v>
          </cell>
          <cell r="E142">
            <v>7.2936172849211002E-3</v>
          </cell>
          <cell r="F142" t="str">
            <v>C15H22O3</v>
          </cell>
          <cell r="G142" t="str">
            <v>C13456</v>
          </cell>
          <cell r="H142">
            <v>4992871.33</v>
          </cell>
          <cell r="I142">
            <v>5198460.79</v>
          </cell>
          <cell r="J142">
            <v>19.72</v>
          </cell>
          <cell r="K142">
            <v>202143.7</v>
          </cell>
          <cell r="L142">
            <v>211667.21</v>
          </cell>
          <cell r="M142">
            <v>13.88</v>
          </cell>
          <cell r="N142">
            <v>24.7</v>
          </cell>
        </row>
        <row r="143">
          <cell r="A143" t="str">
            <v>Deoxyinosine</v>
          </cell>
          <cell r="B143" t="str">
            <v>M253T307</v>
          </cell>
          <cell r="C143">
            <v>253.0933</v>
          </cell>
          <cell r="D143">
            <v>307.10000000000002</v>
          </cell>
          <cell r="E143">
            <v>0.48993814040868799</v>
          </cell>
          <cell r="F143" t="str">
            <v>C10H12N4O4</v>
          </cell>
          <cell r="G143" t="str">
            <v>C05512</v>
          </cell>
          <cell r="H143">
            <v>76892349.75</v>
          </cell>
          <cell r="I143">
            <v>74257306.25</v>
          </cell>
          <cell r="J143">
            <v>18.25</v>
          </cell>
          <cell r="K143">
            <v>34257971.329999998</v>
          </cell>
          <cell r="L143">
            <v>32303592.140000001</v>
          </cell>
          <cell r="M143">
            <v>70.34</v>
          </cell>
          <cell r="N143">
            <v>2.2400000000000002</v>
          </cell>
        </row>
        <row r="144">
          <cell r="A144" t="str">
            <v>Dyphylline</v>
          </cell>
          <cell r="B144" t="str">
            <v>M254T628</v>
          </cell>
          <cell r="C144">
            <v>254.10230000000001</v>
          </cell>
          <cell r="D144">
            <v>628</v>
          </cell>
          <cell r="E144">
            <v>0.15616056207759699</v>
          </cell>
          <cell r="F144" t="str">
            <v>C10H14N4O4</v>
          </cell>
          <cell r="G144" t="str">
            <v>C07819</v>
          </cell>
          <cell r="H144">
            <v>11367663.18</v>
          </cell>
          <cell r="I144">
            <v>12854690.689999999</v>
          </cell>
          <cell r="J144">
            <v>63.06</v>
          </cell>
          <cell r="K144">
            <v>2637518.31</v>
          </cell>
          <cell r="L144">
            <v>1890675.39</v>
          </cell>
          <cell r="M144">
            <v>67.790000000000006</v>
          </cell>
          <cell r="N144">
            <v>4.3099999999999996</v>
          </cell>
        </row>
        <row r="145">
          <cell r="A145" t="str">
            <v>Palmitoleic acid</v>
          </cell>
          <cell r="B145" t="str">
            <v>M254T745</v>
          </cell>
          <cell r="C145">
            <v>254.2473</v>
          </cell>
          <cell r="D145">
            <v>744.8</v>
          </cell>
          <cell r="E145">
            <v>0.28327774968257902</v>
          </cell>
          <cell r="F145" t="str">
            <v>C16H30O2</v>
          </cell>
          <cell r="G145" t="str">
            <v>C08362</v>
          </cell>
          <cell r="H145">
            <v>29886638.640000001</v>
          </cell>
          <cell r="I145">
            <v>28652412.18</v>
          </cell>
          <cell r="J145">
            <v>20.32</v>
          </cell>
          <cell r="K145">
            <v>9030444.0600000005</v>
          </cell>
          <cell r="L145">
            <v>8863773.5099999998</v>
          </cell>
          <cell r="M145">
            <v>27.23</v>
          </cell>
          <cell r="N145">
            <v>3.31</v>
          </cell>
        </row>
        <row r="146">
          <cell r="A146" t="str">
            <v>Glycerophosphocholine</v>
          </cell>
          <cell r="B146" t="str">
            <v>M258T87</v>
          </cell>
          <cell r="C146">
            <v>258.11020000000002</v>
          </cell>
          <cell r="D146">
            <v>87.3</v>
          </cell>
          <cell r="E146">
            <v>1.5497256596462901</v>
          </cell>
          <cell r="F146" t="str">
            <v>C8H21NO6P</v>
          </cell>
          <cell r="G146" t="str">
            <v>C00670</v>
          </cell>
          <cell r="H146">
            <v>162321378.15000001</v>
          </cell>
          <cell r="I146">
            <v>166290583.78999999</v>
          </cell>
          <cell r="J146">
            <v>21.79</v>
          </cell>
          <cell r="K146">
            <v>35563266.25</v>
          </cell>
          <cell r="L146">
            <v>37646075.539999999</v>
          </cell>
          <cell r="M146">
            <v>33.590000000000003</v>
          </cell>
          <cell r="N146">
            <v>4.5599999999999996</v>
          </cell>
        </row>
        <row r="147">
          <cell r="A147" t="str">
            <v>Linatine</v>
          </cell>
          <cell r="B147" t="str">
            <v>M260T205_1</v>
          </cell>
          <cell r="C147">
            <v>260.12419999999997</v>
          </cell>
          <cell r="D147">
            <v>205.4</v>
          </cell>
          <cell r="E147">
            <v>0.47669536310403698</v>
          </cell>
          <cell r="F147" t="str">
            <v>C10H17N3O5</v>
          </cell>
          <cell r="G147" t="str">
            <v>C05939</v>
          </cell>
          <cell r="H147">
            <v>44469692.840000004</v>
          </cell>
          <cell r="I147">
            <v>45612718.469999999</v>
          </cell>
          <cell r="J147">
            <v>14.44</v>
          </cell>
          <cell r="K147">
            <v>1392594.03</v>
          </cell>
          <cell r="L147">
            <v>1469869.79</v>
          </cell>
          <cell r="M147">
            <v>40.82</v>
          </cell>
          <cell r="N147">
            <v>31.93</v>
          </cell>
        </row>
        <row r="148">
          <cell r="A148" t="str">
            <v>Fructose 6-phosphate</v>
          </cell>
          <cell r="B148" t="str">
            <v>M260T665</v>
          </cell>
          <cell r="C148">
            <v>260.03699999999998</v>
          </cell>
          <cell r="D148">
            <v>664.8</v>
          </cell>
          <cell r="E148">
            <v>28.072928083259502</v>
          </cell>
          <cell r="F148" t="str">
            <v>C6H13O9P</v>
          </cell>
          <cell r="G148" t="str">
            <v>C00085</v>
          </cell>
          <cell r="H148">
            <v>1461655.05</v>
          </cell>
          <cell r="I148">
            <v>1503262.8</v>
          </cell>
          <cell r="J148">
            <v>18.940000000000001</v>
          </cell>
          <cell r="K148">
            <v>830452.4</v>
          </cell>
          <cell r="L148">
            <v>873671.79</v>
          </cell>
          <cell r="M148">
            <v>23.85</v>
          </cell>
          <cell r="N148">
            <v>1.76</v>
          </cell>
        </row>
        <row r="149">
          <cell r="A149" t="str">
            <v>Alpha-Linolenic acid</v>
          </cell>
          <cell r="B149" t="str">
            <v>M261T789</v>
          </cell>
          <cell r="C149">
            <v>261.22070000000002</v>
          </cell>
          <cell r="D149">
            <v>788.6</v>
          </cell>
          <cell r="E149">
            <v>13.5287900231564</v>
          </cell>
          <cell r="F149" t="str">
            <v>C18H30O2</v>
          </cell>
          <cell r="G149" t="str">
            <v>C06427</v>
          </cell>
          <cell r="H149">
            <v>64494080.020000003</v>
          </cell>
          <cell r="I149">
            <v>67564612.379999995</v>
          </cell>
          <cell r="J149">
            <v>21.66</v>
          </cell>
          <cell r="K149">
            <v>22636656.829999998</v>
          </cell>
          <cell r="L149">
            <v>20256219.719999999</v>
          </cell>
          <cell r="M149">
            <v>63.12</v>
          </cell>
          <cell r="N149">
            <v>2.85</v>
          </cell>
        </row>
        <row r="150">
          <cell r="A150" t="str">
            <v>Stearolic acid</v>
          </cell>
          <cell r="B150" t="str">
            <v>M263T827</v>
          </cell>
          <cell r="C150">
            <v>263.23700000000002</v>
          </cell>
          <cell r="D150">
            <v>827.5</v>
          </cell>
          <cell r="E150">
            <v>16.0843650398566</v>
          </cell>
          <cell r="F150" t="str">
            <v>C18H32O2</v>
          </cell>
          <cell r="G150" t="str">
            <v>C08459</v>
          </cell>
          <cell r="H150">
            <v>233649931.63999999</v>
          </cell>
          <cell r="I150">
            <v>237817101.34</v>
          </cell>
          <cell r="J150">
            <v>8.1300000000000008</v>
          </cell>
          <cell r="K150">
            <v>49579976.609999999</v>
          </cell>
          <cell r="L150">
            <v>44468312.149999999</v>
          </cell>
          <cell r="M150">
            <v>43.9</v>
          </cell>
          <cell r="N150">
            <v>4.71</v>
          </cell>
        </row>
        <row r="151">
          <cell r="A151" t="str">
            <v>Cycloheximide</v>
          </cell>
          <cell r="B151" t="str">
            <v>M264T404</v>
          </cell>
          <cell r="C151">
            <v>264.15910000000002</v>
          </cell>
          <cell r="D151">
            <v>403.7</v>
          </cell>
          <cell r="E151">
            <v>3.2331501849397601</v>
          </cell>
          <cell r="F151" t="str">
            <v>C15H23NO4</v>
          </cell>
          <cell r="G151" t="str">
            <v>C06685</v>
          </cell>
          <cell r="H151">
            <v>60319812.789999999</v>
          </cell>
          <cell r="I151">
            <v>60591674.229999997</v>
          </cell>
          <cell r="J151">
            <v>6.38</v>
          </cell>
          <cell r="K151">
            <v>3275871.24</v>
          </cell>
          <cell r="L151">
            <v>3092280.24</v>
          </cell>
          <cell r="M151">
            <v>17.22</v>
          </cell>
          <cell r="N151">
            <v>18.41</v>
          </cell>
        </row>
        <row r="152">
          <cell r="A152" t="str">
            <v>Subaphylline</v>
          </cell>
          <cell r="B152" t="str">
            <v>M265T498</v>
          </cell>
          <cell r="C152">
            <v>265.1549</v>
          </cell>
          <cell r="D152">
            <v>498.2</v>
          </cell>
          <cell r="E152">
            <v>0.60600637221462605</v>
          </cell>
          <cell r="F152" t="str">
            <v>C14H20N2O3</v>
          </cell>
          <cell r="G152" t="str">
            <v>C10497</v>
          </cell>
          <cell r="H152">
            <v>11009235.18</v>
          </cell>
          <cell r="I152">
            <v>11755598.630000001</v>
          </cell>
          <cell r="J152">
            <v>51.91</v>
          </cell>
          <cell r="K152">
            <v>4375400.5999999996</v>
          </cell>
          <cell r="L152">
            <v>4593031.6399999997</v>
          </cell>
          <cell r="M152">
            <v>26.12</v>
          </cell>
          <cell r="N152">
            <v>2.52</v>
          </cell>
        </row>
        <row r="153">
          <cell r="A153" t="str">
            <v>Phenylacetylglutamine</v>
          </cell>
          <cell r="B153" t="str">
            <v>M265T510</v>
          </cell>
          <cell r="C153">
            <v>265.1044</v>
          </cell>
          <cell r="D153">
            <v>509.8</v>
          </cell>
          <cell r="E153">
            <v>1.7609629493253E-3</v>
          </cell>
          <cell r="F153" t="str">
            <v>C13H16N2O4</v>
          </cell>
          <cell r="G153" t="str">
            <v>C04148</v>
          </cell>
          <cell r="H153">
            <v>16087399.109999999</v>
          </cell>
          <cell r="I153">
            <v>12500743.02</v>
          </cell>
          <cell r="J153">
            <v>61.49</v>
          </cell>
          <cell r="K153">
            <v>54506678.789999999</v>
          </cell>
          <cell r="L153">
            <v>55096309.75</v>
          </cell>
          <cell r="M153">
            <v>24.53</v>
          </cell>
          <cell r="N153">
            <v>0.3</v>
          </cell>
        </row>
        <row r="154">
          <cell r="A154" t="str">
            <v>Xanthoxic acid</v>
          </cell>
          <cell r="B154" t="str">
            <v>M267T529</v>
          </cell>
          <cell r="C154">
            <v>267.15859999999998</v>
          </cell>
          <cell r="D154">
            <v>529</v>
          </cell>
          <cell r="E154">
            <v>2.9545049445598499E-2</v>
          </cell>
          <cell r="F154" t="str">
            <v>C15H22O4</v>
          </cell>
          <cell r="G154" t="str">
            <v>C13454</v>
          </cell>
          <cell r="H154">
            <v>87709627.129999995</v>
          </cell>
          <cell r="I154">
            <v>94029004.670000002</v>
          </cell>
          <cell r="J154">
            <v>43.65</v>
          </cell>
          <cell r="K154">
            <v>31111303.739999998</v>
          </cell>
          <cell r="L154">
            <v>22863162.039999999</v>
          </cell>
          <cell r="M154">
            <v>65.66</v>
          </cell>
          <cell r="N154">
            <v>2.82</v>
          </cell>
        </row>
        <row r="155">
          <cell r="A155" t="str">
            <v>Retinol</v>
          </cell>
          <cell r="B155" t="str">
            <v>M269T827</v>
          </cell>
          <cell r="C155">
            <v>269.22629999999998</v>
          </cell>
          <cell r="D155">
            <v>826.6</v>
          </cell>
          <cell r="E155">
            <v>9.1317750834309999E-3</v>
          </cell>
          <cell r="F155" t="str">
            <v>C20H30O</v>
          </cell>
          <cell r="G155" t="str">
            <v>C00473</v>
          </cell>
          <cell r="H155">
            <v>23810940.699999999</v>
          </cell>
          <cell r="I155">
            <v>21941269.41</v>
          </cell>
          <cell r="J155">
            <v>38.880000000000003</v>
          </cell>
          <cell r="K155">
            <v>8339732.04</v>
          </cell>
          <cell r="L155">
            <v>9686536.3000000007</v>
          </cell>
          <cell r="M155">
            <v>53.81</v>
          </cell>
          <cell r="N155">
            <v>2.86</v>
          </cell>
        </row>
        <row r="156">
          <cell r="A156" t="str">
            <v>Vignafuran</v>
          </cell>
          <cell r="B156" t="str">
            <v>M271T565</v>
          </cell>
          <cell r="C156">
            <v>271.09629999999999</v>
          </cell>
          <cell r="D156">
            <v>564.79999999999995</v>
          </cell>
          <cell r="E156">
            <v>0.649215373830201</v>
          </cell>
          <cell r="F156" t="str">
            <v>C16H14O4</v>
          </cell>
          <cell r="G156" t="str">
            <v>C08993</v>
          </cell>
          <cell r="H156">
            <v>13676949.33</v>
          </cell>
          <cell r="I156">
            <v>11944691.34</v>
          </cell>
          <cell r="J156">
            <v>41.26</v>
          </cell>
          <cell r="K156">
            <v>620116.43000000005</v>
          </cell>
          <cell r="L156">
            <v>579594.82999999996</v>
          </cell>
          <cell r="M156">
            <v>46.21</v>
          </cell>
          <cell r="N156">
            <v>22.06</v>
          </cell>
        </row>
        <row r="157">
          <cell r="A157" t="str">
            <v>Naringenin chalcone</v>
          </cell>
          <cell r="B157" t="str">
            <v>M273T150</v>
          </cell>
          <cell r="C157">
            <v>273.08359999999999</v>
          </cell>
          <cell r="D157">
            <v>149.6</v>
          </cell>
          <cell r="E157">
            <v>28.650567078985901</v>
          </cell>
          <cell r="F157" t="str">
            <v>C15H12O5</v>
          </cell>
          <cell r="G157" t="str">
            <v>C06561</v>
          </cell>
          <cell r="H157">
            <v>42943836.229999997</v>
          </cell>
          <cell r="I157">
            <v>35320584.100000001</v>
          </cell>
          <cell r="J157">
            <v>41.92</v>
          </cell>
          <cell r="K157">
            <v>16788964.949999999</v>
          </cell>
          <cell r="L157">
            <v>14397017.960000001</v>
          </cell>
          <cell r="M157">
            <v>28.22</v>
          </cell>
          <cell r="N157">
            <v>2.56</v>
          </cell>
        </row>
        <row r="158">
          <cell r="A158" t="str">
            <v>Geranylgeraniol</v>
          </cell>
          <cell r="B158" t="str">
            <v>M273T832</v>
          </cell>
          <cell r="C158">
            <v>273.25700000000001</v>
          </cell>
          <cell r="D158">
            <v>831.7</v>
          </cell>
          <cell r="E158">
            <v>0.93085948018098497</v>
          </cell>
          <cell r="F158" t="str">
            <v>C20H34O</v>
          </cell>
          <cell r="G158" t="str">
            <v>C09094</v>
          </cell>
          <cell r="H158">
            <v>13045150.52</v>
          </cell>
          <cell r="I158">
            <v>12977901.029999999</v>
          </cell>
          <cell r="J158">
            <v>49.94</v>
          </cell>
          <cell r="K158">
            <v>50474133.759999998</v>
          </cell>
          <cell r="L158">
            <v>40948380.170000002</v>
          </cell>
          <cell r="M158">
            <v>43.57</v>
          </cell>
          <cell r="N158">
            <v>0.26</v>
          </cell>
        </row>
        <row r="159">
          <cell r="A159" t="str">
            <v>(2R,3R)-3-Methylglutamyl-5-semialdehyde-N6-lysine</v>
          </cell>
          <cell r="B159" t="str">
            <v>M274T351</v>
          </cell>
          <cell r="C159">
            <v>274.17570000000001</v>
          </cell>
          <cell r="D159">
            <v>351</v>
          </cell>
          <cell r="E159">
            <v>1.7361130107151299</v>
          </cell>
          <cell r="F159" t="str">
            <v>C12H23N3O4</v>
          </cell>
          <cell r="G159" t="str">
            <v>C20279</v>
          </cell>
          <cell r="H159">
            <v>10468873.74</v>
          </cell>
          <cell r="I159">
            <v>11531163.52</v>
          </cell>
          <cell r="J159">
            <v>35.47</v>
          </cell>
          <cell r="K159">
            <v>970474.06</v>
          </cell>
          <cell r="L159">
            <v>478738.57</v>
          </cell>
          <cell r="M159">
            <v>81.400000000000006</v>
          </cell>
          <cell r="N159">
            <v>10.79</v>
          </cell>
        </row>
        <row r="160">
          <cell r="A160" t="str">
            <v>Cyclopentolate</v>
          </cell>
          <cell r="B160" t="str">
            <v>M274T386</v>
          </cell>
          <cell r="C160">
            <v>274.17579999999998</v>
          </cell>
          <cell r="D160">
            <v>386.5</v>
          </cell>
          <cell r="E160">
            <v>0.605450955320045</v>
          </cell>
          <cell r="F160" t="str">
            <v>C17H25NO3</v>
          </cell>
          <cell r="G160" t="str">
            <v>C06932</v>
          </cell>
          <cell r="H160">
            <v>14576097.939999999</v>
          </cell>
          <cell r="I160">
            <v>15144921.289999999</v>
          </cell>
          <cell r="J160">
            <v>20.399999999999999</v>
          </cell>
          <cell r="K160">
            <v>1226533.56</v>
          </cell>
          <cell r="L160">
            <v>1230702.18</v>
          </cell>
          <cell r="M160">
            <v>16.07</v>
          </cell>
          <cell r="N160">
            <v>11.88</v>
          </cell>
        </row>
        <row r="161">
          <cell r="A161" t="str">
            <v>Saccharopine</v>
          </cell>
          <cell r="B161" t="str">
            <v>M276T358</v>
          </cell>
          <cell r="C161">
            <v>276.13400000000001</v>
          </cell>
          <cell r="D161">
            <v>357.6</v>
          </cell>
          <cell r="E161">
            <v>6.8807173330145899</v>
          </cell>
          <cell r="F161" t="str">
            <v>C11H20N2O6</v>
          </cell>
          <cell r="G161" t="str">
            <v>C00449</v>
          </cell>
          <cell r="H161">
            <v>10647286.76</v>
          </cell>
          <cell r="I161">
            <v>10319493.5</v>
          </cell>
          <cell r="J161">
            <v>8.74</v>
          </cell>
          <cell r="K161">
            <v>786216.53</v>
          </cell>
          <cell r="L161">
            <v>791690.47</v>
          </cell>
          <cell r="M161">
            <v>23.76</v>
          </cell>
          <cell r="N161">
            <v>13.54</v>
          </cell>
        </row>
        <row r="162">
          <cell r="A162" t="str">
            <v>epsilon-(gamma-L-Glutamyl)-L-lysine</v>
          </cell>
          <cell r="B162" t="str">
            <v>M276T362</v>
          </cell>
          <cell r="C162">
            <v>276.17079999999999</v>
          </cell>
          <cell r="D162">
            <v>361.9</v>
          </cell>
          <cell r="E162">
            <v>21.8586184310841</v>
          </cell>
          <cell r="F162" t="str">
            <v>C11H21N3O5</v>
          </cell>
          <cell r="G162" t="str">
            <v>C21730</v>
          </cell>
          <cell r="H162">
            <v>58144079.609999999</v>
          </cell>
          <cell r="I162">
            <v>56736816.850000001</v>
          </cell>
          <cell r="J162">
            <v>22.24</v>
          </cell>
          <cell r="K162">
            <v>9170860.0700000003</v>
          </cell>
          <cell r="L162">
            <v>5990429.8700000001</v>
          </cell>
          <cell r="M162">
            <v>66.62</v>
          </cell>
          <cell r="N162">
            <v>6.34</v>
          </cell>
        </row>
        <row r="163">
          <cell r="A163" t="str">
            <v>Homatropine</v>
          </cell>
          <cell r="B163" t="str">
            <v>M276T472</v>
          </cell>
          <cell r="C163">
            <v>276.1592</v>
          </cell>
          <cell r="D163">
            <v>471.8</v>
          </cell>
          <cell r="E163">
            <v>3.2186687045484001E-3</v>
          </cell>
          <cell r="F163" t="str">
            <v>C16H21NO3</v>
          </cell>
          <cell r="G163" t="str">
            <v>C07814</v>
          </cell>
          <cell r="H163">
            <v>20656085.390000001</v>
          </cell>
          <cell r="I163">
            <v>20536380.140000001</v>
          </cell>
          <cell r="J163">
            <v>26.19</v>
          </cell>
          <cell r="K163">
            <v>7167347.8799999999</v>
          </cell>
          <cell r="L163">
            <v>5711112.3099999996</v>
          </cell>
          <cell r="M163">
            <v>42.85</v>
          </cell>
          <cell r="N163">
            <v>2.88</v>
          </cell>
        </row>
        <row r="164">
          <cell r="A164" t="str">
            <v>(5-L-Glutamyl)-L-glutamate</v>
          </cell>
          <cell r="B164" t="str">
            <v>M277T140</v>
          </cell>
          <cell r="C164">
            <v>277.10300000000001</v>
          </cell>
          <cell r="D164">
            <v>140.4</v>
          </cell>
          <cell r="E164">
            <v>0.27426624749154199</v>
          </cell>
          <cell r="F164" t="str">
            <v>C10H16N2O7</v>
          </cell>
          <cell r="G164" t="str">
            <v>C05282</v>
          </cell>
          <cell r="H164">
            <v>2198049.79</v>
          </cell>
          <cell r="I164">
            <v>1783516.01</v>
          </cell>
          <cell r="J164">
            <v>48.49</v>
          </cell>
          <cell r="K164">
            <v>515184.03</v>
          </cell>
          <cell r="L164">
            <v>479686.7</v>
          </cell>
          <cell r="M164">
            <v>51.79</v>
          </cell>
          <cell r="N164">
            <v>4.2699999999999996</v>
          </cell>
        </row>
        <row r="165">
          <cell r="A165" t="str">
            <v>1-Methyladenosine</v>
          </cell>
          <cell r="B165" t="str">
            <v>M282T333</v>
          </cell>
          <cell r="C165">
            <v>282.1189</v>
          </cell>
          <cell r="D165">
            <v>333.5</v>
          </cell>
          <cell r="E165">
            <v>2.2182927447205101</v>
          </cell>
          <cell r="F165" t="str">
            <v>C11H15N5O4</v>
          </cell>
          <cell r="G165" t="str">
            <v>C02494</v>
          </cell>
          <cell r="H165">
            <v>60786135.960000001</v>
          </cell>
          <cell r="I165">
            <v>59786866.450000003</v>
          </cell>
          <cell r="J165">
            <v>25.49</v>
          </cell>
          <cell r="K165">
            <v>26487532.460000001</v>
          </cell>
          <cell r="L165">
            <v>26718594.280000001</v>
          </cell>
          <cell r="M165">
            <v>23.4</v>
          </cell>
          <cell r="N165">
            <v>2.29</v>
          </cell>
        </row>
        <row r="166">
          <cell r="A166" t="str">
            <v>Sphingosine</v>
          </cell>
          <cell r="B166" t="str">
            <v>M282T796</v>
          </cell>
          <cell r="C166">
            <v>282.27859999999998</v>
          </cell>
          <cell r="D166">
            <v>796.3</v>
          </cell>
          <cell r="E166">
            <v>12.873806232483901</v>
          </cell>
          <cell r="F166" t="str">
            <v>C18H37NO2</v>
          </cell>
          <cell r="G166" t="str">
            <v>C00319</v>
          </cell>
          <cell r="H166">
            <v>42592391.909999996</v>
          </cell>
          <cell r="I166">
            <v>21983689.629999999</v>
          </cell>
          <cell r="J166">
            <v>86.98</v>
          </cell>
          <cell r="K166">
            <v>99512814.859999999</v>
          </cell>
          <cell r="L166">
            <v>111286120.22</v>
          </cell>
          <cell r="M166">
            <v>23.49</v>
          </cell>
          <cell r="N166">
            <v>0.43</v>
          </cell>
        </row>
        <row r="167">
          <cell r="A167" t="str">
            <v>(9E)-Octadecenoic acid</v>
          </cell>
          <cell r="B167" t="str">
            <v>M282T831</v>
          </cell>
          <cell r="C167">
            <v>282.27879999999999</v>
          </cell>
          <cell r="D167">
            <v>830.9</v>
          </cell>
          <cell r="E167">
            <v>2.1087262698074398</v>
          </cell>
          <cell r="F167" t="str">
            <v>C18H34O2</v>
          </cell>
          <cell r="G167" t="str">
            <v>C01712</v>
          </cell>
          <cell r="H167">
            <v>1215338552.8499999</v>
          </cell>
          <cell r="I167">
            <v>1263760331</v>
          </cell>
          <cell r="J167">
            <v>13.5</v>
          </cell>
          <cell r="K167">
            <v>634490961.75</v>
          </cell>
          <cell r="L167">
            <v>472081725.31</v>
          </cell>
          <cell r="M167">
            <v>54.72</v>
          </cell>
          <cell r="N167">
            <v>1.92</v>
          </cell>
        </row>
        <row r="168">
          <cell r="A168" t="str">
            <v>Brevianamide F</v>
          </cell>
          <cell r="B168" t="str">
            <v>M284T364</v>
          </cell>
          <cell r="C168">
            <v>284.12459999999999</v>
          </cell>
          <cell r="D168">
            <v>363.8</v>
          </cell>
          <cell r="E168">
            <v>1.6265614064634699</v>
          </cell>
          <cell r="F168" t="str">
            <v>C16H17N3O2</v>
          </cell>
          <cell r="G168" t="str">
            <v>C20563</v>
          </cell>
          <cell r="H168">
            <v>36230117.200000003</v>
          </cell>
          <cell r="I168">
            <v>29846715.559999999</v>
          </cell>
          <cell r="J168">
            <v>79.599999999999994</v>
          </cell>
          <cell r="K168">
            <v>1055601.94</v>
          </cell>
          <cell r="L168">
            <v>1000663.04</v>
          </cell>
          <cell r="M168">
            <v>57.32</v>
          </cell>
          <cell r="N168">
            <v>34.32</v>
          </cell>
        </row>
        <row r="169">
          <cell r="A169" t="str">
            <v>N-Acetyl-alpha-D-glucosamine 1-phosphate</v>
          </cell>
          <cell r="B169" t="str">
            <v>M284T95</v>
          </cell>
          <cell r="C169">
            <v>284.04300000000001</v>
          </cell>
          <cell r="D169">
            <v>95.2</v>
          </cell>
          <cell r="E169">
            <v>20.651802719901799</v>
          </cell>
          <cell r="F169" t="str">
            <v>C8H16NO9P</v>
          </cell>
          <cell r="G169" t="str">
            <v>C04501</v>
          </cell>
          <cell r="H169">
            <v>76285853.469999999</v>
          </cell>
          <cell r="I169">
            <v>77421821.269999996</v>
          </cell>
          <cell r="J169">
            <v>9.19</v>
          </cell>
          <cell r="K169">
            <v>34742357.240000002</v>
          </cell>
          <cell r="L169">
            <v>33114065.600000001</v>
          </cell>
          <cell r="M169">
            <v>19.43</v>
          </cell>
          <cell r="N169">
            <v>2.2000000000000002</v>
          </cell>
        </row>
        <row r="170">
          <cell r="A170" t="str">
            <v>(R,S)-Coclaurine</v>
          </cell>
          <cell r="B170" t="str">
            <v>M285T529</v>
          </cell>
          <cell r="C170">
            <v>285.16910000000001</v>
          </cell>
          <cell r="D170">
            <v>528.9</v>
          </cell>
          <cell r="E170">
            <v>26.012183977828698</v>
          </cell>
          <cell r="F170" t="str">
            <v>C17H19NO3</v>
          </cell>
          <cell r="G170" t="str">
            <v>C06348</v>
          </cell>
          <cell r="H170">
            <v>9775137.5</v>
          </cell>
          <cell r="I170">
            <v>9346384.6899999995</v>
          </cell>
          <cell r="J170">
            <v>34.799999999999997</v>
          </cell>
          <cell r="K170">
            <v>1608577.5</v>
          </cell>
          <cell r="L170">
            <v>291113.71000000002</v>
          </cell>
          <cell r="M170">
            <v>183.02</v>
          </cell>
          <cell r="N170">
            <v>6.08</v>
          </cell>
        </row>
        <row r="171">
          <cell r="A171" t="str">
            <v>Nopaline</v>
          </cell>
          <cell r="B171" t="str">
            <v>M287T275</v>
          </cell>
          <cell r="C171">
            <v>287.1232</v>
          </cell>
          <cell r="D171">
            <v>274.5</v>
          </cell>
          <cell r="E171">
            <v>26.699340213639399</v>
          </cell>
          <cell r="F171" t="str">
            <v>C11H20N4O6</v>
          </cell>
          <cell r="G171" t="str">
            <v>C01682</v>
          </cell>
          <cell r="H171">
            <v>15187689.050000001</v>
          </cell>
          <cell r="I171">
            <v>14656293.289999999</v>
          </cell>
          <cell r="J171">
            <v>14.72</v>
          </cell>
          <cell r="K171">
            <v>5357874.6500000004</v>
          </cell>
          <cell r="L171">
            <v>4401086.66</v>
          </cell>
          <cell r="M171">
            <v>47.33</v>
          </cell>
          <cell r="N171">
            <v>2.83</v>
          </cell>
        </row>
        <row r="172">
          <cell r="A172" t="str">
            <v>6beta-Hydroxytestosterone</v>
          </cell>
          <cell r="B172" t="str">
            <v>M287T629</v>
          </cell>
          <cell r="C172">
            <v>287.19990000000001</v>
          </cell>
          <cell r="D172">
            <v>628.79999999999995</v>
          </cell>
          <cell r="E172">
            <v>12.3050182120604</v>
          </cell>
          <cell r="F172" t="str">
            <v>C19H28O3</v>
          </cell>
          <cell r="G172" t="str">
            <v>C14497</v>
          </cell>
          <cell r="H172">
            <v>1396720.39</v>
          </cell>
          <cell r="I172">
            <v>472607.9</v>
          </cell>
          <cell r="J172">
            <v>107.02</v>
          </cell>
          <cell r="K172">
            <v>4536948.51</v>
          </cell>
          <cell r="L172">
            <v>3982800.72</v>
          </cell>
          <cell r="M172">
            <v>43.4</v>
          </cell>
          <cell r="N172">
            <v>0.31</v>
          </cell>
        </row>
        <row r="173">
          <cell r="A173" t="str">
            <v>Androstanedione</v>
          </cell>
          <cell r="B173" t="str">
            <v>M289T677</v>
          </cell>
          <cell r="C173">
            <v>289.21559999999999</v>
          </cell>
          <cell r="D173">
            <v>677</v>
          </cell>
          <cell r="E173">
            <v>1.99158984808536</v>
          </cell>
          <cell r="F173" t="str">
            <v>C19H28O2</v>
          </cell>
          <cell r="G173" t="str">
            <v>C00674</v>
          </cell>
          <cell r="H173">
            <v>14704761.27</v>
          </cell>
          <cell r="I173">
            <v>17391547.609999999</v>
          </cell>
          <cell r="J173">
            <v>44.5</v>
          </cell>
          <cell r="K173">
            <v>4253501.49</v>
          </cell>
          <cell r="L173">
            <v>1235715.56</v>
          </cell>
          <cell r="M173">
            <v>109.31</v>
          </cell>
          <cell r="N173">
            <v>3.46</v>
          </cell>
        </row>
        <row r="174">
          <cell r="A174" t="str">
            <v>9,10-EOT</v>
          </cell>
          <cell r="B174" t="str">
            <v>M293T801</v>
          </cell>
          <cell r="C174">
            <v>293.21069999999997</v>
          </cell>
          <cell r="D174">
            <v>800.9</v>
          </cell>
          <cell r="E174">
            <v>1.2823526489737</v>
          </cell>
          <cell r="F174" t="str">
            <v>C18H28O3</v>
          </cell>
          <cell r="G174" t="str">
            <v>C16324</v>
          </cell>
          <cell r="H174">
            <v>13814101.99</v>
          </cell>
          <cell r="I174">
            <v>14593555.939999999</v>
          </cell>
          <cell r="J174">
            <v>12.04</v>
          </cell>
          <cell r="K174">
            <v>6016457.0599999996</v>
          </cell>
          <cell r="L174">
            <v>7392731.75</v>
          </cell>
          <cell r="M174">
            <v>49.96</v>
          </cell>
          <cell r="N174">
            <v>2.2999999999999998</v>
          </cell>
        </row>
        <row r="175">
          <cell r="A175" t="str">
            <v>9(S)-HPOT</v>
          </cell>
          <cell r="B175" t="str">
            <v>M293T837</v>
          </cell>
          <cell r="C175">
            <v>293.21050000000002</v>
          </cell>
          <cell r="D175">
            <v>836.8</v>
          </cell>
          <cell r="E175">
            <v>1.2845871923548999</v>
          </cell>
          <cell r="F175" t="str">
            <v>C18H30O4</v>
          </cell>
          <cell r="G175" t="str">
            <v>C16321</v>
          </cell>
          <cell r="H175">
            <v>28014631.079999998</v>
          </cell>
          <cell r="I175">
            <v>28546226.66</v>
          </cell>
          <cell r="J175">
            <v>12.98</v>
          </cell>
          <cell r="K175">
            <v>86355203.269999996</v>
          </cell>
          <cell r="L175">
            <v>70346997.319999993</v>
          </cell>
          <cell r="M175">
            <v>57.36</v>
          </cell>
          <cell r="N175">
            <v>0.32</v>
          </cell>
        </row>
        <row r="176">
          <cell r="A176" t="str">
            <v>Gingerol</v>
          </cell>
          <cell r="B176" t="str">
            <v>M295T761</v>
          </cell>
          <cell r="C176">
            <v>295.18979999999999</v>
          </cell>
          <cell r="D176">
            <v>760.7</v>
          </cell>
          <cell r="E176">
            <v>1.95128693479134</v>
          </cell>
          <cell r="F176" t="str">
            <v>C17H26O4</v>
          </cell>
          <cell r="G176" t="str">
            <v>C10462</v>
          </cell>
          <cell r="H176">
            <v>36370763.920000002</v>
          </cell>
          <cell r="I176">
            <v>31333923.379999999</v>
          </cell>
          <cell r="J176">
            <v>31.11</v>
          </cell>
          <cell r="K176">
            <v>10342570.59</v>
          </cell>
          <cell r="L176">
            <v>6164647.0499999998</v>
          </cell>
          <cell r="M176">
            <v>81.14</v>
          </cell>
          <cell r="N176">
            <v>3.52</v>
          </cell>
        </row>
        <row r="177">
          <cell r="A177" t="str">
            <v>Sumatriptan</v>
          </cell>
          <cell r="B177" t="str">
            <v>M296T383</v>
          </cell>
          <cell r="C177">
            <v>296.13650000000001</v>
          </cell>
          <cell r="D177">
            <v>382.9</v>
          </cell>
          <cell r="E177">
            <v>7.3340334608794304</v>
          </cell>
          <cell r="F177" t="str">
            <v>C14H21N3O2S</v>
          </cell>
          <cell r="G177" t="str">
            <v>C07319</v>
          </cell>
          <cell r="H177">
            <v>13514610.76</v>
          </cell>
          <cell r="I177">
            <v>11976818.49</v>
          </cell>
          <cell r="J177">
            <v>33.03</v>
          </cell>
          <cell r="K177">
            <v>4721009.71</v>
          </cell>
          <cell r="L177">
            <v>3940779.86</v>
          </cell>
          <cell r="M177">
            <v>39.270000000000003</v>
          </cell>
          <cell r="N177">
            <v>2.86</v>
          </cell>
        </row>
        <row r="178">
          <cell r="A178" t="str">
            <v>5'-Methylthioadenosine</v>
          </cell>
          <cell r="B178" t="str">
            <v>M298T386</v>
          </cell>
          <cell r="C178">
            <v>298.09480000000002</v>
          </cell>
          <cell r="D178">
            <v>386.1</v>
          </cell>
          <cell r="E178">
            <v>6.9642274873234902</v>
          </cell>
          <cell r="F178" t="str">
            <v>C11H15N5O3S</v>
          </cell>
          <cell r="G178" t="str">
            <v>C00170</v>
          </cell>
          <cell r="H178">
            <v>27001782.489999998</v>
          </cell>
          <cell r="I178">
            <v>19071578.460000001</v>
          </cell>
          <cell r="J178">
            <v>51.07</v>
          </cell>
          <cell r="K178">
            <v>10822312.1</v>
          </cell>
          <cell r="L178">
            <v>10861306.41</v>
          </cell>
          <cell r="M178">
            <v>46.79</v>
          </cell>
          <cell r="N178">
            <v>2.5</v>
          </cell>
        </row>
        <row r="179">
          <cell r="A179" t="str">
            <v>3-Ketosphingosine</v>
          </cell>
          <cell r="B179" t="str">
            <v>M298T764</v>
          </cell>
          <cell r="C179">
            <v>298.27390000000003</v>
          </cell>
          <cell r="D179">
            <v>764</v>
          </cell>
          <cell r="E179">
            <v>0.59006168475869503</v>
          </cell>
          <cell r="F179" t="str">
            <v>C18H35NO2</v>
          </cell>
          <cell r="G179" t="str">
            <v>C06121</v>
          </cell>
          <cell r="H179">
            <v>17228730.739999998</v>
          </cell>
          <cell r="I179">
            <v>3493645.07</v>
          </cell>
          <cell r="J179">
            <v>122.16</v>
          </cell>
          <cell r="K179">
            <v>94999246.510000005</v>
          </cell>
          <cell r="L179">
            <v>91408283.879999995</v>
          </cell>
          <cell r="M179">
            <v>29.29</v>
          </cell>
          <cell r="N179">
            <v>0.18</v>
          </cell>
        </row>
        <row r="180">
          <cell r="A180" t="str">
            <v>Enterolactone</v>
          </cell>
          <cell r="B180" t="str">
            <v>M299T600</v>
          </cell>
          <cell r="C180">
            <v>299.1266</v>
          </cell>
          <cell r="D180">
            <v>600.1</v>
          </cell>
          <cell r="E180">
            <v>2.1143669168107699</v>
          </cell>
          <cell r="F180" t="str">
            <v>C18H18O4</v>
          </cell>
          <cell r="G180" t="str">
            <v>C18165</v>
          </cell>
          <cell r="H180">
            <v>78029089.939999998</v>
          </cell>
          <cell r="I180">
            <v>52590961.009999998</v>
          </cell>
          <cell r="J180">
            <v>62.39</v>
          </cell>
          <cell r="K180">
            <v>24919583.120000001</v>
          </cell>
          <cell r="L180">
            <v>28435963.649999999</v>
          </cell>
          <cell r="M180">
            <v>56.33</v>
          </cell>
          <cell r="N180">
            <v>3.13</v>
          </cell>
        </row>
        <row r="181">
          <cell r="A181" t="str">
            <v>Norethindrone</v>
          </cell>
          <cell r="B181" t="str">
            <v>M299T656</v>
          </cell>
          <cell r="C181">
            <v>299.20049999999998</v>
          </cell>
          <cell r="D181">
            <v>656.3</v>
          </cell>
          <cell r="E181">
            <v>0.25401027082338501</v>
          </cell>
          <cell r="F181" t="str">
            <v>C20H26O2</v>
          </cell>
          <cell r="G181" t="str">
            <v>C05028</v>
          </cell>
          <cell r="H181">
            <v>227606193.99000001</v>
          </cell>
          <cell r="I181">
            <v>290051306.98000002</v>
          </cell>
          <cell r="J181">
            <v>82.89</v>
          </cell>
          <cell r="K181">
            <v>1723237.89</v>
          </cell>
          <cell r="L181">
            <v>988725.3</v>
          </cell>
          <cell r="M181">
            <v>95.22</v>
          </cell>
          <cell r="N181">
            <v>132.08000000000001</v>
          </cell>
        </row>
        <row r="182">
          <cell r="A182" t="str">
            <v>Nonadecanoic acid</v>
          </cell>
          <cell r="B182" t="str">
            <v>M299T749</v>
          </cell>
          <cell r="C182">
            <v>299.25670000000002</v>
          </cell>
          <cell r="D182">
            <v>748.5</v>
          </cell>
          <cell r="E182">
            <v>4.4650510413941502</v>
          </cell>
          <cell r="F182" t="str">
            <v>C19H38O2</v>
          </cell>
          <cell r="G182" t="str">
            <v>C16535</v>
          </cell>
          <cell r="H182">
            <v>9447891.8900000006</v>
          </cell>
          <cell r="I182">
            <v>10999165.66</v>
          </cell>
          <cell r="J182">
            <v>46.32</v>
          </cell>
          <cell r="K182">
            <v>103928.78</v>
          </cell>
          <cell r="L182">
            <v>64196.9</v>
          </cell>
          <cell r="M182">
            <v>74.02</v>
          </cell>
          <cell r="N182">
            <v>90.91</v>
          </cell>
        </row>
        <row r="183">
          <cell r="A183" t="str">
            <v>9,10-Dihydroxystearate</v>
          </cell>
          <cell r="B183" t="str">
            <v>M299T829</v>
          </cell>
          <cell r="C183">
            <v>299.25749999999999</v>
          </cell>
          <cell r="D183">
            <v>828.9</v>
          </cell>
          <cell r="E183">
            <v>11.809227838907701</v>
          </cell>
          <cell r="F183" t="str">
            <v>C18H36O4</v>
          </cell>
          <cell r="G183" t="str">
            <v>C19622</v>
          </cell>
          <cell r="H183">
            <v>29182864.109999999</v>
          </cell>
          <cell r="I183">
            <v>20380958.699999999</v>
          </cell>
          <cell r="J183">
            <v>65.260000000000005</v>
          </cell>
          <cell r="K183">
            <v>154354370.00999999</v>
          </cell>
          <cell r="L183">
            <v>156600083.44999999</v>
          </cell>
          <cell r="M183">
            <v>36.96</v>
          </cell>
          <cell r="N183">
            <v>0.19</v>
          </cell>
        </row>
        <row r="184">
          <cell r="A184" t="str">
            <v>5-Nitro-2-(3-phenylpropylamino)benzoic acid</v>
          </cell>
          <cell r="B184" t="str">
            <v>M301T424</v>
          </cell>
          <cell r="C184">
            <v>301.12049999999999</v>
          </cell>
          <cell r="D184">
            <v>424.1</v>
          </cell>
          <cell r="E184">
            <v>2.7408209769037799</v>
          </cell>
          <cell r="F184" t="str">
            <v>C16H16N2O4</v>
          </cell>
          <cell r="G184" t="str">
            <v>C13705</v>
          </cell>
          <cell r="H184">
            <v>3620676.2</v>
          </cell>
          <cell r="I184">
            <v>4437898.93</v>
          </cell>
          <cell r="J184">
            <v>64.94</v>
          </cell>
          <cell r="K184">
            <v>216538.56</v>
          </cell>
          <cell r="L184">
            <v>205228.68</v>
          </cell>
          <cell r="M184">
            <v>12.99</v>
          </cell>
          <cell r="N184">
            <v>16.72</v>
          </cell>
        </row>
        <row r="185">
          <cell r="A185" t="str">
            <v>Flutriafol</v>
          </cell>
          <cell r="B185" t="str">
            <v>M302T340</v>
          </cell>
          <cell r="C185">
            <v>302.1157</v>
          </cell>
          <cell r="D185">
            <v>340.1</v>
          </cell>
          <cell r="E185">
            <v>18.946383786034701</v>
          </cell>
          <cell r="F185" t="str">
            <v>C16H13F2N3O</v>
          </cell>
          <cell r="G185" t="str">
            <v>C18734</v>
          </cell>
          <cell r="H185">
            <v>10990991.029999999</v>
          </cell>
          <cell r="I185">
            <v>10938375</v>
          </cell>
          <cell r="J185">
            <v>14.7</v>
          </cell>
          <cell r="K185">
            <v>4946074.43</v>
          </cell>
          <cell r="L185">
            <v>3246768.61</v>
          </cell>
          <cell r="M185">
            <v>54.3</v>
          </cell>
          <cell r="N185">
            <v>2.2200000000000002</v>
          </cell>
        </row>
        <row r="186">
          <cell r="A186" t="str">
            <v>Sphinganine</v>
          </cell>
          <cell r="B186" t="str">
            <v>M302T769</v>
          </cell>
          <cell r="C186">
            <v>302.30459999999999</v>
          </cell>
          <cell r="D186">
            <v>768.5</v>
          </cell>
          <cell r="E186">
            <v>7.6233239653735296E-2</v>
          </cell>
          <cell r="F186" t="str">
            <v>C18H39NO2</v>
          </cell>
          <cell r="G186" t="str">
            <v>C00836</v>
          </cell>
          <cell r="H186">
            <v>475988193.72000003</v>
          </cell>
          <cell r="I186">
            <v>440990724.87</v>
          </cell>
          <cell r="J186">
            <v>20.86</v>
          </cell>
          <cell r="K186">
            <v>183944385.22999999</v>
          </cell>
          <cell r="L186">
            <v>186937525.41999999</v>
          </cell>
          <cell r="M186">
            <v>72.260000000000005</v>
          </cell>
          <cell r="N186">
            <v>2.59</v>
          </cell>
        </row>
        <row r="187">
          <cell r="A187" t="str">
            <v>Melphalan</v>
          </cell>
          <cell r="B187" t="str">
            <v>M305T92</v>
          </cell>
          <cell r="C187">
            <v>305.08339999999998</v>
          </cell>
          <cell r="D187">
            <v>91.5</v>
          </cell>
          <cell r="E187">
            <v>1.8050308342462</v>
          </cell>
          <cell r="F187" t="str">
            <v>C13H18Cl2N2O2</v>
          </cell>
          <cell r="G187" t="str">
            <v>C07122</v>
          </cell>
          <cell r="H187">
            <v>30618430.859999999</v>
          </cell>
          <cell r="I187">
            <v>30651519.870000001</v>
          </cell>
          <cell r="J187">
            <v>33.619999999999997</v>
          </cell>
          <cell r="K187">
            <v>10225902.25</v>
          </cell>
          <cell r="L187">
            <v>10797041.93</v>
          </cell>
          <cell r="M187">
            <v>72.91</v>
          </cell>
          <cell r="N187">
            <v>2.99</v>
          </cell>
        </row>
        <row r="188">
          <cell r="A188" t="str">
            <v>Bilobalide A</v>
          </cell>
          <cell r="B188" t="str">
            <v>M309T652</v>
          </cell>
          <cell r="C188">
            <v>309.08609999999999</v>
          </cell>
          <cell r="D188">
            <v>651.79999999999995</v>
          </cell>
          <cell r="E188">
            <v>21.566806142352</v>
          </cell>
          <cell r="F188" t="str">
            <v>C15H18O8</v>
          </cell>
          <cell r="G188" t="str">
            <v>C07605</v>
          </cell>
          <cell r="H188">
            <v>6238817.71</v>
          </cell>
          <cell r="I188">
            <v>8337614.0700000003</v>
          </cell>
          <cell r="J188">
            <v>57.74</v>
          </cell>
          <cell r="K188">
            <v>837433.09</v>
          </cell>
          <cell r="L188">
            <v>498450.05</v>
          </cell>
          <cell r="M188">
            <v>90.16</v>
          </cell>
          <cell r="N188">
            <v>7.45</v>
          </cell>
        </row>
        <row r="189">
          <cell r="A189" t="str">
            <v>N-Acetyl-a-neuraminic acid</v>
          </cell>
          <cell r="B189" t="str">
            <v>M310T95</v>
          </cell>
          <cell r="C189">
            <v>310.11309999999997</v>
          </cell>
          <cell r="D189">
            <v>95.2</v>
          </cell>
          <cell r="E189">
            <v>5.9832008122742003E-3</v>
          </cell>
          <cell r="F189" t="str">
            <v>C11H19NO9</v>
          </cell>
          <cell r="G189" t="str">
            <v>C19909</v>
          </cell>
          <cell r="H189">
            <v>286283453.36000001</v>
          </cell>
          <cell r="I189">
            <v>274538602</v>
          </cell>
          <cell r="J189">
            <v>28.67</v>
          </cell>
          <cell r="K189">
            <v>122123791.48</v>
          </cell>
          <cell r="L189">
            <v>98095648.489999995</v>
          </cell>
          <cell r="M189">
            <v>51.42</v>
          </cell>
          <cell r="N189">
            <v>2.34</v>
          </cell>
        </row>
        <row r="190">
          <cell r="A190" t="str">
            <v>13(S)-HpOTrE</v>
          </cell>
          <cell r="B190" t="str">
            <v>M311T680</v>
          </cell>
          <cell r="C190">
            <v>311.22149999999999</v>
          </cell>
          <cell r="D190">
            <v>680.1</v>
          </cell>
          <cell r="E190">
            <v>1.26851037575252E-2</v>
          </cell>
          <cell r="F190" t="str">
            <v>C18H30O4</v>
          </cell>
          <cell r="G190" t="str">
            <v>C04785</v>
          </cell>
          <cell r="H190">
            <v>57879824.659999996</v>
          </cell>
          <cell r="I190">
            <v>50384314.299999997</v>
          </cell>
          <cell r="J190">
            <v>38.78</v>
          </cell>
          <cell r="K190">
            <v>2545360.79</v>
          </cell>
          <cell r="L190">
            <v>2397353.88</v>
          </cell>
          <cell r="M190">
            <v>48.46</v>
          </cell>
          <cell r="N190">
            <v>22.74</v>
          </cell>
        </row>
        <row r="191">
          <cell r="A191" t="str">
            <v>Praziquantel</v>
          </cell>
          <cell r="B191" t="str">
            <v>M312T550</v>
          </cell>
          <cell r="C191">
            <v>312.18009999999998</v>
          </cell>
          <cell r="D191">
            <v>550.4</v>
          </cell>
          <cell r="E191">
            <v>11.8519923200293</v>
          </cell>
          <cell r="F191" t="str">
            <v>C19H24N2O2</v>
          </cell>
          <cell r="G191" t="str">
            <v>C07367</v>
          </cell>
          <cell r="H191">
            <v>5358887.34</v>
          </cell>
          <cell r="I191">
            <v>5126342.0599999996</v>
          </cell>
          <cell r="J191">
            <v>15.29</v>
          </cell>
          <cell r="K191">
            <v>1789559.02</v>
          </cell>
          <cell r="L191">
            <v>1557711.32</v>
          </cell>
          <cell r="M191">
            <v>38.909999999999997</v>
          </cell>
          <cell r="N191">
            <v>2.99</v>
          </cell>
        </row>
        <row r="192">
          <cell r="A192" t="str">
            <v>Clomipramine</v>
          </cell>
          <cell r="B192" t="str">
            <v>M315T368</v>
          </cell>
          <cell r="C192">
            <v>315.16660000000002</v>
          </cell>
          <cell r="D192">
            <v>368</v>
          </cell>
          <cell r="E192">
            <v>13.643577714138001</v>
          </cell>
          <cell r="F192" t="str">
            <v>C19H23ClN2</v>
          </cell>
          <cell r="G192" t="str">
            <v>C06918</v>
          </cell>
          <cell r="H192">
            <v>50772736.149999999</v>
          </cell>
          <cell r="I192">
            <v>49769223.039999999</v>
          </cell>
          <cell r="J192">
            <v>13.22</v>
          </cell>
          <cell r="K192">
            <v>19334927.68</v>
          </cell>
          <cell r="L192">
            <v>18900706.079999998</v>
          </cell>
          <cell r="M192">
            <v>32.4</v>
          </cell>
          <cell r="N192">
            <v>2.63</v>
          </cell>
        </row>
        <row r="193">
          <cell r="A193" t="str">
            <v>Cafestol</v>
          </cell>
          <cell r="B193" t="str">
            <v>M317T677</v>
          </cell>
          <cell r="C193">
            <v>317.21010000000001</v>
          </cell>
          <cell r="D193">
            <v>676.9</v>
          </cell>
          <cell r="E193">
            <v>3.0768251073345501</v>
          </cell>
          <cell r="F193" t="str">
            <v>C20H28O3</v>
          </cell>
          <cell r="G193" t="str">
            <v>C09066</v>
          </cell>
          <cell r="H193">
            <v>144564649.74000001</v>
          </cell>
          <cell r="I193">
            <v>149773935.02000001</v>
          </cell>
          <cell r="J193">
            <v>15.55</v>
          </cell>
          <cell r="K193">
            <v>49606576.079999998</v>
          </cell>
          <cell r="L193">
            <v>40854233.409999996</v>
          </cell>
          <cell r="M193">
            <v>44.4</v>
          </cell>
          <cell r="N193">
            <v>2.91</v>
          </cell>
        </row>
        <row r="194">
          <cell r="A194" t="str">
            <v>5(S)-HpETE</v>
          </cell>
          <cell r="B194" t="str">
            <v>M319T588</v>
          </cell>
          <cell r="C194">
            <v>319.226</v>
          </cell>
          <cell r="D194">
            <v>588.20000000000005</v>
          </cell>
          <cell r="E194">
            <v>1.86367804625032</v>
          </cell>
          <cell r="F194" t="str">
            <v>C20H32O4</v>
          </cell>
          <cell r="G194" t="str">
            <v>C05356</v>
          </cell>
          <cell r="H194">
            <v>2765092.61</v>
          </cell>
          <cell r="I194">
            <v>3142315.81</v>
          </cell>
          <cell r="J194">
            <v>30.83</v>
          </cell>
          <cell r="K194">
            <v>29577258.34</v>
          </cell>
          <cell r="L194">
            <v>30564001.920000002</v>
          </cell>
          <cell r="M194">
            <v>25.55</v>
          </cell>
          <cell r="N194">
            <v>0.09</v>
          </cell>
        </row>
        <row r="195">
          <cell r="A195" t="str">
            <v>11alpha,17beta-Dihydroxy-17-methylandrost-4-en-3-one</v>
          </cell>
          <cell r="B195" t="str">
            <v>M319T656</v>
          </cell>
          <cell r="C195">
            <v>319.22230000000002</v>
          </cell>
          <cell r="D195">
            <v>656.3</v>
          </cell>
          <cell r="E195">
            <v>14.0215768132558</v>
          </cell>
          <cell r="F195" t="str">
            <v>C20H30O3</v>
          </cell>
          <cell r="G195" t="str">
            <v>C14555</v>
          </cell>
          <cell r="H195">
            <v>1092958.06</v>
          </cell>
          <cell r="I195">
            <v>982238.89</v>
          </cell>
          <cell r="J195">
            <v>72.86</v>
          </cell>
          <cell r="K195">
            <v>27882941.199999999</v>
          </cell>
          <cell r="L195">
            <v>26065721.010000002</v>
          </cell>
          <cell r="M195">
            <v>21.13</v>
          </cell>
          <cell r="N195">
            <v>0.04</v>
          </cell>
        </row>
        <row r="196">
          <cell r="A196" t="str">
            <v>12-KETE</v>
          </cell>
          <cell r="B196" t="str">
            <v>M319T823</v>
          </cell>
          <cell r="C196">
            <v>319.22609999999997</v>
          </cell>
          <cell r="D196">
            <v>822.5</v>
          </cell>
          <cell r="E196">
            <v>2.1176213348425001</v>
          </cell>
          <cell r="F196" t="str">
            <v>C20H30O3</v>
          </cell>
          <cell r="G196" t="str">
            <v>C14807</v>
          </cell>
          <cell r="H196">
            <v>3057391.87</v>
          </cell>
          <cell r="I196">
            <v>3024440.28</v>
          </cell>
          <cell r="J196">
            <v>68.569999999999993</v>
          </cell>
          <cell r="K196">
            <v>13943027.75</v>
          </cell>
          <cell r="L196">
            <v>10389116.050000001</v>
          </cell>
          <cell r="M196">
            <v>52.67</v>
          </cell>
          <cell r="N196">
            <v>0.22</v>
          </cell>
        </row>
        <row r="197">
          <cell r="A197" t="str">
            <v>Chloroquine</v>
          </cell>
          <cell r="B197" t="str">
            <v>M320T453</v>
          </cell>
          <cell r="C197">
            <v>320.18560000000002</v>
          </cell>
          <cell r="D197">
            <v>453</v>
          </cell>
          <cell r="E197">
            <v>9.91924683682306</v>
          </cell>
          <cell r="F197" t="str">
            <v>C18H26ClN3</v>
          </cell>
          <cell r="G197" t="str">
            <v>C07625</v>
          </cell>
          <cell r="H197">
            <v>39931667.759999998</v>
          </cell>
          <cell r="I197">
            <v>35407043.350000001</v>
          </cell>
          <cell r="J197">
            <v>31.62</v>
          </cell>
          <cell r="K197">
            <v>5449318.4000000004</v>
          </cell>
          <cell r="L197">
            <v>4989036.4400000004</v>
          </cell>
          <cell r="M197">
            <v>52.37</v>
          </cell>
          <cell r="N197">
            <v>7.33</v>
          </cell>
        </row>
        <row r="198">
          <cell r="A198" t="str">
            <v>Pregnanediol</v>
          </cell>
          <cell r="B198" t="str">
            <v>M320T712</v>
          </cell>
          <cell r="C198">
            <v>320.25760000000002</v>
          </cell>
          <cell r="D198">
            <v>712.4</v>
          </cell>
          <cell r="E198">
            <v>4.3191750110802101</v>
          </cell>
          <cell r="F198" t="str">
            <v>C21H36O2</v>
          </cell>
          <cell r="G198" t="str">
            <v>C05484</v>
          </cell>
          <cell r="H198">
            <v>10021093.34</v>
          </cell>
          <cell r="I198">
            <v>10155064.57</v>
          </cell>
          <cell r="J198">
            <v>32.4</v>
          </cell>
          <cell r="K198">
            <v>2869727.31</v>
          </cell>
          <cell r="L198">
            <v>2268773.21</v>
          </cell>
          <cell r="M198">
            <v>48.93</v>
          </cell>
          <cell r="N198">
            <v>3.49</v>
          </cell>
        </row>
        <row r="199">
          <cell r="A199" t="str">
            <v>8,9-DiHETrE</v>
          </cell>
          <cell r="B199" t="str">
            <v>M321T672</v>
          </cell>
          <cell r="C199">
            <v>321.24209999999999</v>
          </cell>
          <cell r="D199">
            <v>672</v>
          </cell>
          <cell r="E199">
            <v>11.934923847103001</v>
          </cell>
          <cell r="F199" t="str">
            <v>C20H34O4</v>
          </cell>
          <cell r="G199" t="str">
            <v>C14773</v>
          </cell>
          <cell r="H199">
            <v>2429490.65</v>
          </cell>
          <cell r="I199">
            <v>1718886.61</v>
          </cell>
          <cell r="J199">
            <v>52.83</v>
          </cell>
          <cell r="K199">
            <v>16451251.83</v>
          </cell>
          <cell r="L199">
            <v>15962116.119999999</v>
          </cell>
          <cell r="M199">
            <v>35.68</v>
          </cell>
          <cell r="N199">
            <v>0.15</v>
          </cell>
        </row>
        <row r="200">
          <cell r="A200" t="str">
            <v>Zeranol</v>
          </cell>
          <cell r="B200" t="str">
            <v>M323T604</v>
          </cell>
          <cell r="C200">
            <v>323.18529999999998</v>
          </cell>
          <cell r="D200">
            <v>604.29999999999995</v>
          </cell>
          <cell r="E200">
            <v>7.4260808825490104E-2</v>
          </cell>
          <cell r="F200" t="str">
            <v>C18H26O5</v>
          </cell>
          <cell r="G200" t="str">
            <v>C14752</v>
          </cell>
          <cell r="H200">
            <v>16928214.829999998</v>
          </cell>
          <cell r="I200">
            <v>15076654.25</v>
          </cell>
          <cell r="J200">
            <v>40.01</v>
          </cell>
          <cell r="K200">
            <v>714405.36</v>
          </cell>
          <cell r="L200">
            <v>689898.72</v>
          </cell>
          <cell r="M200">
            <v>23.51</v>
          </cell>
          <cell r="N200">
            <v>23.7</v>
          </cell>
        </row>
        <row r="201">
          <cell r="A201" t="str">
            <v>CMP</v>
          </cell>
          <cell r="B201" t="str">
            <v>M323T706</v>
          </cell>
          <cell r="C201">
            <v>323.25720000000001</v>
          </cell>
          <cell r="D201">
            <v>706</v>
          </cell>
          <cell r="E201">
            <v>29.106383458764899</v>
          </cell>
          <cell r="F201" t="str">
            <v>C9H14N3O8P</v>
          </cell>
          <cell r="G201" t="str">
            <v>C00055</v>
          </cell>
          <cell r="H201">
            <v>12050703.310000001</v>
          </cell>
          <cell r="I201">
            <v>4668639.08</v>
          </cell>
          <cell r="J201">
            <v>110.98</v>
          </cell>
          <cell r="K201">
            <v>1210525.68</v>
          </cell>
          <cell r="L201">
            <v>1083547.21</v>
          </cell>
          <cell r="M201">
            <v>51.97</v>
          </cell>
          <cell r="N201">
            <v>9.9499999999999993</v>
          </cell>
        </row>
        <row r="202">
          <cell r="A202" t="str">
            <v>2'-Deamino-2'-hydroxyparomamine</v>
          </cell>
          <cell r="B202" t="str">
            <v>M325T529</v>
          </cell>
          <cell r="C202">
            <v>325.16149999999999</v>
          </cell>
          <cell r="D202">
            <v>529.1</v>
          </cell>
          <cell r="E202">
            <v>2.8416729093188202</v>
          </cell>
          <cell r="F202" t="str">
            <v>C12H24N2O8</v>
          </cell>
          <cell r="G202" t="str">
            <v>C20353</v>
          </cell>
          <cell r="H202">
            <v>13095585.6</v>
          </cell>
          <cell r="I202">
            <v>12295990.16</v>
          </cell>
          <cell r="J202">
            <v>12.38</v>
          </cell>
          <cell r="K202">
            <v>8641714.5099999998</v>
          </cell>
          <cell r="L202">
            <v>8459388.25</v>
          </cell>
          <cell r="M202">
            <v>9.52</v>
          </cell>
          <cell r="N202">
            <v>1.52</v>
          </cell>
        </row>
        <row r="203">
          <cell r="A203" t="str">
            <v>Inulobiose</v>
          </cell>
          <cell r="B203" t="str">
            <v>M325T698</v>
          </cell>
          <cell r="C203">
            <v>325.10579999999999</v>
          </cell>
          <cell r="D203">
            <v>698.2</v>
          </cell>
          <cell r="E203">
            <v>9.1231006672237793</v>
          </cell>
          <cell r="F203" t="str">
            <v>C12H22O11</v>
          </cell>
          <cell r="G203" t="str">
            <v>C01711</v>
          </cell>
          <cell r="H203">
            <v>11160283.02</v>
          </cell>
          <cell r="I203">
            <v>12859587.66</v>
          </cell>
          <cell r="J203">
            <v>23.68</v>
          </cell>
          <cell r="K203">
            <v>4446925.5599999996</v>
          </cell>
          <cell r="L203">
            <v>3546169.04</v>
          </cell>
          <cell r="M203">
            <v>58.62</v>
          </cell>
          <cell r="N203">
            <v>2.5099999999999998</v>
          </cell>
        </row>
        <row r="204">
          <cell r="A204" t="str">
            <v>Cellobiose</v>
          </cell>
          <cell r="B204" t="str">
            <v>M325T93</v>
          </cell>
          <cell r="C204">
            <v>325.113</v>
          </cell>
          <cell r="D204">
            <v>92.7</v>
          </cell>
          <cell r="E204">
            <v>13.023164253649499</v>
          </cell>
          <cell r="F204" t="str">
            <v>C12H22O11</v>
          </cell>
          <cell r="G204" t="str">
            <v>C00185</v>
          </cell>
          <cell r="H204">
            <v>298506264.99000001</v>
          </cell>
          <cell r="I204">
            <v>266655370.44999999</v>
          </cell>
          <cell r="J204">
            <v>24.64</v>
          </cell>
          <cell r="K204">
            <v>7812255.1699999999</v>
          </cell>
          <cell r="L204">
            <v>5490752.8099999996</v>
          </cell>
          <cell r="M204">
            <v>74.97</v>
          </cell>
          <cell r="N204">
            <v>38.21</v>
          </cell>
        </row>
        <row r="205">
          <cell r="A205" t="str">
            <v>Pentaporphyrin I</v>
          </cell>
          <cell r="B205" t="str">
            <v>M327T583</v>
          </cell>
          <cell r="C205">
            <v>327.15719999999999</v>
          </cell>
          <cell r="D205">
            <v>582.6</v>
          </cell>
          <cell r="E205">
            <v>4.5596944312645196</v>
          </cell>
          <cell r="F205" t="str">
            <v>C19H21NO4</v>
          </cell>
          <cell r="G205" t="str">
            <v>C09541</v>
          </cell>
          <cell r="H205">
            <v>2773869.77</v>
          </cell>
          <cell r="I205">
            <v>2167371.7599999998</v>
          </cell>
          <cell r="J205">
            <v>47.08</v>
          </cell>
          <cell r="K205">
            <v>747809.63</v>
          </cell>
          <cell r="L205">
            <v>791856.28</v>
          </cell>
          <cell r="M205">
            <v>37.86</v>
          </cell>
          <cell r="N205">
            <v>3.71</v>
          </cell>
        </row>
        <row r="206">
          <cell r="A206" t="str">
            <v>(S)-Reticuline</v>
          </cell>
          <cell r="B206" t="str">
            <v>M329T456</v>
          </cell>
          <cell r="C206">
            <v>329.14920000000001</v>
          </cell>
          <cell r="D206">
            <v>456.1</v>
          </cell>
          <cell r="E206">
            <v>0.46491786694248299</v>
          </cell>
          <cell r="F206" t="str">
            <v>C19H23NO4</v>
          </cell>
          <cell r="G206" t="str">
            <v>C02105</v>
          </cell>
          <cell r="H206">
            <v>14914201.42</v>
          </cell>
          <cell r="I206">
            <v>11137775.82</v>
          </cell>
          <cell r="J206">
            <v>81.819999999999993</v>
          </cell>
          <cell r="K206">
            <v>2233047.46</v>
          </cell>
          <cell r="L206">
            <v>2175073.2999999998</v>
          </cell>
          <cell r="M206">
            <v>17.21</v>
          </cell>
          <cell r="N206">
            <v>6.68</v>
          </cell>
        </row>
        <row r="207">
          <cell r="A207" t="str">
            <v>17beta-Acetamidoandrost-4-en-3-one</v>
          </cell>
          <cell r="B207" t="str">
            <v>M329T680</v>
          </cell>
          <cell r="C207">
            <v>329.23090000000002</v>
          </cell>
          <cell r="D207">
            <v>679.8</v>
          </cell>
          <cell r="E207">
            <v>13.9717618543024</v>
          </cell>
          <cell r="F207" t="str">
            <v>C21H31NO2</v>
          </cell>
          <cell r="G207" t="str">
            <v>C15149</v>
          </cell>
          <cell r="H207">
            <v>2857518.17</v>
          </cell>
          <cell r="I207">
            <v>3034218.89</v>
          </cell>
          <cell r="J207">
            <v>42.63</v>
          </cell>
          <cell r="K207">
            <v>309964.65999999997</v>
          </cell>
          <cell r="L207">
            <v>260449.46</v>
          </cell>
          <cell r="M207">
            <v>26.29</v>
          </cell>
          <cell r="N207">
            <v>9.2200000000000006</v>
          </cell>
        </row>
        <row r="208">
          <cell r="A208" t="str">
            <v>Ethyl icosapentate</v>
          </cell>
          <cell r="B208" t="str">
            <v>M330T634</v>
          </cell>
          <cell r="C208">
            <v>330.26389999999998</v>
          </cell>
          <cell r="D208">
            <v>633.6</v>
          </cell>
          <cell r="E208">
            <v>24.223053140174699</v>
          </cell>
          <cell r="F208" t="str">
            <v>C22H34O2</v>
          </cell>
          <cell r="G208" t="str">
            <v>C16184</v>
          </cell>
          <cell r="H208">
            <v>3539177.9</v>
          </cell>
          <cell r="I208">
            <v>3539825.89</v>
          </cell>
          <cell r="J208">
            <v>11.22</v>
          </cell>
          <cell r="K208">
            <v>4509354.46</v>
          </cell>
          <cell r="L208">
            <v>4678811.8099999996</v>
          </cell>
          <cell r="M208">
            <v>7.84</v>
          </cell>
          <cell r="N208">
            <v>0.78</v>
          </cell>
        </row>
        <row r="209">
          <cell r="A209" t="str">
            <v>Salutaridinol</v>
          </cell>
          <cell r="B209" t="str">
            <v>M330T97</v>
          </cell>
          <cell r="C209">
            <v>330.1379</v>
          </cell>
          <cell r="D209">
            <v>97.2</v>
          </cell>
          <cell r="E209">
            <v>4.9261983371448101</v>
          </cell>
          <cell r="F209" t="str">
            <v>C19H23NO4</v>
          </cell>
          <cell r="G209" t="str">
            <v>C05220</v>
          </cell>
          <cell r="H209">
            <v>31516554.52</v>
          </cell>
          <cell r="I209">
            <v>20721460.93</v>
          </cell>
          <cell r="J209">
            <v>69.73</v>
          </cell>
          <cell r="K209">
            <v>8483638.4000000004</v>
          </cell>
          <cell r="L209">
            <v>8231815.1699999999</v>
          </cell>
          <cell r="M209">
            <v>50.66</v>
          </cell>
          <cell r="N209">
            <v>3.71</v>
          </cell>
        </row>
        <row r="210">
          <cell r="A210" t="str">
            <v>9S-hydroxy-11,15-dioxo-5Z,13E-prostadienoic acid</v>
          </cell>
          <cell r="B210" t="str">
            <v>M333T613_2</v>
          </cell>
          <cell r="C210">
            <v>333.20519999999999</v>
          </cell>
          <cell r="D210">
            <v>613.5</v>
          </cell>
          <cell r="E210">
            <v>10.0058462472833</v>
          </cell>
          <cell r="F210" t="str">
            <v>C20H30O5</v>
          </cell>
          <cell r="G210" t="str">
            <v>C04758</v>
          </cell>
          <cell r="H210">
            <v>191812444.13999999</v>
          </cell>
          <cell r="I210">
            <v>224741236.13</v>
          </cell>
          <cell r="J210">
            <v>41.35</v>
          </cell>
          <cell r="K210">
            <v>31079864.399999999</v>
          </cell>
          <cell r="L210">
            <v>31441993.82</v>
          </cell>
          <cell r="M210">
            <v>13.09</v>
          </cell>
          <cell r="N210">
            <v>6.17</v>
          </cell>
        </row>
        <row r="211">
          <cell r="A211" t="str">
            <v>21-Hydroxypregnenolone</v>
          </cell>
          <cell r="B211" t="str">
            <v>M333T704</v>
          </cell>
          <cell r="C211">
            <v>333.24110000000002</v>
          </cell>
          <cell r="D211">
            <v>703.8</v>
          </cell>
          <cell r="E211">
            <v>3.82905950064875</v>
          </cell>
          <cell r="F211" t="str">
            <v>C21H32O3</v>
          </cell>
          <cell r="G211" t="str">
            <v>C05485</v>
          </cell>
          <cell r="H211">
            <v>2023761.13</v>
          </cell>
          <cell r="I211">
            <v>1699228.78</v>
          </cell>
          <cell r="J211">
            <v>86.23</v>
          </cell>
          <cell r="K211">
            <v>8631542.4299999997</v>
          </cell>
          <cell r="L211">
            <v>9020650.7200000007</v>
          </cell>
          <cell r="M211">
            <v>26.57</v>
          </cell>
          <cell r="N211">
            <v>0.23</v>
          </cell>
        </row>
        <row r="212">
          <cell r="A212" t="str">
            <v>13,16,19-Docosatrienoic acid</v>
          </cell>
          <cell r="B212" t="str">
            <v>M334T743</v>
          </cell>
          <cell r="C212">
            <v>334.29360000000003</v>
          </cell>
          <cell r="D212">
            <v>742.8</v>
          </cell>
          <cell r="E212">
            <v>19.145214055584301</v>
          </cell>
          <cell r="F212" t="str">
            <v>C22H38O2</v>
          </cell>
          <cell r="G212" t="str">
            <v>C16534</v>
          </cell>
          <cell r="H212">
            <v>63503007.939999998</v>
          </cell>
          <cell r="I212">
            <v>60675263.109999999</v>
          </cell>
          <cell r="J212">
            <v>35.25</v>
          </cell>
          <cell r="K212">
            <v>18263836.539999999</v>
          </cell>
          <cell r="L212">
            <v>24124112.510000002</v>
          </cell>
          <cell r="M212">
            <v>55.17</v>
          </cell>
          <cell r="N212">
            <v>3.48</v>
          </cell>
        </row>
        <row r="213">
          <cell r="A213" t="str">
            <v>Prostaglandin-c2</v>
          </cell>
          <cell r="B213" t="str">
            <v>M335T812</v>
          </cell>
          <cell r="C213">
            <v>335.21850000000001</v>
          </cell>
          <cell r="D213">
            <v>811.6</v>
          </cell>
          <cell r="E213">
            <v>0.79817355539252799</v>
          </cell>
          <cell r="F213" t="str">
            <v>C20H30O4</v>
          </cell>
          <cell r="G213" t="str">
            <v>C05955</v>
          </cell>
          <cell r="H213">
            <v>474882.72</v>
          </cell>
          <cell r="I213">
            <v>379995.72</v>
          </cell>
          <cell r="J213">
            <v>55.86</v>
          </cell>
          <cell r="K213">
            <v>15545459.51</v>
          </cell>
          <cell r="L213">
            <v>15059829.83</v>
          </cell>
          <cell r="M213">
            <v>82.27</v>
          </cell>
          <cell r="N213">
            <v>0.03</v>
          </cell>
        </row>
        <row r="214">
          <cell r="A214" t="str">
            <v>Senecionine</v>
          </cell>
          <cell r="B214" t="str">
            <v>M336T493</v>
          </cell>
          <cell r="C214">
            <v>336.19130000000001</v>
          </cell>
          <cell r="D214">
            <v>492.6</v>
          </cell>
          <cell r="E214">
            <v>6.3627529971223298E-2</v>
          </cell>
          <cell r="F214" t="str">
            <v>C18H25NO5</v>
          </cell>
          <cell r="G214" t="str">
            <v>C06176</v>
          </cell>
          <cell r="H214">
            <v>10184581.26</v>
          </cell>
          <cell r="I214">
            <v>10065630.4</v>
          </cell>
          <cell r="J214">
            <v>24.21</v>
          </cell>
          <cell r="K214">
            <v>3754737.09</v>
          </cell>
          <cell r="L214">
            <v>3574543.84</v>
          </cell>
          <cell r="M214">
            <v>29.95</v>
          </cell>
          <cell r="N214">
            <v>2.71</v>
          </cell>
        </row>
        <row r="215">
          <cell r="A215" t="str">
            <v>Isopentenyl adenosine</v>
          </cell>
          <cell r="B215" t="str">
            <v>M336T521_1</v>
          </cell>
          <cell r="C215">
            <v>336.16489999999999</v>
          </cell>
          <cell r="D215">
            <v>520.5</v>
          </cell>
          <cell r="E215">
            <v>3.4094653487695799</v>
          </cell>
          <cell r="F215" t="str">
            <v>C15H21N5O4</v>
          </cell>
          <cell r="G215" t="str">
            <v>C16427</v>
          </cell>
          <cell r="H215">
            <v>32567842.969999999</v>
          </cell>
          <cell r="I215">
            <v>31196894.780000001</v>
          </cell>
          <cell r="J215">
            <v>17.559999999999999</v>
          </cell>
          <cell r="K215">
            <v>3649903.8</v>
          </cell>
          <cell r="L215">
            <v>3514579.53</v>
          </cell>
          <cell r="M215">
            <v>19.71</v>
          </cell>
          <cell r="N215">
            <v>8.92</v>
          </cell>
        </row>
        <row r="216">
          <cell r="A216" t="str">
            <v>Aspartylglycosamine</v>
          </cell>
          <cell r="B216" t="str">
            <v>M336T86</v>
          </cell>
          <cell r="C216">
            <v>336.13749999999999</v>
          </cell>
          <cell r="D216">
            <v>85.6</v>
          </cell>
          <cell r="E216">
            <v>7.3902223316007998</v>
          </cell>
          <cell r="F216" t="str">
            <v>C12H21N3O8</v>
          </cell>
          <cell r="G216" t="str">
            <v>C04540</v>
          </cell>
          <cell r="H216">
            <v>8803637.0999999996</v>
          </cell>
          <cell r="I216">
            <v>11128726.199999999</v>
          </cell>
          <cell r="J216">
            <v>48.92</v>
          </cell>
          <cell r="K216">
            <v>1102669.77</v>
          </cell>
          <cell r="L216">
            <v>757305.55</v>
          </cell>
          <cell r="M216">
            <v>80.37</v>
          </cell>
          <cell r="N216">
            <v>7.98</v>
          </cell>
        </row>
        <row r="217">
          <cell r="A217" t="str">
            <v>4-Chloro-17alpha-methyl-17beta-hydroxy-4-androsten-3-one</v>
          </cell>
          <cell r="B217" t="str">
            <v>M337T314</v>
          </cell>
          <cell r="C217">
            <v>337.18610000000001</v>
          </cell>
          <cell r="D217">
            <v>313.7</v>
          </cell>
          <cell r="E217">
            <v>20.0957275522393</v>
          </cell>
          <cell r="F217" t="str">
            <v>C20H29ClO2</v>
          </cell>
          <cell r="G217" t="str">
            <v>C15358</v>
          </cell>
          <cell r="H217">
            <v>5270418.75</v>
          </cell>
          <cell r="I217">
            <v>3308147.6</v>
          </cell>
          <cell r="J217">
            <v>54.43</v>
          </cell>
          <cell r="K217">
            <v>1730294.16</v>
          </cell>
          <cell r="L217">
            <v>1812252.68</v>
          </cell>
          <cell r="M217">
            <v>34.020000000000003</v>
          </cell>
          <cell r="N217">
            <v>3.05</v>
          </cell>
        </row>
        <row r="218">
          <cell r="A218" t="str">
            <v>Prostaglandin E1</v>
          </cell>
          <cell r="B218" t="str">
            <v>M337T788</v>
          </cell>
          <cell r="C218">
            <v>337.23450000000003</v>
          </cell>
          <cell r="D218">
            <v>788.3</v>
          </cell>
          <cell r="E218">
            <v>3.9557044135240602</v>
          </cell>
          <cell r="F218" t="str">
            <v>C20H34O5</v>
          </cell>
          <cell r="G218" t="str">
            <v>C04741</v>
          </cell>
          <cell r="H218">
            <v>3948007.18</v>
          </cell>
          <cell r="I218">
            <v>2195124.98</v>
          </cell>
          <cell r="J218">
            <v>104.42</v>
          </cell>
          <cell r="K218">
            <v>147876261.24000001</v>
          </cell>
          <cell r="L218">
            <v>156019069.30000001</v>
          </cell>
          <cell r="M218">
            <v>37.75</v>
          </cell>
          <cell r="N218">
            <v>0.03</v>
          </cell>
        </row>
        <row r="219">
          <cell r="A219" t="str">
            <v>Kyotorphin</v>
          </cell>
          <cell r="B219" t="str">
            <v>M338T168</v>
          </cell>
          <cell r="C219">
            <v>338.18110000000001</v>
          </cell>
          <cell r="D219">
            <v>168</v>
          </cell>
          <cell r="E219">
            <v>3.4774267396573699</v>
          </cell>
          <cell r="F219" t="str">
            <v>C15H23N5O4</v>
          </cell>
          <cell r="G219" t="str">
            <v>C02993</v>
          </cell>
          <cell r="H219">
            <v>9088098.8100000005</v>
          </cell>
          <cell r="I219">
            <v>9470868.5600000005</v>
          </cell>
          <cell r="J219">
            <v>22.6</v>
          </cell>
          <cell r="K219">
            <v>1341144.45</v>
          </cell>
          <cell r="L219">
            <v>1193368.79</v>
          </cell>
          <cell r="M219">
            <v>20.079999999999998</v>
          </cell>
          <cell r="N219">
            <v>6.78</v>
          </cell>
        </row>
        <row r="220">
          <cell r="A220" t="str">
            <v>Erucic acid</v>
          </cell>
          <cell r="B220" t="str">
            <v>M339T740</v>
          </cell>
          <cell r="C220">
            <v>339.2158</v>
          </cell>
          <cell r="D220">
            <v>739.7</v>
          </cell>
          <cell r="E220">
            <v>13.554643442244799</v>
          </cell>
          <cell r="F220" t="str">
            <v>C22H42O2</v>
          </cell>
          <cell r="G220" t="str">
            <v>C08316</v>
          </cell>
          <cell r="H220">
            <v>4509614.34</v>
          </cell>
          <cell r="I220">
            <v>4572491.84</v>
          </cell>
          <cell r="J220">
            <v>13.93</v>
          </cell>
          <cell r="K220">
            <v>1671371.61</v>
          </cell>
          <cell r="L220">
            <v>1424029.19</v>
          </cell>
          <cell r="M220">
            <v>50.24</v>
          </cell>
          <cell r="N220">
            <v>2.7</v>
          </cell>
        </row>
        <row r="221">
          <cell r="A221" t="str">
            <v>Sucrose</v>
          </cell>
          <cell r="B221" t="str">
            <v>M343T740</v>
          </cell>
          <cell r="C221">
            <v>343.29360000000003</v>
          </cell>
          <cell r="D221">
            <v>739.6</v>
          </cell>
          <cell r="E221">
            <v>3.3851852758088699</v>
          </cell>
          <cell r="F221" t="str">
            <v>C12H22O11</v>
          </cell>
          <cell r="G221" t="str">
            <v>C00089</v>
          </cell>
          <cell r="H221">
            <v>26496222.079999998</v>
          </cell>
          <cell r="I221">
            <v>29032073.399999999</v>
          </cell>
          <cell r="J221">
            <v>23.02</v>
          </cell>
          <cell r="K221">
            <v>864011.39</v>
          </cell>
          <cell r="L221">
            <v>993476.04</v>
          </cell>
          <cell r="M221">
            <v>48.35</v>
          </cell>
          <cell r="N221">
            <v>30.67</v>
          </cell>
        </row>
        <row r="222">
          <cell r="A222" t="str">
            <v>17a,21-Dihydroxy-5b-pregnane-3,11,20-trione</v>
          </cell>
          <cell r="B222" t="str">
            <v>M345T558</v>
          </cell>
          <cell r="C222">
            <v>345.2047</v>
          </cell>
          <cell r="D222">
            <v>558</v>
          </cell>
          <cell r="E222">
            <v>8.2096891098703093</v>
          </cell>
          <cell r="F222" t="str">
            <v>C21H30O5</v>
          </cell>
          <cell r="G222" t="str">
            <v>C05469</v>
          </cell>
          <cell r="H222">
            <v>6606871.0800000001</v>
          </cell>
          <cell r="I222">
            <v>3596455.65</v>
          </cell>
          <cell r="J222">
            <v>126.41</v>
          </cell>
          <cell r="K222">
            <v>310039.21999999997</v>
          </cell>
          <cell r="L222">
            <v>306476.46000000002</v>
          </cell>
          <cell r="M222">
            <v>15.79</v>
          </cell>
          <cell r="N222">
            <v>21.31</v>
          </cell>
        </row>
        <row r="223">
          <cell r="A223" t="str">
            <v>18-Hydroxycorticosterone</v>
          </cell>
          <cell r="B223" t="str">
            <v>M345T660</v>
          </cell>
          <cell r="C223">
            <v>345.20530000000002</v>
          </cell>
          <cell r="D223">
            <v>660</v>
          </cell>
          <cell r="E223">
            <v>9.9477035840035697</v>
          </cell>
          <cell r="F223" t="str">
            <v>C21H30O5</v>
          </cell>
          <cell r="G223" t="str">
            <v>C01124</v>
          </cell>
          <cell r="H223">
            <v>7449273.6799999997</v>
          </cell>
          <cell r="I223">
            <v>6775853.6399999997</v>
          </cell>
          <cell r="J223">
            <v>18.079999999999998</v>
          </cell>
          <cell r="K223">
            <v>5573762.6900000004</v>
          </cell>
          <cell r="L223">
            <v>5852959.8700000001</v>
          </cell>
          <cell r="M223">
            <v>15.51</v>
          </cell>
          <cell r="N223">
            <v>1.34</v>
          </cell>
        </row>
        <row r="224">
          <cell r="A224" t="str">
            <v>Thiamine monophosphate</v>
          </cell>
          <cell r="B224" t="str">
            <v>M345T86</v>
          </cell>
          <cell r="C224">
            <v>345.07650000000001</v>
          </cell>
          <cell r="D224">
            <v>86</v>
          </cell>
          <cell r="E224">
            <v>4.6366530319980397</v>
          </cell>
          <cell r="F224" t="str">
            <v>C12H18N4O4PS</v>
          </cell>
          <cell r="G224" t="str">
            <v>C01081</v>
          </cell>
          <cell r="H224">
            <v>15565306.51</v>
          </cell>
          <cell r="I224">
            <v>14709114.380000001</v>
          </cell>
          <cell r="J224">
            <v>24.35</v>
          </cell>
          <cell r="K224">
            <v>1004516.6</v>
          </cell>
          <cell r="L224">
            <v>1130057.74</v>
          </cell>
          <cell r="M224">
            <v>69.12</v>
          </cell>
          <cell r="N224">
            <v>15.5</v>
          </cell>
        </row>
        <row r="225">
          <cell r="A225" t="str">
            <v xml:space="preserve">Guanosine 2',3'-cyclic phosphate </v>
          </cell>
          <cell r="B225" t="str">
            <v>M346T202</v>
          </cell>
          <cell r="C225">
            <v>346.05369999999999</v>
          </cell>
          <cell r="D225">
            <v>201.7</v>
          </cell>
          <cell r="E225">
            <v>2.8203715203163702</v>
          </cell>
          <cell r="F225" t="str">
            <v>C10H12N5O7P</v>
          </cell>
          <cell r="G225" t="str">
            <v>C06194</v>
          </cell>
          <cell r="H225">
            <v>1094602.26</v>
          </cell>
          <cell r="I225">
            <v>1045441.62</v>
          </cell>
          <cell r="J225">
            <v>17.170000000000002</v>
          </cell>
          <cell r="K225">
            <v>259237.68</v>
          </cell>
          <cell r="L225">
            <v>207737.13</v>
          </cell>
          <cell r="M225">
            <v>72.41</v>
          </cell>
          <cell r="N225">
            <v>4.22</v>
          </cell>
        </row>
        <row r="226">
          <cell r="A226" t="str">
            <v>Tetrahydrocortisone</v>
          </cell>
          <cell r="B226" t="str">
            <v>M347T596</v>
          </cell>
          <cell r="C226">
            <v>347.22089999999997</v>
          </cell>
          <cell r="D226">
            <v>596.1</v>
          </cell>
          <cell r="E226">
            <v>9.6020487626921707</v>
          </cell>
          <cell r="F226" t="str">
            <v>C21H32O5</v>
          </cell>
          <cell r="G226" t="str">
            <v>C05470</v>
          </cell>
          <cell r="H226">
            <v>4809861.22</v>
          </cell>
          <cell r="I226">
            <v>4633790.05</v>
          </cell>
          <cell r="J226">
            <v>50.16</v>
          </cell>
          <cell r="K226">
            <v>1080348.1499999999</v>
          </cell>
          <cell r="L226">
            <v>1043672.3</v>
          </cell>
          <cell r="M226">
            <v>10.73</v>
          </cell>
          <cell r="N226">
            <v>4.45</v>
          </cell>
        </row>
        <row r="227">
          <cell r="A227" t="str">
            <v>(10S)-Juvenile hormone III diol phosphate</v>
          </cell>
          <cell r="B227" t="str">
            <v>M347T638</v>
          </cell>
          <cell r="C227">
            <v>347.14870000000002</v>
          </cell>
          <cell r="D227">
            <v>637.9</v>
          </cell>
          <cell r="E227">
            <v>25.826881783410499</v>
          </cell>
          <cell r="F227" t="str">
            <v>C16H29O7P</v>
          </cell>
          <cell r="G227" t="str">
            <v>C16507</v>
          </cell>
          <cell r="H227">
            <v>15217744.01</v>
          </cell>
          <cell r="I227">
            <v>11571834.09</v>
          </cell>
          <cell r="J227">
            <v>58.44</v>
          </cell>
          <cell r="K227">
            <v>2025990.81</v>
          </cell>
          <cell r="L227">
            <v>1455559.56</v>
          </cell>
          <cell r="M227">
            <v>65.510000000000005</v>
          </cell>
          <cell r="N227">
            <v>7.51</v>
          </cell>
        </row>
        <row r="228">
          <cell r="A228" t="str">
            <v>Prostaglandin G2</v>
          </cell>
          <cell r="B228" t="str">
            <v>M351T647</v>
          </cell>
          <cell r="C228">
            <v>351.21559999999999</v>
          </cell>
          <cell r="D228">
            <v>647.1</v>
          </cell>
          <cell r="E228">
            <v>4.2708809062620601</v>
          </cell>
          <cell r="F228" t="str">
            <v>C20H32O6</v>
          </cell>
          <cell r="G228" t="str">
            <v>C05956</v>
          </cell>
          <cell r="H228">
            <v>20721704.16</v>
          </cell>
          <cell r="I228">
            <v>23497151.489999998</v>
          </cell>
          <cell r="J228">
            <v>74</v>
          </cell>
          <cell r="K228">
            <v>3891095.91</v>
          </cell>
          <cell r="L228">
            <v>3284350.33</v>
          </cell>
          <cell r="M228">
            <v>55.22</v>
          </cell>
          <cell r="N228">
            <v>5.33</v>
          </cell>
        </row>
        <row r="229">
          <cell r="A229" t="str">
            <v>Prostaglandin H2</v>
          </cell>
          <cell r="B229" t="str">
            <v>M353T701</v>
          </cell>
          <cell r="C229">
            <v>353.22969999999998</v>
          </cell>
          <cell r="D229">
            <v>701.5</v>
          </cell>
          <cell r="E229">
            <v>7.2927050019667599</v>
          </cell>
          <cell r="F229" t="str">
            <v>C20H32O5</v>
          </cell>
          <cell r="G229" t="str">
            <v>C00427</v>
          </cell>
          <cell r="H229">
            <v>6592160.9299999997</v>
          </cell>
          <cell r="I229">
            <v>3078164.87</v>
          </cell>
          <cell r="J229">
            <v>120.66</v>
          </cell>
          <cell r="K229">
            <v>37216797.909999996</v>
          </cell>
          <cell r="L229">
            <v>37823504.950000003</v>
          </cell>
          <cell r="M229">
            <v>35.1</v>
          </cell>
          <cell r="N229">
            <v>0.18</v>
          </cell>
        </row>
        <row r="230">
          <cell r="A230" t="str">
            <v>(+)-Sesamin</v>
          </cell>
          <cell r="B230" t="str">
            <v>M355T587</v>
          </cell>
          <cell r="C230">
            <v>355.1164</v>
          </cell>
          <cell r="D230">
            <v>586.9</v>
          </cell>
          <cell r="E230">
            <v>3.3115902278428799</v>
          </cell>
          <cell r="F230" t="str">
            <v>C20H18O6</v>
          </cell>
          <cell r="G230" t="str">
            <v>C10882</v>
          </cell>
          <cell r="H230">
            <v>14981692.32</v>
          </cell>
          <cell r="I230">
            <v>15071196.390000001</v>
          </cell>
          <cell r="J230">
            <v>8.1199999999999992</v>
          </cell>
          <cell r="K230">
            <v>1487963.69</v>
          </cell>
          <cell r="L230">
            <v>1781185.16</v>
          </cell>
          <cell r="M230">
            <v>52.75</v>
          </cell>
          <cell r="N230">
            <v>10.07</v>
          </cell>
        </row>
        <row r="231">
          <cell r="A231" t="str">
            <v>Nalbuphine</v>
          </cell>
          <cell r="B231" t="str">
            <v>M357T671</v>
          </cell>
          <cell r="C231">
            <v>357.20400000000001</v>
          </cell>
          <cell r="D231">
            <v>670.6</v>
          </cell>
          <cell r="E231">
            <v>27.995990974066999</v>
          </cell>
          <cell r="F231" t="str">
            <v>C21H27NO4</v>
          </cell>
          <cell r="G231" t="str">
            <v>C07251</v>
          </cell>
          <cell r="H231">
            <v>3673735.8</v>
          </cell>
          <cell r="I231">
            <v>3551261.86</v>
          </cell>
          <cell r="J231">
            <v>40.53</v>
          </cell>
          <cell r="K231">
            <v>1260331.1599999999</v>
          </cell>
          <cell r="L231">
            <v>1237113.9099999999</v>
          </cell>
          <cell r="M231">
            <v>38.79</v>
          </cell>
          <cell r="N231">
            <v>2.91</v>
          </cell>
        </row>
        <row r="232">
          <cell r="A232" t="str">
            <v>Prednisone</v>
          </cell>
          <cell r="B232" t="str">
            <v>M359T728_1</v>
          </cell>
          <cell r="C232">
            <v>359.18689999999998</v>
          </cell>
          <cell r="D232">
            <v>728.1</v>
          </cell>
          <cell r="E232">
            <v>4.45450543991518</v>
          </cell>
          <cell r="F232" t="str">
            <v>C21H26O5</v>
          </cell>
          <cell r="G232" t="str">
            <v>C07370</v>
          </cell>
          <cell r="H232">
            <v>55678800.609999999</v>
          </cell>
          <cell r="I232">
            <v>53680983.039999999</v>
          </cell>
          <cell r="J232">
            <v>23.59</v>
          </cell>
          <cell r="K232">
            <v>13578041.109999999</v>
          </cell>
          <cell r="L232">
            <v>13124735.67</v>
          </cell>
          <cell r="M232">
            <v>79.64</v>
          </cell>
          <cell r="N232">
            <v>4.0999999999999996</v>
          </cell>
        </row>
        <row r="233">
          <cell r="A233" t="str">
            <v>Resolvin D2</v>
          </cell>
          <cell r="B233" t="str">
            <v>M359T728_2</v>
          </cell>
          <cell r="C233">
            <v>359.21859999999998</v>
          </cell>
          <cell r="D233">
            <v>727.8</v>
          </cell>
          <cell r="E233">
            <v>0.84235028765797304</v>
          </cell>
          <cell r="F233" t="str">
            <v>C22H32O5</v>
          </cell>
          <cell r="G233" t="str">
            <v>C18179</v>
          </cell>
          <cell r="H233">
            <v>43400989.329999998</v>
          </cell>
          <cell r="I233">
            <v>41248559.670000002</v>
          </cell>
          <cell r="J233">
            <v>20.36</v>
          </cell>
          <cell r="K233">
            <v>12205460.51</v>
          </cell>
          <cell r="L233">
            <v>12703197.15</v>
          </cell>
          <cell r="M233">
            <v>40.29</v>
          </cell>
          <cell r="N233">
            <v>3.56</v>
          </cell>
        </row>
        <row r="234">
          <cell r="A234" t="str">
            <v>Cortisone</v>
          </cell>
          <cell r="B234" t="str">
            <v>M360T535</v>
          </cell>
          <cell r="C234">
            <v>360.18740000000003</v>
          </cell>
          <cell r="D234">
            <v>535</v>
          </cell>
          <cell r="E234">
            <v>17.4908950172975</v>
          </cell>
          <cell r="F234" t="str">
            <v>C21H28O5</v>
          </cell>
          <cell r="G234" t="str">
            <v>C00762</v>
          </cell>
          <cell r="H234">
            <v>6743435.0499999998</v>
          </cell>
          <cell r="I234">
            <v>6722113.1600000001</v>
          </cell>
          <cell r="J234">
            <v>20.32</v>
          </cell>
          <cell r="K234">
            <v>1966428.19</v>
          </cell>
          <cell r="L234">
            <v>1702648.97</v>
          </cell>
          <cell r="M234">
            <v>20.350000000000001</v>
          </cell>
          <cell r="N234">
            <v>3.43</v>
          </cell>
        </row>
        <row r="235">
          <cell r="A235" t="str">
            <v>Aurachin B</v>
          </cell>
          <cell r="B235" t="str">
            <v>M362T674</v>
          </cell>
          <cell r="C235">
            <v>362.23379999999997</v>
          </cell>
          <cell r="D235">
            <v>673.7</v>
          </cell>
          <cell r="E235">
            <v>27.2365527458923</v>
          </cell>
          <cell r="F235" t="str">
            <v>C25H33NO2</v>
          </cell>
          <cell r="G235" t="str">
            <v>C21140</v>
          </cell>
          <cell r="H235">
            <v>10816747.33</v>
          </cell>
          <cell r="I235">
            <v>13415508.890000001</v>
          </cell>
          <cell r="J235">
            <v>69.92</v>
          </cell>
          <cell r="K235">
            <v>1320439.1499999999</v>
          </cell>
          <cell r="L235">
            <v>1327727.93</v>
          </cell>
          <cell r="M235">
            <v>30.32</v>
          </cell>
          <cell r="N235">
            <v>8.19</v>
          </cell>
        </row>
        <row r="236">
          <cell r="A236" t="str">
            <v>Cortisol</v>
          </cell>
          <cell r="B236" t="str">
            <v>M363T601</v>
          </cell>
          <cell r="C236">
            <v>363.21539999999999</v>
          </cell>
          <cell r="D236">
            <v>600.79999999999995</v>
          </cell>
          <cell r="E236">
            <v>3.23774817914313</v>
          </cell>
          <cell r="F236" t="str">
            <v>C21H30O5</v>
          </cell>
          <cell r="G236" t="str">
            <v>C00735</v>
          </cell>
          <cell r="H236">
            <v>2008552.88</v>
          </cell>
          <cell r="I236">
            <v>2105004.6</v>
          </cell>
          <cell r="J236">
            <v>16.18</v>
          </cell>
          <cell r="K236">
            <v>14687495.74</v>
          </cell>
          <cell r="L236">
            <v>5799933.6600000001</v>
          </cell>
          <cell r="M236">
            <v>96.19</v>
          </cell>
          <cell r="N236">
            <v>0.14000000000000001</v>
          </cell>
        </row>
        <row r="237">
          <cell r="A237" t="str">
            <v>Quinestrol</v>
          </cell>
          <cell r="B237" t="str">
            <v>M365T570_2</v>
          </cell>
          <cell r="C237">
            <v>365.24380000000002</v>
          </cell>
          <cell r="D237">
            <v>570.29999999999995</v>
          </cell>
          <cell r="E237">
            <v>10.064510335245901</v>
          </cell>
          <cell r="F237" t="str">
            <v>C25H32O2</v>
          </cell>
          <cell r="G237" t="str">
            <v>C07619</v>
          </cell>
          <cell r="H237">
            <v>11650615.060000001</v>
          </cell>
          <cell r="I237">
            <v>10393344.98</v>
          </cell>
          <cell r="J237">
            <v>28.8</v>
          </cell>
          <cell r="K237">
            <v>6663439.3399999999</v>
          </cell>
          <cell r="L237">
            <v>7005675.9699999997</v>
          </cell>
          <cell r="M237">
            <v>22.26</v>
          </cell>
          <cell r="N237">
            <v>1.75</v>
          </cell>
        </row>
        <row r="238">
          <cell r="A238" t="str">
            <v>Dihydrocortisol</v>
          </cell>
          <cell r="B238" t="str">
            <v>M365T835</v>
          </cell>
          <cell r="C238">
            <v>365.23039999999997</v>
          </cell>
          <cell r="D238">
            <v>835.1</v>
          </cell>
          <cell r="E238">
            <v>4.1705871199374904</v>
          </cell>
          <cell r="F238" t="str">
            <v>C21H32O5</v>
          </cell>
          <cell r="G238" t="str">
            <v>C05471</v>
          </cell>
          <cell r="H238">
            <v>62174880.890000001</v>
          </cell>
          <cell r="I238">
            <v>60306786.840000004</v>
          </cell>
          <cell r="J238">
            <v>25.6</v>
          </cell>
          <cell r="K238">
            <v>6435749.9900000002</v>
          </cell>
          <cell r="L238">
            <v>7119833.1799999997</v>
          </cell>
          <cell r="M238">
            <v>19.329999999999998</v>
          </cell>
          <cell r="N238">
            <v>9.66</v>
          </cell>
        </row>
        <row r="239">
          <cell r="A239" t="str">
            <v>6-Keto-prostaglandin F1a</v>
          </cell>
          <cell r="B239" t="str">
            <v>M371T732</v>
          </cell>
          <cell r="C239">
            <v>371.25729999999999</v>
          </cell>
          <cell r="D239">
            <v>732.2</v>
          </cell>
          <cell r="E239">
            <v>1.68758939687665</v>
          </cell>
          <cell r="F239" t="str">
            <v>C20H34O6</v>
          </cell>
          <cell r="G239" t="str">
            <v>C05961</v>
          </cell>
          <cell r="H239">
            <v>475563117.74000001</v>
          </cell>
          <cell r="I239">
            <v>504881814.50999999</v>
          </cell>
          <cell r="J239">
            <v>54.7</v>
          </cell>
          <cell r="K239">
            <v>87343828.840000004</v>
          </cell>
          <cell r="L239">
            <v>79836350.950000003</v>
          </cell>
          <cell r="M239">
            <v>51.07</v>
          </cell>
          <cell r="N239">
            <v>5.44</v>
          </cell>
        </row>
        <row r="240">
          <cell r="A240" t="str">
            <v>Lithocholic acid</v>
          </cell>
          <cell r="B240" t="str">
            <v>M376T806</v>
          </cell>
          <cell r="C240">
            <v>376.31060000000002</v>
          </cell>
          <cell r="D240">
            <v>806.3</v>
          </cell>
          <cell r="E240">
            <v>4.5831099681928302</v>
          </cell>
          <cell r="F240" t="str">
            <v>C24H40O3</v>
          </cell>
          <cell r="G240" t="str">
            <v>C03990</v>
          </cell>
          <cell r="H240">
            <v>350558113.02999997</v>
          </cell>
          <cell r="I240">
            <v>333974682.76999998</v>
          </cell>
          <cell r="J240">
            <v>24.69</v>
          </cell>
          <cell r="K240">
            <v>55466499.630000003</v>
          </cell>
          <cell r="L240">
            <v>54005047.939999998</v>
          </cell>
          <cell r="M240">
            <v>50.95</v>
          </cell>
          <cell r="N240">
            <v>6.32</v>
          </cell>
        </row>
        <row r="241">
          <cell r="A241" t="str">
            <v>Ergosterol</v>
          </cell>
          <cell r="B241" t="str">
            <v>M379T796</v>
          </cell>
          <cell r="C241">
            <v>379.33120000000002</v>
          </cell>
          <cell r="D241">
            <v>796</v>
          </cell>
          <cell r="E241">
            <v>1.4920997798021201</v>
          </cell>
          <cell r="F241" t="str">
            <v>C28H44O</v>
          </cell>
          <cell r="G241" t="str">
            <v>C01694</v>
          </cell>
          <cell r="H241">
            <v>58558607.829999998</v>
          </cell>
          <cell r="I241">
            <v>47370391.859999999</v>
          </cell>
          <cell r="J241">
            <v>76.680000000000007</v>
          </cell>
          <cell r="K241">
            <v>13604757.300000001</v>
          </cell>
          <cell r="L241">
            <v>12905380.9</v>
          </cell>
          <cell r="M241">
            <v>35.72</v>
          </cell>
          <cell r="N241">
            <v>4.3</v>
          </cell>
        </row>
        <row r="242">
          <cell r="A242" t="str">
            <v>Ethynodiol Diacetate</v>
          </cell>
          <cell r="B242" t="str">
            <v>M385T600</v>
          </cell>
          <cell r="C242">
            <v>385.23669999999998</v>
          </cell>
          <cell r="D242">
            <v>600.29999999999995</v>
          </cell>
          <cell r="E242">
            <v>1.7547653170078701</v>
          </cell>
          <cell r="F242" t="str">
            <v>C24H32O4</v>
          </cell>
          <cell r="G242" t="str">
            <v>C12724</v>
          </cell>
          <cell r="H242">
            <v>784450.84</v>
          </cell>
          <cell r="I242">
            <v>765315.89</v>
          </cell>
          <cell r="J242">
            <v>25.08</v>
          </cell>
          <cell r="K242">
            <v>4258663.58</v>
          </cell>
          <cell r="L242">
            <v>3961652.31</v>
          </cell>
          <cell r="M242">
            <v>44.98</v>
          </cell>
          <cell r="N242">
            <v>0.18</v>
          </cell>
        </row>
        <row r="243">
          <cell r="A243" t="str">
            <v>Mesoridazine</v>
          </cell>
          <cell r="B243" t="str">
            <v>M387T554</v>
          </cell>
          <cell r="C243">
            <v>387.1574</v>
          </cell>
          <cell r="D243">
            <v>554.1</v>
          </cell>
          <cell r="E243">
            <v>3.6780906163381601</v>
          </cell>
          <cell r="F243" t="str">
            <v>C21H26N2OS2</v>
          </cell>
          <cell r="G243" t="str">
            <v>C07143</v>
          </cell>
          <cell r="H243">
            <v>4039734.35</v>
          </cell>
          <cell r="I243">
            <v>3942652.82</v>
          </cell>
          <cell r="J243">
            <v>38.18</v>
          </cell>
          <cell r="K243">
            <v>1759912.32</v>
          </cell>
          <cell r="L243">
            <v>1458406.45</v>
          </cell>
          <cell r="M243">
            <v>40.58</v>
          </cell>
          <cell r="N243">
            <v>2.2999999999999998</v>
          </cell>
        </row>
        <row r="244">
          <cell r="A244" t="str">
            <v>Gamma-Tocotrienol</v>
          </cell>
          <cell r="B244" t="str">
            <v>M393T762</v>
          </cell>
          <cell r="C244">
            <v>393.3159</v>
          </cell>
          <cell r="D244">
            <v>762.1</v>
          </cell>
          <cell r="E244">
            <v>12.290526298125201</v>
          </cell>
          <cell r="F244" t="str">
            <v>C28H42O2</v>
          </cell>
          <cell r="G244" t="str">
            <v>C14155</v>
          </cell>
          <cell r="H244">
            <v>25356740.579999998</v>
          </cell>
          <cell r="I244">
            <v>26921628.719999999</v>
          </cell>
          <cell r="J244">
            <v>22.82</v>
          </cell>
          <cell r="K244">
            <v>12979917.48</v>
          </cell>
          <cell r="L244">
            <v>11070946.630000001</v>
          </cell>
          <cell r="M244">
            <v>31.8</v>
          </cell>
          <cell r="N244">
            <v>1.95</v>
          </cell>
        </row>
        <row r="245">
          <cell r="A245" t="str">
            <v>4-Methylamino-4-de(dimethylamino)anhydrotetracycline</v>
          </cell>
          <cell r="B245" t="str">
            <v>M395T335</v>
          </cell>
          <cell r="C245">
            <v>395.1302</v>
          </cell>
          <cell r="D245">
            <v>335.4</v>
          </cell>
          <cell r="E245">
            <v>26.659566897207402</v>
          </cell>
          <cell r="F245" t="str">
            <v>C21H20N2O7</v>
          </cell>
          <cell r="G245" t="str">
            <v>C21436</v>
          </cell>
          <cell r="H245">
            <v>9453612.4700000007</v>
          </cell>
          <cell r="I245">
            <v>10681900.76</v>
          </cell>
          <cell r="J245">
            <v>46.23</v>
          </cell>
          <cell r="K245">
            <v>1053358.32</v>
          </cell>
          <cell r="L245">
            <v>1415780.07</v>
          </cell>
          <cell r="M245">
            <v>75.61</v>
          </cell>
          <cell r="N245">
            <v>8.9700000000000006</v>
          </cell>
        </row>
        <row r="246">
          <cell r="A246" t="str">
            <v>Vitamin D2</v>
          </cell>
          <cell r="B246" t="str">
            <v>M397T831</v>
          </cell>
          <cell r="C246">
            <v>397.34640000000002</v>
          </cell>
          <cell r="D246">
            <v>831.4</v>
          </cell>
          <cell r="E246">
            <v>0.19126887768115899</v>
          </cell>
          <cell r="F246" t="str">
            <v>C28H44O</v>
          </cell>
          <cell r="G246" t="str">
            <v>C05441</v>
          </cell>
          <cell r="H246">
            <v>18351803.559999999</v>
          </cell>
          <cell r="I246">
            <v>18829032.600000001</v>
          </cell>
          <cell r="J246">
            <v>38.229999999999997</v>
          </cell>
          <cell r="K246">
            <v>6896574.7400000002</v>
          </cell>
          <cell r="L246">
            <v>6538962.46</v>
          </cell>
          <cell r="M246">
            <v>25.9</v>
          </cell>
          <cell r="N246">
            <v>2.66</v>
          </cell>
        </row>
        <row r="247">
          <cell r="A247" t="str">
            <v>Stellettamide A</v>
          </cell>
          <cell r="B247" t="str">
            <v>M401T783</v>
          </cell>
          <cell r="C247">
            <v>401.34179999999998</v>
          </cell>
          <cell r="D247">
            <v>782.9</v>
          </cell>
          <cell r="E247">
            <v>28.403909574004601</v>
          </cell>
          <cell r="F247" t="str">
            <v>C26H45N2O</v>
          </cell>
          <cell r="G247" t="str">
            <v>C16893</v>
          </cell>
          <cell r="H247">
            <v>28488981.300000001</v>
          </cell>
          <cell r="I247">
            <v>17983128.43</v>
          </cell>
          <cell r="J247">
            <v>82.45</v>
          </cell>
          <cell r="K247">
            <v>7680613.6900000004</v>
          </cell>
          <cell r="L247">
            <v>6256075.7999999998</v>
          </cell>
          <cell r="M247">
            <v>34.07</v>
          </cell>
          <cell r="N247">
            <v>3.71</v>
          </cell>
        </row>
        <row r="248">
          <cell r="A248" t="str">
            <v>20a,22b-Dihydroxycholesterol</v>
          </cell>
          <cell r="B248" t="str">
            <v>M401T807</v>
          </cell>
          <cell r="C248">
            <v>401.34249999999997</v>
          </cell>
          <cell r="D248">
            <v>807</v>
          </cell>
          <cell r="E248">
            <v>1.2458187208884599</v>
          </cell>
          <cell r="F248" t="str">
            <v>C27H46O3</v>
          </cell>
          <cell r="G248" t="str">
            <v>C05501</v>
          </cell>
          <cell r="H248">
            <v>111584193.34999999</v>
          </cell>
          <cell r="I248">
            <v>82536961.920000002</v>
          </cell>
          <cell r="J248">
            <v>79.11</v>
          </cell>
          <cell r="K248">
            <v>34147439.579999998</v>
          </cell>
          <cell r="L248">
            <v>36535969.460000001</v>
          </cell>
          <cell r="M248">
            <v>27.73</v>
          </cell>
          <cell r="N248">
            <v>3.27</v>
          </cell>
        </row>
        <row r="249">
          <cell r="A249" t="str">
            <v>17beta-Hydroxy-5alpha-androstan-3-one cyclohexanecarboxylate</v>
          </cell>
          <cell r="B249" t="str">
            <v>M401T830</v>
          </cell>
          <cell r="C249">
            <v>401.30349999999999</v>
          </cell>
          <cell r="D249">
            <v>829.7</v>
          </cell>
          <cell r="E249">
            <v>3.6780007433177802</v>
          </cell>
          <cell r="F249" t="str">
            <v>C26H40O3</v>
          </cell>
          <cell r="G249" t="str">
            <v>C15283</v>
          </cell>
          <cell r="H249">
            <v>12569147.5</v>
          </cell>
          <cell r="I249">
            <v>13868708.93</v>
          </cell>
          <cell r="J249">
            <v>29.51</v>
          </cell>
          <cell r="K249">
            <v>30717989.710000001</v>
          </cell>
          <cell r="L249">
            <v>27519582.41</v>
          </cell>
          <cell r="M249">
            <v>26.44</v>
          </cell>
          <cell r="N249">
            <v>0.41</v>
          </cell>
        </row>
        <row r="250">
          <cell r="A250" t="str">
            <v>25-Hydroxycholesterol</v>
          </cell>
          <cell r="B250" t="str">
            <v>M402T419</v>
          </cell>
          <cell r="C250">
            <v>402.21460000000002</v>
          </cell>
          <cell r="D250">
            <v>419.2</v>
          </cell>
          <cell r="E250">
            <v>7.70078981728423</v>
          </cell>
          <cell r="F250" t="str">
            <v>C27H46O2</v>
          </cell>
          <cell r="G250" t="str">
            <v>C15519</v>
          </cell>
          <cell r="H250">
            <v>2982074.81</v>
          </cell>
          <cell r="I250">
            <v>2925685.5</v>
          </cell>
          <cell r="J250">
            <v>41.16</v>
          </cell>
          <cell r="K250">
            <v>1087237.02</v>
          </cell>
          <cell r="L250">
            <v>1132541.3799999999</v>
          </cell>
          <cell r="M250">
            <v>23.47</v>
          </cell>
          <cell r="N250">
            <v>2.74</v>
          </cell>
        </row>
        <row r="251">
          <cell r="A251" t="str">
            <v>Myriocin</v>
          </cell>
          <cell r="B251" t="str">
            <v>M402T781</v>
          </cell>
          <cell r="C251">
            <v>402.27780000000001</v>
          </cell>
          <cell r="D251">
            <v>780.8</v>
          </cell>
          <cell r="E251">
            <v>17.838419122205</v>
          </cell>
          <cell r="F251" t="str">
            <v>C21H39NO6</v>
          </cell>
          <cell r="G251" t="str">
            <v>C19914</v>
          </cell>
          <cell r="H251">
            <v>233183.06</v>
          </cell>
          <cell r="I251">
            <v>239696.27</v>
          </cell>
          <cell r="J251">
            <v>27.89</v>
          </cell>
          <cell r="K251">
            <v>10030539.24</v>
          </cell>
          <cell r="L251">
            <v>9511708.3100000005</v>
          </cell>
          <cell r="M251">
            <v>33.33</v>
          </cell>
          <cell r="N251">
            <v>0.02</v>
          </cell>
        </row>
        <row r="252">
          <cell r="A252" t="str">
            <v>Alpha-Tocotrienol</v>
          </cell>
          <cell r="B252" t="str">
            <v>M407T827</v>
          </cell>
          <cell r="C252">
            <v>407.33139999999997</v>
          </cell>
          <cell r="D252">
            <v>827.4</v>
          </cell>
          <cell r="E252">
            <v>11.621986421829799</v>
          </cell>
          <cell r="F252" t="str">
            <v>C29H44O2</v>
          </cell>
          <cell r="G252" t="str">
            <v>C14153</v>
          </cell>
          <cell r="H252">
            <v>137379577.34</v>
          </cell>
          <cell r="I252">
            <v>137166952.38999999</v>
          </cell>
          <cell r="J252">
            <v>17.2</v>
          </cell>
          <cell r="K252">
            <v>50690322.409999996</v>
          </cell>
          <cell r="L252">
            <v>52922398.420000002</v>
          </cell>
          <cell r="M252">
            <v>31.6</v>
          </cell>
          <cell r="N252">
            <v>2.71</v>
          </cell>
        </row>
        <row r="253">
          <cell r="A253" t="str">
            <v>(24R,24(1)R)-Fucosterol epoxide</v>
          </cell>
          <cell r="B253" t="str">
            <v>M411T767</v>
          </cell>
          <cell r="C253">
            <v>411.36</v>
          </cell>
          <cell r="D253">
            <v>767.3</v>
          </cell>
          <cell r="E253">
            <v>4.94457409577352</v>
          </cell>
          <cell r="F253" t="str">
            <v>C29H48O2</v>
          </cell>
          <cell r="G253" t="str">
            <v>C03910</v>
          </cell>
          <cell r="H253">
            <v>90389986.849999994</v>
          </cell>
          <cell r="I253">
            <v>87785292.239999995</v>
          </cell>
          <cell r="J253">
            <v>26.67</v>
          </cell>
          <cell r="K253">
            <v>25323836.829999998</v>
          </cell>
          <cell r="L253">
            <v>14183243.42</v>
          </cell>
          <cell r="M253">
            <v>75.73</v>
          </cell>
          <cell r="N253">
            <v>3.57</v>
          </cell>
        </row>
        <row r="254">
          <cell r="A254" t="str">
            <v>Hecogenin</v>
          </cell>
          <cell r="B254" t="str">
            <v>M413T711</v>
          </cell>
          <cell r="C254">
            <v>413.30349999999999</v>
          </cell>
          <cell r="D254">
            <v>711.1</v>
          </cell>
          <cell r="E254">
            <v>6.3730406347888904</v>
          </cell>
          <cell r="F254" t="str">
            <v>C27H42O4</v>
          </cell>
          <cell r="G254" t="str">
            <v>C08902</v>
          </cell>
          <cell r="H254">
            <v>2577192.1800000002</v>
          </cell>
          <cell r="I254">
            <v>2648234.12</v>
          </cell>
          <cell r="J254">
            <v>48.6</v>
          </cell>
          <cell r="K254">
            <v>30786475.559999999</v>
          </cell>
          <cell r="L254">
            <v>31995764.940000001</v>
          </cell>
          <cell r="M254">
            <v>48.29</v>
          </cell>
          <cell r="N254">
            <v>0.08</v>
          </cell>
        </row>
        <row r="255">
          <cell r="A255" t="str">
            <v>14alpha-Hydroxy-5beta-cholest-7-ene-3,6-dione</v>
          </cell>
          <cell r="B255" t="str">
            <v>M414T768</v>
          </cell>
          <cell r="C255">
            <v>414.29939999999999</v>
          </cell>
          <cell r="D255">
            <v>768.5</v>
          </cell>
          <cell r="E255">
            <v>0.27543204013595501</v>
          </cell>
          <cell r="F255" t="str">
            <v>C27H42O3</v>
          </cell>
          <cell r="G255" t="str">
            <v>C16509</v>
          </cell>
          <cell r="H255">
            <v>175973266.78</v>
          </cell>
          <cell r="I255">
            <v>177898124.25</v>
          </cell>
          <cell r="J255">
            <v>49.47</v>
          </cell>
          <cell r="K255">
            <v>67177465.079999998</v>
          </cell>
          <cell r="L255">
            <v>63492914.520000003</v>
          </cell>
          <cell r="M255">
            <v>26.56</v>
          </cell>
          <cell r="N255">
            <v>2.62</v>
          </cell>
        </row>
        <row r="256">
          <cell r="A256" t="str">
            <v>5alpha-Ergosta-7,22-diene-3beta,5-diol</v>
          </cell>
          <cell r="B256" t="str">
            <v>M414T820</v>
          </cell>
          <cell r="C256">
            <v>414.34750000000003</v>
          </cell>
          <cell r="D256">
            <v>820</v>
          </cell>
          <cell r="E256">
            <v>5.5508962887216304</v>
          </cell>
          <cell r="F256" t="str">
            <v>C28H46O2</v>
          </cell>
          <cell r="G256" t="str">
            <v>C04416</v>
          </cell>
          <cell r="H256">
            <v>37824098.170000002</v>
          </cell>
          <cell r="I256">
            <v>48155927.159999996</v>
          </cell>
          <cell r="J256">
            <v>63.93</v>
          </cell>
          <cell r="K256">
            <v>5521717.4900000002</v>
          </cell>
          <cell r="L256">
            <v>6372196.5599999996</v>
          </cell>
          <cell r="M256">
            <v>57.76</v>
          </cell>
          <cell r="N256">
            <v>6.85</v>
          </cell>
        </row>
        <row r="257">
          <cell r="A257" t="str">
            <v>Yamogenin</v>
          </cell>
          <cell r="B257" t="str">
            <v>M415T790</v>
          </cell>
          <cell r="C257">
            <v>415.32049999999998</v>
          </cell>
          <cell r="D257">
            <v>790.3</v>
          </cell>
          <cell r="E257">
            <v>0.325687532885094</v>
          </cell>
          <cell r="F257" t="str">
            <v>C27H42O3</v>
          </cell>
          <cell r="G257" t="str">
            <v>C08918</v>
          </cell>
          <cell r="H257">
            <v>8070640.9400000004</v>
          </cell>
          <cell r="I257">
            <v>9915825.2400000002</v>
          </cell>
          <cell r="J257">
            <v>51.3</v>
          </cell>
          <cell r="K257">
            <v>33239612.989999998</v>
          </cell>
          <cell r="L257">
            <v>30921731.989999998</v>
          </cell>
          <cell r="M257">
            <v>36.03</v>
          </cell>
          <cell r="N257">
            <v>0.24</v>
          </cell>
        </row>
        <row r="258">
          <cell r="A258" t="str">
            <v>Lithocholic acid glycine conjugate</v>
          </cell>
          <cell r="B258" t="str">
            <v>M416T748</v>
          </cell>
          <cell r="C258">
            <v>416.31540000000001</v>
          </cell>
          <cell r="D258">
            <v>747.7</v>
          </cell>
          <cell r="E258">
            <v>8.72895886155945</v>
          </cell>
          <cell r="F258" t="str">
            <v>C26H43NO4</v>
          </cell>
          <cell r="G258" t="str">
            <v>C15557</v>
          </cell>
          <cell r="H258">
            <v>1364718.31</v>
          </cell>
          <cell r="I258">
            <v>1552814.64</v>
          </cell>
          <cell r="J258">
            <v>62.84</v>
          </cell>
          <cell r="K258">
            <v>6740520.1600000001</v>
          </cell>
          <cell r="L258">
            <v>3681777.87</v>
          </cell>
          <cell r="M258">
            <v>77.98</v>
          </cell>
          <cell r="N258">
            <v>0.2</v>
          </cell>
        </row>
        <row r="259">
          <cell r="A259" t="str">
            <v>Flavonol 7-O-beta-D-glucoside</v>
          </cell>
          <cell r="B259" t="str">
            <v>M417T582</v>
          </cell>
          <cell r="C259">
            <v>417.15280000000001</v>
          </cell>
          <cell r="D259">
            <v>582.4</v>
          </cell>
          <cell r="E259">
            <v>3.60043962068805</v>
          </cell>
          <cell r="F259" t="str">
            <v>C21H20O9</v>
          </cell>
          <cell r="G259" t="str">
            <v>C15580</v>
          </cell>
          <cell r="H259">
            <v>2639854.2400000002</v>
          </cell>
          <cell r="I259">
            <v>2739070.65</v>
          </cell>
          <cell r="J259">
            <v>25.41</v>
          </cell>
          <cell r="K259">
            <v>6426325.6600000001</v>
          </cell>
          <cell r="L259">
            <v>6293429.5599999996</v>
          </cell>
          <cell r="M259">
            <v>31.51</v>
          </cell>
          <cell r="N259">
            <v>0.41</v>
          </cell>
        </row>
        <row r="260">
          <cell r="A260" t="str">
            <v>3beta,5beta-Ketodiol</v>
          </cell>
          <cell r="B260" t="str">
            <v>M417T711</v>
          </cell>
          <cell r="C260">
            <v>417.33580000000001</v>
          </cell>
          <cell r="D260">
            <v>711</v>
          </cell>
          <cell r="E260">
            <v>0.21482367917652501</v>
          </cell>
          <cell r="F260" t="str">
            <v>C27H44O3</v>
          </cell>
          <cell r="G260" t="str">
            <v>C16493</v>
          </cell>
          <cell r="H260">
            <v>79223430.430000007</v>
          </cell>
          <cell r="I260">
            <v>78545131.310000002</v>
          </cell>
          <cell r="J260">
            <v>29.39</v>
          </cell>
          <cell r="K260">
            <v>9081119.5600000005</v>
          </cell>
          <cell r="L260">
            <v>2691366.67</v>
          </cell>
          <cell r="M260">
            <v>104.39</v>
          </cell>
          <cell r="N260">
            <v>8.7200000000000006</v>
          </cell>
        </row>
        <row r="261">
          <cell r="A261" t="str">
            <v>Gentamicin C1a</v>
          </cell>
          <cell r="B261" t="str">
            <v>M432T461</v>
          </cell>
          <cell r="C261">
            <v>432.2867</v>
          </cell>
          <cell r="D261">
            <v>461</v>
          </cell>
          <cell r="E261">
            <v>21.360823731084501</v>
          </cell>
          <cell r="F261" t="str">
            <v>C19H39N5O7</v>
          </cell>
          <cell r="G261" t="str">
            <v>C00908</v>
          </cell>
          <cell r="H261">
            <v>5600055.96</v>
          </cell>
          <cell r="I261">
            <v>5428495.3600000003</v>
          </cell>
          <cell r="J261">
            <v>16.32</v>
          </cell>
          <cell r="K261">
            <v>2639284.56</v>
          </cell>
          <cell r="L261">
            <v>2649602.91</v>
          </cell>
          <cell r="M261">
            <v>18.920000000000002</v>
          </cell>
          <cell r="N261">
            <v>2.12</v>
          </cell>
        </row>
        <row r="262">
          <cell r="A262" t="str">
            <v>Ursolic acid</v>
          </cell>
          <cell r="B262" t="str">
            <v>M439T808</v>
          </cell>
          <cell r="C262">
            <v>439.35739999999998</v>
          </cell>
          <cell r="D262">
            <v>807.9</v>
          </cell>
          <cell r="E262">
            <v>10.3196167857382</v>
          </cell>
          <cell r="F262" t="str">
            <v>C30H48O3</v>
          </cell>
          <cell r="G262" t="str">
            <v>C08988</v>
          </cell>
          <cell r="H262">
            <v>90618417.959999993</v>
          </cell>
          <cell r="I262">
            <v>93646316.459999993</v>
          </cell>
          <cell r="J262">
            <v>51.62</v>
          </cell>
          <cell r="K262">
            <v>9800660.4299999997</v>
          </cell>
          <cell r="L262">
            <v>7054848.6600000001</v>
          </cell>
          <cell r="M262">
            <v>59.02</v>
          </cell>
          <cell r="N262">
            <v>9.25</v>
          </cell>
        </row>
        <row r="263">
          <cell r="A263" t="str">
            <v>2-Deoxyecdysone</v>
          </cell>
          <cell r="B263" t="str">
            <v>M449T639</v>
          </cell>
          <cell r="C263">
            <v>449.32499999999999</v>
          </cell>
          <cell r="D263">
            <v>638.6</v>
          </cell>
          <cell r="E263">
            <v>2.6172523721091698</v>
          </cell>
          <cell r="F263" t="str">
            <v>C27H44O5</v>
          </cell>
          <cell r="G263" t="str">
            <v>C16495</v>
          </cell>
          <cell r="H263">
            <v>2211705.7000000002</v>
          </cell>
          <cell r="I263">
            <v>1860094.75</v>
          </cell>
          <cell r="J263">
            <v>79.319999999999993</v>
          </cell>
          <cell r="K263">
            <v>22462243.850000001</v>
          </cell>
          <cell r="L263">
            <v>11370423.619999999</v>
          </cell>
          <cell r="M263">
            <v>86.73</v>
          </cell>
          <cell r="N263">
            <v>0.1</v>
          </cell>
        </row>
        <row r="264">
          <cell r="A264" t="str">
            <v>Soyasapogenol B</v>
          </cell>
          <cell r="B264" t="str">
            <v>M459T772</v>
          </cell>
          <cell r="C264">
            <v>459.34910000000002</v>
          </cell>
          <cell r="D264">
            <v>771.7</v>
          </cell>
          <cell r="E264">
            <v>27.4591092765884</v>
          </cell>
          <cell r="F264" t="str">
            <v>C30H50O3</v>
          </cell>
          <cell r="G264" t="str">
            <v>C08980</v>
          </cell>
          <cell r="H264">
            <v>51587511.020000003</v>
          </cell>
          <cell r="I264">
            <v>35965724.109999999</v>
          </cell>
          <cell r="J264">
            <v>83.03</v>
          </cell>
          <cell r="K264">
            <v>3065474.61</v>
          </cell>
          <cell r="L264">
            <v>2334943.2200000002</v>
          </cell>
          <cell r="M264">
            <v>53.61</v>
          </cell>
          <cell r="N264">
            <v>16.829999999999998</v>
          </cell>
        </row>
        <row r="265">
          <cell r="A265" t="str">
            <v>3-Dehydroecdysone</v>
          </cell>
          <cell r="B265" t="str">
            <v>M462T604_2</v>
          </cell>
          <cell r="C265">
            <v>462.26859999999999</v>
          </cell>
          <cell r="D265">
            <v>604</v>
          </cell>
          <cell r="E265">
            <v>1.8565184505614201</v>
          </cell>
          <cell r="F265" t="str">
            <v>C27H42O6</v>
          </cell>
          <cell r="G265" t="str">
            <v>C02513</v>
          </cell>
          <cell r="H265">
            <v>700893.27</v>
          </cell>
          <cell r="I265">
            <v>513646.03</v>
          </cell>
          <cell r="J265">
            <v>60.7</v>
          </cell>
          <cell r="K265">
            <v>196135168</v>
          </cell>
          <cell r="L265">
            <v>221930789.41999999</v>
          </cell>
          <cell r="M265">
            <v>84.48</v>
          </cell>
          <cell r="N265">
            <v>0</v>
          </cell>
        </row>
        <row r="266">
          <cell r="A266" t="str">
            <v>Ecdysone</v>
          </cell>
          <cell r="B266" t="str">
            <v>M464T626</v>
          </cell>
          <cell r="C266">
            <v>464.28219999999999</v>
          </cell>
          <cell r="D266">
            <v>626.29999999999995</v>
          </cell>
          <cell r="E266">
            <v>0.71014130421773303</v>
          </cell>
          <cell r="F266" t="str">
            <v>C27H44O6</v>
          </cell>
          <cell r="G266" t="str">
            <v>C00477</v>
          </cell>
          <cell r="H266">
            <v>2819477.53</v>
          </cell>
          <cell r="I266">
            <v>1780426.75</v>
          </cell>
          <cell r="J266">
            <v>78.91</v>
          </cell>
          <cell r="K266">
            <v>37053812.82</v>
          </cell>
          <cell r="L266">
            <v>24833600.379999999</v>
          </cell>
          <cell r="M266">
            <v>108.61</v>
          </cell>
          <cell r="N266">
            <v>0.08</v>
          </cell>
        </row>
        <row r="267">
          <cell r="A267" t="str">
            <v>3-Epiecdysone</v>
          </cell>
          <cell r="B267" t="str">
            <v>M464T726</v>
          </cell>
          <cell r="C267">
            <v>464.28070000000002</v>
          </cell>
          <cell r="D267">
            <v>726.1</v>
          </cell>
          <cell r="E267">
            <v>3.9758267315229698</v>
          </cell>
          <cell r="F267" t="str">
            <v>C27H44O6</v>
          </cell>
          <cell r="G267" t="str">
            <v>C16496</v>
          </cell>
          <cell r="H267">
            <v>60561553.420000002</v>
          </cell>
          <cell r="I267">
            <v>59515322.719999999</v>
          </cell>
          <cell r="J267">
            <v>25.7</v>
          </cell>
          <cell r="K267">
            <v>29785374.609999999</v>
          </cell>
          <cell r="L267">
            <v>27636495.760000002</v>
          </cell>
          <cell r="M267">
            <v>51.19</v>
          </cell>
          <cell r="N267">
            <v>2.0299999999999998</v>
          </cell>
        </row>
        <row r="268">
          <cell r="A268" t="str">
            <v>Soyasapogenol A</v>
          </cell>
          <cell r="B268" t="str">
            <v>M474T805</v>
          </cell>
          <cell r="C268">
            <v>474.35680000000002</v>
          </cell>
          <cell r="D268">
            <v>804.8</v>
          </cell>
          <cell r="E268">
            <v>29.723577057498499</v>
          </cell>
          <cell r="F268" t="str">
            <v>C30H50O4</v>
          </cell>
          <cell r="G268" t="str">
            <v>C17419</v>
          </cell>
          <cell r="H268">
            <v>12478548.42</v>
          </cell>
          <cell r="I268">
            <v>11707566.93</v>
          </cell>
          <cell r="J268">
            <v>24.71</v>
          </cell>
          <cell r="K268">
            <v>3620031.32</v>
          </cell>
          <cell r="L268">
            <v>2487601.88</v>
          </cell>
          <cell r="M268">
            <v>91.7</v>
          </cell>
          <cell r="N268">
            <v>3.45</v>
          </cell>
        </row>
        <row r="269">
          <cell r="A269" t="str">
            <v>26-Hydroxyecdysone</v>
          </cell>
          <cell r="B269" t="str">
            <v>M480T662</v>
          </cell>
          <cell r="C269">
            <v>480.27780000000001</v>
          </cell>
          <cell r="D269">
            <v>661.7</v>
          </cell>
          <cell r="E269">
            <v>1.4376081897266199E-2</v>
          </cell>
          <cell r="F269" t="str">
            <v>C27H44O7</v>
          </cell>
          <cell r="G269" t="str">
            <v>C16499</v>
          </cell>
          <cell r="H269">
            <v>60483097.719999999</v>
          </cell>
          <cell r="I269">
            <v>57662078.460000001</v>
          </cell>
          <cell r="J269">
            <v>23.45</v>
          </cell>
          <cell r="K269">
            <v>158636839.94999999</v>
          </cell>
          <cell r="L269">
            <v>146466011.81</v>
          </cell>
          <cell r="M269">
            <v>38.42</v>
          </cell>
          <cell r="N269">
            <v>0.38</v>
          </cell>
        </row>
        <row r="270">
          <cell r="A270" t="str">
            <v>Quillaic acid</v>
          </cell>
          <cell r="B270" t="str">
            <v>M487T721</v>
          </cell>
          <cell r="C270">
            <v>487.33920000000001</v>
          </cell>
          <cell r="D270">
            <v>721.4</v>
          </cell>
          <cell r="E270">
            <v>5.2858181400323296</v>
          </cell>
          <cell r="F270" t="str">
            <v>C30H46O5</v>
          </cell>
          <cell r="G270" t="str">
            <v>C08972</v>
          </cell>
          <cell r="H270">
            <v>21938658.600000001</v>
          </cell>
          <cell r="I270">
            <v>20665159.199999999</v>
          </cell>
          <cell r="J270">
            <v>26.52</v>
          </cell>
          <cell r="K270">
            <v>7172631.5700000003</v>
          </cell>
          <cell r="L270">
            <v>6257673.0800000001</v>
          </cell>
          <cell r="M270">
            <v>64.2</v>
          </cell>
          <cell r="N270">
            <v>3.06</v>
          </cell>
        </row>
        <row r="271">
          <cell r="A271" t="str">
            <v>Raffinose</v>
          </cell>
          <cell r="B271" t="str">
            <v>M487T93</v>
          </cell>
          <cell r="C271">
            <v>487.16849999999999</v>
          </cell>
          <cell r="D271">
            <v>92.8</v>
          </cell>
          <cell r="E271">
            <v>14.2332683660809</v>
          </cell>
          <cell r="F271" t="str">
            <v>C18H32O16</v>
          </cell>
          <cell r="G271" t="str">
            <v>C00492</v>
          </cell>
          <cell r="H271">
            <v>61239989.149999999</v>
          </cell>
          <cell r="I271">
            <v>56572046.219999999</v>
          </cell>
          <cell r="J271">
            <v>25.38</v>
          </cell>
          <cell r="K271">
            <v>19144752.149999999</v>
          </cell>
          <cell r="L271">
            <v>18830042.27</v>
          </cell>
          <cell r="M271">
            <v>64.989999999999995</v>
          </cell>
          <cell r="N271">
            <v>3.2</v>
          </cell>
        </row>
        <row r="272">
          <cell r="A272" t="str">
            <v>1-palmitoylglycerophosphocholine</v>
          </cell>
          <cell r="B272" t="str">
            <v>M496T733</v>
          </cell>
          <cell r="C272">
            <v>496.33819999999997</v>
          </cell>
          <cell r="D272">
            <v>733.2</v>
          </cell>
          <cell r="E272">
            <v>1.62122325471458</v>
          </cell>
          <cell r="F272" t="str">
            <v>C24H51NO7P</v>
          </cell>
          <cell r="G272" t="str">
            <v>C04102</v>
          </cell>
          <cell r="H272">
            <v>5883905.5099999998</v>
          </cell>
          <cell r="I272">
            <v>7235594.3300000001</v>
          </cell>
          <cell r="J272">
            <v>60.24</v>
          </cell>
          <cell r="K272">
            <v>23931466.109999999</v>
          </cell>
          <cell r="L272">
            <v>21269546.969999999</v>
          </cell>
          <cell r="M272">
            <v>59.95</v>
          </cell>
          <cell r="N272">
            <v>0.25</v>
          </cell>
        </row>
        <row r="273">
          <cell r="A273" t="str">
            <v>Taurohyocholate</v>
          </cell>
          <cell r="B273" t="str">
            <v>M498T604</v>
          </cell>
          <cell r="C273">
            <v>498.28870000000001</v>
          </cell>
          <cell r="D273">
            <v>603.9</v>
          </cell>
          <cell r="E273">
            <v>8.8984558550161399</v>
          </cell>
          <cell r="F273" t="str">
            <v>C26H45NO7S</v>
          </cell>
          <cell r="G273" t="str">
            <v>C15516</v>
          </cell>
          <cell r="H273">
            <v>27789350.559999999</v>
          </cell>
          <cell r="I273">
            <v>27400225.940000001</v>
          </cell>
          <cell r="J273">
            <v>56.76</v>
          </cell>
          <cell r="K273">
            <v>298198791.11000001</v>
          </cell>
          <cell r="L273">
            <v>256090671.59999999</v>
          </cell>
          <cell r="M273">
            <v>59.99</v>
          </cell>
          <cell r="N273">
            <v>0.09</v>
          </cell>
        </row>
        <row r="274">
          <cell r="A274" t="str">
            <v>Cucurbitacin E</v>
          </cell>
          <cell r="B274" t="str">
            <v>M539T685</v>
          </cell>
          <cell r="C274">
            <v>539.30250000000001</v>
          </cell>
          <cell r="D274">
            <v>684.8</v>
          </cell>
          <cell r="E274">
            <v>11.744799996362</v>
          </cell>
          <cell r="F274" t="str">
            <v>C32H44O8</v>
          </cell>
          <cell r="G274" t="str">
            <v>C08797</v>
          </cell>
          <cell r="H274">
            <v>1184778.6399999999</v>
          </cell>
          <cell r="I274">
            <v>1072848.26</v>
          </cell>
          <cell r="J274">
            <v>34.86</v>
          </cell>
          <cell r="K274">
            <v>37691746.439999998</v>
          </cell>
          <cell r="L274">
            <v>44422539.119999997</v>
          </cell>
          <cell r="M274">
            <v>74.62</v>
          </cell>
          <cell r="N274">
            <v>0.03</v>
          </cell>
        </row>
        <row r="275">
          <cell r="A275" t="str">
            <v>Mesobilirubinogen</v>
          </cell>
          <cell r="B275" t="str">
            <v>M591T580_1</v>
          </cell>
          <cell r="C275">
            <v>591.31510000000003</v>
          </cell>
          <cell r="D275">
            <v>580.1</v>
          </cell>
          <cell r="E275">
            <v>4.4156897058894504</v>
          </cell>
          <cell r="F275" t="str">
            <v>C33H44N4O6</v>
          </cell>
          <cell r="G275" t="str">
            <v>C05790</v>
          </cell>
          <cell r="H275">
            <v>10080378.449999999</v>
          </cell>
          <cell r="I275">
            <v>1575406.02</v>
          </cell>
          <cell r="J275">
            <v>149.99</v>
          </cell>
          <cell r="K275">
            <v>85905129.299999997</v>
          </cell>
          <cell r="L275">
            <v>70070134.760000005</v>
          </cell>
          <cell r="M275">
            <v>40.81</v>
          </cell>
          <cell r="N275">
            <v>0.12</v>
          </cell>
        </row>
        <row r="276">
          <cell r="A276" t="str">
            <v>L-Erythrulose</v>
          </cell>
          <cell r="B276" t="str">
            <v>M101T92</v>
          </cell>
          <cell r="C276">
            <v>101.0227</v>
          </cell>
          <cell r="D276">
            <v>92.3</v>
          </cell>
          <cell r="E276">
            <v>11.9775060456747</v>
          </cell>
          <cell r="F276" t="str">
            <v>C4H8O4</v>
          </cell>
          <cell r="G276" t="str">
            <v>C02045</v>
          </cell>
          <cell r="H276">
            <v>24935895.350000001</v>
          </cell>
          <cell r="I276">
            <v>21696899.329999998</v>
          </cell>
          <cell r="J276">
            <v>82.53</v>
          </cell>
          <cell r="K276">
            <v>351380801.72000003</v>
          </cell>
          <cell r="L276">
            <v>343947890.31999999</v>
          </cell>
          <cell r="M276">
            <v>62.31</v>
          </cell>
          <cell r="N276">
            <v>7.0000000000000007E-2</v>
          </cell>
        </row>
        <row r="277">
          <cell r="A277" t="str">
            <v>4-Aminophenol</v>
          </cell>
          <cell r="B277" t="str">
            <v>M108T96</v>
          </cell>
          <cell r="C277">
            <v>108.0442</v>
          </cell>
          <cell r="D277">
            <v>96.2</v>
          </cell>
          <cell r="E277">
            <v>11.919603273377801</v>
          </cell>
          <cell r="F277" t="str">
            <v>C6H7NO</v>
          </cell>
          <cell r="G277" t="str">
            <v>C02372</v>
          </cell>
          <cell r="H277">
            <v>10870638.939999999</v>
          </cell>
          <cell r="I277">
            <v>10241993.57</v>
          </cell>
          <cell r="J277">
            <v>21.22</v>
          </cell>
          <cell r="K277">
            <v>4671119.87</v>
          </cell>
          <cell r="L277">
            <v>4769808.5599999996</v>
          </cell>
          <cell r="M277">
            <v>28.72</v>
          </cell>
          <cell r="N277">
            <v>2.33</v>
          </cell>
        </row>
        <row r="278">
          <cell r="A278" t="str">
            <v>Fumaric acid</v>
          </cell>
          <cell r="B278" t="str">
            <v>M115T157</v>
          </cell>
          <cell r="C278">
            <v>115.03830000000001</v>
          </cell>
          <cell r="D278">
            <v>156.9</v>
          </cell>
          <cell r="E278">
            <v>1.3225894157921101</v>
          </cell>
          <cell r="F278" t="str">
            <v>C4H4O4</v>
          </cell>
          <cell r="G278" t="str">
            <v>C00122</v>
          </cell>
          <cell r="H278">
            <v>40725699.799999997</v>
          </cell>
          <cell r="I278">
            <v>38542557.82</v>
          </cell>
          <cell r="J278">
            <v>21.21</v>
          </cell>
          <cell r="K278">
            <v>15071704.710000001</v>
          </cell>
          <cell r="L278">
            <v>11615546.23</v>
          </cell>
          <cell r="M278">
            <v>62.94</v>
          </cell>
          <cell r="N278">
            <v>2.7</v>
          </cell>
        </row>
        <row r="279">
          <cell r="A279" t="str">
            <v>Maleic acid</v>
          </cell>
          <cell r="B279" t="str">
            <v>M115T71</v>
          </cell>
          <cell r="C279">
            <v>115.0025</v>
          </cell>
          <cell r="D279">
            <v>71.2</v>
          </cell>
          <cell r="E279">
            <v>2.1229155857293101E-2</v>
          </cell>
          <cell r="F279" t="str">
            <v>C4H4O4</v>
          </cell>
          <cell r="G279" t="str">
            <v>C01384</v>
          </cell>
          <cell r="H279">
            <v>1544030.1</v>
          </cell>
          <cell r="I279">
            <v>1538545.16</v>
          </cell>
          <cell r="J279">
            <v>24.58</v>
          </cell>
          <cell r="K279">
            <v>4862206.37</v>
          </cell>
          <cell r="L279">
            <v>4348300.21</v>
          </cell>
          <cell r="M279">
            <v>28.21</v>
          </cell>
          <cell r="N279">
            <v>0.32</v>
          </cell>
        </row>
        <row r="280">
          <cell r="A280" t="str">
            <v>3-Methylthiopropionic acid</v>
          </cell>
          <cell r="B280" t="str">
            <v>M119T152</v>
          </cell>
          <cell r="C280">
            <v>119.0488</v>
          </cell>
          <cell r="D280">
            <v>151.6</v>
          </cell>
          <cell r="E280">
            <v>4.3988817982043397E-2</v>
          </cell>
          <cell r="F280" t="str">
            <v>C4H8O2S</v>
          </cell>
          <cell r="G280" t="str">
            <v>C08276</v>
          </cell>
          <cell r="H280">
            <v>33543360.57</v>
          </cell>
          <cell r="I280">
            <v>35892292.579999998</v>
          </cell>
          <cell r="J280">
            <v>54.02</v>
          </cell>
          <cell r="K280">
            <v>5388108.9199999999</v>
          </cell>
          <cell r="L280">
            <v>3332892.4</v>
          </cell>
          <cell r="M280">
            <v>98.6</v>
          </cell>
          <cell r="N280">
            <v>6.23</v>
          </cell>
        </row>
        <row r="281">
          <cell r="A281" t="str">
            <v>Erythritol</v>
          </cell>
          <cell r="B281" t="str">
            <v>M121T500</v>
          </cell>
          <cell r="C281">
            <v>121.0282</v>
          </cell>
          <cell r="D281">
            <v>499.9</v>
          </cell>
          <cell r="E281">
            <v>1.2030279554868899</v>
          </cell>
          <cell r="F281" t="str">
            <v>C4H10O4</v>
          </cell>
          <cell r="G281" t="str">
            <v>C00503</v>
          </cell>
          <cell r="H281">
            <v>22896930.34</v>
          </cell>
          <cell r="I281">
            <v>382427.67</v>
          </cell>
          <cell r="J281">
            <v>135.28</v>
          </cell>
          <cell r="K281">
            <v>116214610.39</v>
          </cell>
          <cell r="L281">
            <v>77486237.359999999</v>
          </cell>
          <cell r="M281">
            <v>78.8</v>
          </cell>
          <cell r="N281">
            <v>0.2</v>
          </cell>
        </row>
        <row r="282">
          <cell r="A282" t="str">
            <v>Nicotinic acid</v>
          </cell>
          <cell r="B282" t="str">
            <v>M122T147_1</v>
          </cell>
          <cell r="C282">
            <v>122.0234</v>
          </cell>
          <cell r="D282">
            <v>147.19999999999999</v>
          </cell>
          <cell r="E282">
            <v>0.93617079190531105</v>
          </cell>
          <cell r="F282" t="str">
            <v>C6H5NO2</v>
          </cell>
          <cell r="G282" t="str">
            <v>C00253</v>
          </cell>
          <cell r="H282">
            <v>154629318.08000001</v>
          </cell>
          <cell r="I282">
            <v>151830060.09</v>
          </cell>
          <cell r="J282">
            <v>14.57</v>
          </cell>
          <cell r="K282">
            <v>61444529.969999999</v>
          </cell>
          <cell r="L282">
            <v>53440647.280000001</v>
          </cell>
          <cell r="M282">
            <v>52.92</v>
          </cell>
          <cell r="N282">
            <v>2.52</v>
          </cell>
        </row>
        <row r="283">
          <cell r="A283" t="str">
            <v>Caprylic acid</v>
          </cell>
          <cell r="B283" t="str">
            <v>M125T161</v>
          </cell>
          <cell r="C283">
            <v>125.0959</v>
          </cell>
          <cell r="D283">
            <v>160.9</v>
          </cell>
          <cell r="E283">
            <v>5.6756456446453498</v>
          </cell>
          <cell r="F283" t="str">
            <v>C8H16O2</v>
          </cell>
          <cell r="G283" t="str">
            <v>C06423</v>
          </cell>
          <cell r="H283">
            <v>24820772.16</v>
          </cell>
          <cell r="I283">
            <v>24017121.18</v>
          </cell>
          <cell r="J283">
            <v>17.34</v>
          </cell>
          <cell r="K283">
            <v>9210565.3900000006</v>
          </cell>
          <cell r="L283">
            <v>10222587.92</v>
          </cell>
          <cell r="M283">
            <v>74.59</v>
          </cell>
          <cell r="N283">
            <v>2.69</v>
          </cell>
        </row>
        <row r="284">
          <cell r="A284" t="str">
            <v>3-Methyl-2-oxovaleric acid</v>
          </cell>
          <cell r="B284" t="str">
            <v>M129T313</v>
          </cell>
          <cell r="C284">
            <v>129.05439999999999</v>
          </cell>
          <cell r="D284">
            <v>312.60000000000002</v>
          </cell>
          <cell r="E284">
            <v>10.2141422533971</v>
          </cell>
          <cell r="F284" t="str">
            <v>C6H10O3</v>
          </cell>
          <cell r="G284" t="str">
            <v>C03465</v>
          </cell>
          <cell r="H284">
            <v>272306765.17000002</v>
          </cell>
          <cell r="I284">
            <v>268345756.74000001</v>
          </cell>
          <cell r="J284">
            <v>18.350000000000001</v>
          </cell>
          <cell r="K284">
            <v>62270878.740000002</v>
          </cell>
          <cell r="L284">
            <v>32791937.710000001</v>
          </cell>
          <cell r="M284">
            <v>90.92</v>
          </cell>
          <cell r="N284">
            <v>4.37</v>
          </cell>
        </row>
        <row r="285">
          <cell r="A285" t="str">
            <v>Citramalic acid</v>
          </cell>
          <cell r="B285" t="str">
            <v>M129T95</v>
          </cell>
          <cell r="C285">
            <v>129.01750000000001</v>
          </cell>
          <cell r="D285">
            <v>95.2</v>
          </cell>
          <cell r="E285">
            <v>10.1536613249326</v>
          </cell>
          <cell r="F285" t="str">
            <v>C5H8O5</v>
          </cell>
          <cell r="G285" t="str">
            <v>C00815</v>
          </cell>
          <cell r="H285">
            <v>4895517.79</v>
          </cell>
          <cell r="I285">
            <v>3511773.43</v>
          </cell>
          <cell r="J285">
            <v>58.92</v>
          </cell>
          <cell r="K285">
            <v>35774715.100000001</v>
          </cell>
          <cell r="L285">
            <v>23129411.300000001</v>
          </cell>
          <cell r="M285">
            <v>88.81</v>
          </cell>
          <cell r="N285">
            <v>0.14000000000000001</v>
          </cell>
        </row>
        <row r="286">
          <cell r="A286" t="str">
            <v>Aminocaproic acid</v>
          </cell>
          <cell r="B286" t="str">
            <v>M130T218</v>
          </cell>
          <cell r="C286">
            <v>130.0855</v>
          </cell>
          <cell r="D286">
            <v>218.5</v>
          </cell>
          <cell r="E286">
            <v>14.0215473669176</v>
          </cell>
          <cell r="F286" t="str">
            <v>C6H13NO2</v>
          </cell>
          <cell r="G286" t="str">
            <v>C02378</v>
          </cell>
          <cell r="H286">
            <v>937251.46</v>
          </cell>
          <cell r="I286">
            <v>811532.86</v>
          </cell>
          <cell r="J286">
            <v>49.25</v>
          </cell>
          <cell r="K286">
            <v>6402121.3700000001</v>
          </cell>
          <cell r="L286">
            <v>4159540.34</v>
          </cell>
          <cell r="M286">
            <v>91.54</v>
          </cell>
          <cell r="N286">
            <v>0.15</v>
          </cell>
        </row>
        <row r="287">
          <cell r="A287" t="str">
            <v>L-Isoleucine</v>
          </cell>
          <cell r="B287" t="str">
            <v>M130T647</v>
          </cell>
          <cell r="C287">
            <v>130.0855</v>
          </cell>
          <cell r="D287">
            <v>647.20000000000005</v>
          </cell>
          <cell r="E287">
            <v>5.4712599405744502</v>
          </cell>
          <cell r="F287" t="str">
            <v>C6H13NO2</v>
          </cell>
          <cell r="G287" t="str">
            <v>C00407</v>
          </cell>
          <cell r="H287">
            <v>48402487.969999999</v>
          </cell>
          <cell r="I287">
            <v>47294016.869999997</v>
          </cell>
          <cell r="J287">
            <v>18.52</v>
          </cell>
          <cell r="K287">
            <v>18616856.609999999</v>
          </cell>
          <cell r="L287">
            <v>21419889.690000001</v>
          </cell>
          <cell r="M287">
            <v>43.08</v>
          </cell>
          <cell r="N287">
            <v>2.6</v>
          </cell>
        </row>
        <row r="288">
          <cell r="A288" t="str">
            <v>6-Hydroxyhexanoic acid</v>
          </cell>
          <cell r="B288" t="str">
            <v>M131T217</v>
          </cell>
          <cell r="C288">
            <v>131.07050000000001</v>
          </cell>
          <cell r="D288">
            <v>216.7</v>
          </cell>
          <cell r="E288">
            <v>6.2866930391993998</v>
          </cell>
          <cell r="F288" t="str">
            <v>C6H12O3</v>
          </cell>
          <cell r="G288" t="str">
            <v>C06103</v>
          </cell>
          <cell r="H288">
            <v>34783952</v>
          </cell>
          <cell r="I288">
            <v>22355625.32</v>
          </cell>
          <cell r="J288">
            <v>70.03</v>
          </cell>
          <cell r="K288">
            <v>3834442.3</v>
          </cell>
          <cell r="L288">
            <v>4976578.17</v>
          </cell>
          <cell r="M288">
            <v>73.760000000000005</v>
          </cell>
          <cell r="N288">
            <v>9.07</v>
          </cell>
        </row>
        <row r="289">
          <cell r="A289" t="str">
            <v>Ribitol</v>
          </cell>
          <cell r="B289" t="str">
            <v>M133T94</v>
          </cell>
          <cell r="C289">
            <v>133.04929999999999</v>
          </cell>
          <cell r="D289">
            <v>94.4</v>
          </cell>
          <cell r="E289">
            <v>6.0879688957499898</v>
          </cell>
          <cell r="F289" t="str">
            <v>C5H12O5</v>
          </cell>
          <cell r="G289" t="str">
            <v>C00474</v>
          </cell>
          <cell r="H289">
            <v>28452707.059999999</v>
          </cell>
          <cell r="I289">
            <v>21992054.949999999</v>
          </cell>
          <cell r="J289">
            <v>41.7</v>
          </cell>
          <cell r="K289">
            <v>69711729.790000007</v>
          </cell>
          <cell r="L289">
            <v>54057089.530000001</v>
          </cell>
          <cell r="M289">
            <v>56.73</v>
          </cell>
          <cell r="N289">
            <v>0.41</v>
          </cell>
        </row>
        <row r="290">
          <cell r="A290" t="str">
            <v>Phenyl acetate</v>
          </cell>
          <cell r="B290" t="str">
            <v>M135T789</v>
          </cell>
          <cell r="C290">
            <v>134.89279999999999</v>
          </cell>
          <cell r="D290">
            <v>789.5</v>
          </cell>
          <cell r="E290">
            <v>3.21924468916129</v>
          </cell>
          <cell r="F290" t="str">
            <v>C8H8O2</v>
          </cell>
          <cell r="G290" t="str">
            <v>C00548</v>
          </cell>
          <cell r="H290">
            <v>65715890.799999997</v>
          </cell>
          <cell r="I290">
            <v>73997654.239999995</v>
          </cell>
          <cell r="J290">
            <v>46.07</v>
          </cell>
          <cell r="K290">
            <v>22622564.050000001</v>
          </cell>
          <cell r="L290">
            <v>15706097.76</v>
          </cell>
          <cell r="M290">
            <v>97.17</v>
          </cell>
          <cell r="N290">
            <v>2.9</v>
          </cell>
        </row>
        <row r="291">
          <cell r="A291" t="str">
            <v>Urocanic acid</v>
          </cell>
          <cell r="B291" t="str">
            <v>M137T97</v>
          </cell>
          <cell r="C291">
            <v>137.0342</v>
          </cell>
          <cell r="D291">
            <v>97</v>
          </cell>
          <cell r="E291">
            <v>2.9704017902145501</v>
          </cell>
          <cell r="F291" t="str">
            <v>C6H6N2O2</v>
          </cell>
          <cell r="G291" t="str">
            <v>C00785</v>
          </cell>
          <cell r="H291">
            <v>52545965.810000002</v>
          </cell>
          <cell r="I291">
            <v>51937803.119999997</v>
          </cell>
          <cell r="J291">
            <v>24.23</v>
          </cell>
          <cell r="K291">
            <v>7454158.5499999998</v>
          </cell>
          <cell r="L291">
            <v>6984047.8600000003</v>
          </cell>
          <cell r="M291">
            <v>18.420000000000002</v>
          </cell>
          <cell r="N291">
            <v>7.05</v>
          </cell>
        </row>
        <row r="292">
          <cell r="A292" t="str">
            <v>6-Hydroxynicotinic acid</v>
          </cell>
          <cell r="B292" t="str">
            <v>M138T92</v>
          </cell>
          <cell r="C292">
            <v>138.01929999999999</v>
          </cell>
          <cell r="D292">
            <v>92.2</v>
          </cell>
          <cell r="E292">
            <v>2.3474977775297199</v>
          </cell>
          <cell r="F292" t="str">
            <v>C6H5NO3</v>
          </cell>
          <cell r="G292" t="str">
            <v>C01020</v>
          </cell>
          <cell r="H292">
            <v>20329373.359999999</v>
          </cell>
          <cell r="I292">
            <v>19700078.010000002</v>
          </cell>
          <cell r="J292">
            <v>26.15</v>
          </cell>
          <cell r="K292">
            <v>6661783.5300000003</v>
          </cell>
          <cell r="L292">
            <v>7258411.5199999996</v>
          </cell>
          <cell r="M292">
            <v>38.1</v>
          </cell>
          <cell r="N292">
            <v>3.05</v>
          </cell>
        </row>
        <row r="293">
          <cell r="A293" t="str">
            <v>Dimethylbenzimidazole</v>
          </cell>
          <cell r="B293" t="str">
            <v>M145T303</v>
          </cell>
          <cell r="C293">
            <v>145.03970000000001</v>
          </cell>
          <cell r="D293">
            <v>302.5</v>
          </cell>
          <cell r="E293">
            <v>2.3229095095877599E-2</v>
          </cell>
          <cell r="F293" t="str">
            <v>C9H10N2</v>
          </cell>
          <cell r="G293" t="str">
            <v>C03114</v>
          </cell>
          <cell r="H293">
            <v>23444989.41</v>
          </cell>
          <cell r="I293">
            <v>22397286.84</v>
          </cell>
          <cell r="J293">
            <v>16.98</v>
          </cell>
          <cell r="K293">
            <v>8909509.8300000001</v>
          </cell>
          <cell r="L293">
            <v>7603009.7400000002</v>
          </cell>
          <cell r="M293">
            <v>57.01</v>
          </cell>
          <cell r="N293">
            <v>2.63</v>
          </cell>
        </row>
        <row r="294">
          <cell r="A294" t="str">
            <v>2',4'-Dihydroxyacetophenone</v>
          </cell>
          <cell r="B294" t="str">
            <v>M151T609</v>
          </cell>
          <cell r="C294">
            <v>151.03890000000001</v>
          </cell>
          <cell r="D294">
            <v>609.29999999999995</v>
          </cell>
          <cell r="E294">
            <v>1.26009194323715</v>
          </cell>
          <cell r="F294" t="str">
            <v>C8H8O3</v>
          </cell>
          <cell r="G294" t="str">
            <v>C03663</v>
          </cell>
          <cell r="H294">
            <v>11369133.359999999</v>
          </cell>
          <cell r="I294">
            <v>12931115.310000001</v>
          </cell>
          <cell r="J294">
            <v>30.17</v>
          </cell>
          <cell r="K294">
            <v>4183600.35</v>
          </cell>
          <cell r="L294">
            <v>3876968.31</v>
          </cell>
          <cell r="M294">
            <v>22.93</v>
          </cell>
          <cell r="N294">
            <v>2.72</v>
          </cell>
        </row>
        <row r="295">
          <cell r="A295" t="str">
            <v>2-Pyrocatechuic acid</v>
          </cell>
          <cell r="B295" t="str">
            <v>M153T182</v>
          </cell>
          <cell r="C295">
            <v>153.01820000000001</v>
          </cell>
          <cell r="D295">
            <v>182.4</v>
          </cell>
          <cell r="E295">
            <v>7.1886873586257902</v>
          </cell>
          <cell r="F295" t="str">
            <v>C7H6O4</v>
          </cell>
          <cell r="G295" t="str">
            <v>C00196</v>
          </cell>
          <cell r="H295">
            <v>6226964.4199999999</v>
          </cell>
          <cell r="I295">
            <v>7034393.7400000002</v>
          </cell>
          <cell r="J295">
            <v>30.57</v>
          </cell>
          <cell r="K295">
            <v>2357180.9900000002</v>
          </cell>
          <cell r="L295">
            <v>2020441.43</v>
          </cell>
          <cell r="M295">
            <v>89.45</v>
          </cell>
          <cell r="N295">
            <v>2.64</v>
          </cell>
        </row>
        <row r="296">
          <cell r="A296" t="str">
            <v>Gentisic acid</v>
          </cell>
          <cell r="B296" t="str">
            <v>M153T200</v>
          </cell>
          <cell r="C296">
            <v>153.01779999999999</v>
          </cell>
          <cell r="D296">
            <v>200.4</v>
          </cell>
          <cell r="E296">
            <v>0.38492502827840702</v>
          </cell>
          <cell r="F296" t="str">
            <v>C7H6O4</v>
          </cell>
          <cell r="G296" t="str">
            <v>C00628</v>
          </cell>
          <cell r="H296">
            <v>11433420.26</v>
          </cell>
          <cell r="I296">
            <v>12750379.74</v>
          </cell>
          <cell r="J296">
            <v>40.619999999999997</v>
          </cell>
          <cell r="K296">
            <v>3319902.37</v>
          </cell>
          <cell r="L296">
            <v>2833073.57</v>
          </cell>
          <cell r="M296">
            <v>51.81</v>
          </cell>
          <cell r="N296">
            <v>3.44</v>
          </cell>
        </row>
        <row r="297">
          <cell r="A297" t="str">
            <v>2-Isopropylmalic acid</v>
          </cell>
          <cell r="B297" t="str">
            <v>M157T99</v>
          </cell>
          <cell r="C297">
            <v>157.0498</v>
          </cell>
          <cell r="D297">
            <v>99.1</v>
          </cell>
          <cell r="E297">
            <v>1.9738961780576101</v>
          </cell>
          <cell r="F297" t="str">
            <v>C7H12O5</v>
          </cell>
          <cell r="G297" t="str">
            <v>C02504</v>
          </cell>
          <cell r="H297">
            <v>23720746.52</v>
          </cell>
          <cell r="I297">
            <v>15684588.039999999</v>
          </cell>
          <cell r="J297">
            <v>69.23</v>
          </cell>
          <cell r="K297">
            <v>6392839.6600000001</v>
          </cell>
          <cell r="L297">
            <v>6194054.0300000003</v>
          </cell>
          <cell r="M297">
            <v>55.68</v>
          </cell>
          <cell r="N297">
            <v>3.71</v>
          </cell>
        </row>
        <row r="298">
          <cell r="A298" t="str">
            <v>4-Hydroxycinnamic acid</v>
          </cell>
          <cell r="B298" t="str">
            <v>M163T152</v>
          </cell>
          <cell r="C298">
            <v>163.04</v>
          </cell>
          <cell r="D298">
            <v>151.80000000000001</v>
          </cell>
          <cell r="E298">
            <v>0.14720314031065501</v>
          </cell>
          <cell r="F298" t="str">
            <v>C9H8O3</v>
          </cell>
          <cell r="G298" t="str">
            <v>C00811</v>
          </cell>
          <cell r="H298">
            <v>8243562.0999999996</v>
          </cell>
          <cell r="I298">
            <v>3891853.45</v>
          </cell>
          <cell r="J298">
            <v>79.739999999999995</v>
          </cell>
          <cell r="K298">
            <v>21452113.800000001</v>
          </cell>
          <cell r="L298">
            <v>19412642.82</v>
          </cell>
          <cell r="M298">
            <v>51.92</v>
          </cell>
          <cell r="N298">
            <v>0.38</v>
          </cell>
        </row>
        <row r="299">
          <cell r="A299" t="str">
            <v>3-Methylxanthine</v>
          </cell>
          <cell r="B299" t="str">
            <v>M165T361</v>
          </cell>
          <cell r="C299">
            <v>165.09119999999999</v>
          </cell>
          <cell r="D299">
            <v>361</v>
          </cell>
          <cell r="E299">
            <v>24.041665352393402</v>
          </cell>
          <cell r="F299" t="str">
            <v>C6H6N4O2</v>
          </cell>
          <cell r="G299" t="str">
            <v>C16357</v>
          </cell>
          <cell r="H299">
            <v>4815411.08</v>
          </cell>
          <cell r="I299">
            <v>4538145.25</v>
          </cell>
          <cell r="J299">
            <v>34.049999999999997</v>
          </cell>
          <cell r="K299">
            <v>729972.5</v>
          </cell>
          <cell r="L299">
            <v>744007.09</v>
          </cell>
          <cell r="M299">
            <v>26.9</v>
          </cell>
          <cell r="N299">
            <v>6.6</v>
          </cell>
        </row>
        <row r="300">
          <cell r="A300" t="str">
            <v>6-Methylmercaptopurine</v>
          </cell>
          <cell r="B300" t="str">
            <v>M166T97</v>
          </cell>
          <cell r="C300">
            <v>166.0164</v>
          </cell>
          <cell r="D300">
            <v>96.8</v>
          </cell>
          <cell r="E300">
            <v>24.743413903660102</v>
          </cell>
          <cell r="F300" t="str">
            <v>C6H6N4S</v>
          </cell>
          <cell r="G300" t="str">
            <v>C16614</v>
          </cell>
          <cell r="H300">
            <v>47610998.380000003</v>
          </cell>
          <cell r="I300">
            <v>17702907.379999999</v>
          </cell>
          <cell r="J300">
            <v>98.79</v>
          </cell>
          <cell r="K300">
            <v>742877719.63</v>
          </cell>
          <cell r="L300">
            <v>679748120.51999998</v>
          </cell>
          <cell r="M300">
            <v>73.239999999999995</v>
          </cell>
          <cell r="N300">
            <v>0.06</v>
          </cell>
        </row>
        <row r="301">
          <cell r="A301" t="str">
            <v>Vanillic acid</v>
          </cell>
          <cell r="B301" t="str">
            <v>M167T148_1</v>
          </cell>
          <cell r="C301">
            <v>167.03630000000001</v>
          </cell>
          <cell r="D301">
            <v>148.19999999999999</v>
          </cell>
          <cell r="E301">
            <v>7.6390580970632396</v>
          </cell>
          <cell r="F301" t="str">
            <v>C8H8O4</v>
          </cell>
          <cell r="G301" t="str">
            <v>C06672</v>
          </cell>
          <cell r="H301">
            <v>16016705.25</v>
          </cell>
          <cell r="I301">
            <v>15824010.699999999</v>
          </cell>
          <cell r="J301">
            <v>21.4</v>
          </cell>
          <cell r="K301">
            <v>2592369.35</v>
          </cell>
          <cell r="L301">
            <v>2240191.69</v>
          </cell>
          <cell r="M301">
            <v>32.19</v>
          </cell>
          <cell r="N301">
            <v>6.18</v>
          </cell>
        </row>
        <row r="302">
          <cell r="A302" t="str">
            <v>Gallic acid</v>
          </cell>
          <cell r="B302" t="str">
            <v>M169T146</v>
          </cell>
          <cell r="C302">
            <v>169.0164</v>
          </cell>
          <cell r="D302">
            <v>146</v>
          </cell>
          <cell r="E302">
            <v>12.874490286099601</v>
          </cell>
          <cell r="F302" t="str">
            <v>C7H6O5</v>
          </cell>
          <cell r="G302" t="str">
            <v>C01424</v>
          </cell>
          <cell r="H302">
            <v>1620329.56</v>
          </cell>
          <cell r="I302">
            <v>880462.12</v>
          </cell>
          <cell r="J302">
            <v>91.18</v>
          </cell>
          <cell r="K302">
            <v>5235541.3899999997</v>
          </cell>
          <cell r="L302">
            <v>6195238.5099999998</v>
          </cell>
          <cell r="M302">
            <v>37.03</v>
          </cell>
          <cell r="N302">
            <v>0.31</v>
          </cell>
        </row>
        <row r="303">
          <cell r="A303" t="str">
            <v>N-Acetylleucine</v>
          </cell>
          <cell r="B303" t="str">
            <v>M172T346</v>
          </cell>
          <cell r="C303">
            <v>172.09729999999999</v>
          </cell>
          <cell r="D303">
            <v>346.4</v>
          </cell>
          <cell r="E303">
            <v>3.6258558386224999</v>
          </cell>
          <cell r="F303" t="str">
            <v>C8H15NO3</v>
          </cell>
          <cell r="G303" t="str">
            <v>C02710</v>
          </cell>
          <cell r="H303">
            <v>6732593.3899999997</v>
          </cell>
          <cell r="I303">
            <v>6615541.5499999998</v>
          </cell>
          <cell r="J303">
            <v>26.86</v>
          </cell>
          <cell r="K303">
            <v>18737822.870000001</v>
          </cell>
          <cell r="L303">
            <v>19040641.18</v>
          </cell>
          <cell r="M303">
            <v>45.62</v>
          </cell>
          <cell r="N303">
            <v>0.36</v>
          </cell>
        </row>
        <row r="304">
          <cell r="A304" t="str">
            <v>Suberic acid</v>
          </cell>
          <cell r="B304" t="str">
            <v>M173T148</v>
          </cell>
          <cell r="C304">
            <v>173.08109999999999</v>
          </cell>
          <cell r="D304">
            <v>148.30000000000001</v>
          </cell>
          <cell r="E304">
            <v>2.0249945313866302</v>
          </cell>
          <cell r="F304" t="str">
            <v>C8H14O4</v>
          </cell>
          <cell r="G304" t="str">
            <v>C08278</v>
          </cell>
          <cell r="H304">
            <v>15461068.52</v>
          </cell>
          <cell r="I304">
            <v>12783778.17</v>
          </cell>
          <cell r="J304">
            <v>45.27</v>
          </cell>
          <cell r="K304">
            <v>3921710.94</v>
          </cell>
          <cell r="L304">
            <v>3742776.42</v>
          </cell>
          <cell r="M304">
            <v>20.78</v>
          </cell>
          <cell r="N304">
            <v>3.94</v>
          </cell>
        </row>
        <row r="305">
          <cell r="A305" t="str">
            <v>Cyclamic acid</v>
          </cell>
          <cell r="B305" t="str">
            <v>M178T373</v>
          </cell>
          <cell r="C305">
            <v>178.0523</v>
          </cell>
          <cell r="D305">
            <v>373</v>
          </cell>
          <cell r="E305">
            <v>11.232654675112601</v>
          </cell>
          <cell r="F305" t="str">
            <v>C6H13NO3S</v>
          </cell>
          <cell r="G305" t="str">
            <v>C02824</v>
          </cell>
          <cell r="H305">
            <v>5212155.21</v>
          </cell>
          <cell r="I305">
            <v>5398350.5</v>
          </cell>
          <cell r="J305">
            <v>15.11</v>
          </cell>
          <cell r="K305">
            <v>2846958.88</v>
          </cell>
          <cell r="L305">
            <v>2370975.7400000002</v>
          </cell>
          <cell r="M305">
            <v>32.04</v>
          </cell>
          <cell r="N305">
            <v>1.83</v>
          </cell>
        </row>
        <row r="306">
          <cell r="A306" t="str">
            <v>D-Mannose</v>
          </cell>
          <cell r="B306" t="str">
            <v>M179T145</v>
          </cell>
          <cell r="C306">
            <v>179.05549999999999</v>
          </cell>
          <cell r="D306">
            <v>145.30000000000001</v>
          </cell>
          <cell r="E306">
            <v>1.35989508279421</v>
          </cell>
          <cell r="F306" t="str">
            <v>C6H12O6</v>
          </cell>
          <cell r="G306" t="str">
            <v>C00159</v>
          </cell>
          <cell r="H306">
            <v>661226.93999999994</v>
          </cell>
          <cell r="I306">
            <v>248420.05</v>
          </cell>
          <cell r="J306">
            <v>143.49</v>
          </cell>
          <cell r="K306">
            <v>16180627.77</v>
          </cell>
          <cell r="L306">
            <v>5885292.25</v>
          </cell>
          <cell r="M306">
            <v>146.94</v>
          </cell>
          <cell r="N306">
            <v>0.04</v>
          </cell>
        </row>
        <row r="307">
          <cell r="A307" t="str">
            <v>Caffeate</v>
          </cell>
          <cell r="B307" t="str">
            <v>M179T333</v>
          </cell>
          <cell r="C307">
            <v>179.03280000000001</v>
          </cell>
          <cell r="D307">
            <v>333.2</v>
          </cell>
          <cell r="E307">
            <v>6.7434145307684696</v>
          </cell>
          <cell r="F307" t="str">
            <v>C9H8O4</v>
          </cell>
          <cell r="G307" t="str">
            <v>C01197</v>
          </cell>
          <cell r="H307">
            <v>3657930.46</v>
          </cell>
          <cell r="I307">
            <v>3298826.14</v>
          </cell>
          <cell r="J307">
            <v>37.58</v>
          </cell>
          <cell r="K307">
            <v>833613.49</v>
          </cell>
          <cell r="L307">
            <v>621735.78</v>
          </cell>
          <cell r="M307">
            <v>84.22</v>
          </cell>
          <cell r="N307">
            <v>4.3899999999999997</v>
          </cell>
        </row>
        <row r="308">
          <cell r="A308" t="str">
            <v>Beta-D-Glucose</v>
          </cell>
          <cell r="B308" t="str">
            <v>M180T125</v>
          </cell>
          <cell r="C308">
            <v>180.06549999999999</v>
          </cell>
          <cell r="D308">
            <v>124.8</v>
          </cell>
          <cell r="E308">
            <v>11.6625588541838</v>
          </cell>
          <cell r="F308" t="str">
            <v>C6H12O6</v>
          </cell>
          <cell r="G308" t="str">
            <v>C00221</v>
          </cell>
          <cell r="H308">
            <v>12857253.6</v>
          </cell>
          <cell r="I308">
            <v>7063175.8499999996</v>
          </cell>
          <cell r="J308">
            <v>146.72999999999999</v>
          </cell>
          <cell r="K308">
            <v>152905447.16</v>
          </cell>
          <cell r="L308">
            <v>165940271.80000001</v>
          </cell>
          <cell r="M308">
            <v>70.36</v>
          </cell>
          <cell r="N308">
            <v>0.08</v>
          </cell>
        </row>
        <row r="309">
          <cell r="A309" t="str">
            <v>L-Tyrosine</v>
          </cell>
          <cell r="B309" t="str">
            <v>M180T152</v>
          </cell>
          <cell r="C309">
            <v>180.06549999999999</v>
          </cell>
          <cell r="D309">
            <v>151.6</v>
          </cell>
          <cell r="E309">
            <v>0.97090095001502197</v>
          </cell>
          <cell r="F309" t="str">
            <v>C9H11NO3</v>
          </cell>
          <cell r="G309" t="str">
            <v>C00082</v>
          </cell>
          <cell r="H309">
            <v>73121749.25</v>
          </cell>
          <cell r="I309">
            <v>68299409.260000005</v>
          </cell>
          <cell r="J309">
            <v>23.32</v>
          </cell>
          <cell r="K309">
            <v>369878515.39999998</v>
          </cell>
          <cell r="L309">
            <v>264740759.94999999</v>
          </cell>
          <cell r="M309">
            <v>64.13</v>
          </cell>
          <cell r="N309">
            <v>0.2</v>
          </cell>
        </row>
        <row r="310">
          <cell r="A310" t="str">
            <v>4-Pyridoxic acid</v>
          </cell>
          <cell r="B310" t="str">
            <v>M182T338</v>
          </cell>
          <cell r="C310">
            <v>182.04490000000001</v>
          </cell>
          <cell r="D310">
            <v>338</v>
          </cell>
          <cell r="E310">
            <v>5.4931503160833</v>
          </cell>
          <cell r="F310" t="str">
            <v>C8H9NO4</v>
          </cell>
          <cell r="G310" t="str">
            <v>C00847</v>
          </cell>
          <cell r="H310">
            <v>426975796.42000002</v>
          </cell>
          <cell r="I310">
            <v>418250286.55000001</v>
          </cell>
          <cell r="J310">
            <v>23.36</v>
          </cell>
          <cell r="K310">
            <v>136439390.06</v>
          </cell>
          <cell r="L310">
            <v>148210908.5</v>
          </cell>
          <cell r="M310">
            <v>37.26</v>
          </cell>
          <cell r="N310">
            <v>3.13</v>
          </cell>
        </row>
        <row r="311">
          <cell r="A311" t="str">
            <v>L-Homocysteic acid</v>
          </cell>
          <cell r="B311" t="str">
            <v>M182T80</v>
          </cell>
          <cell r="C311">
            <v>182.01220000000001</v>
          </cell>
          <cell r="D311">
            <v>80.2</v>
          </cell>
          <cell r="E311">
            <v>3.4283416165935301</v>
          </cell>
          <cell r="F311" t="str">
            <v>C4H9NO5S</v>
          </cell>
          <cell r="G311" t="str">
            <v>C16511</v>
          </cell>
          <cell r="H311">
            <v>31586155.469999999</v>
          </cell>
          <cell r="I311">
            <v>27784985.98</v>
          </cell>
          <cell r="J311">
            <v>34.619999999999997</v>
          </cell>
          <cell r="K311">
            <v>13863349.92</v>
          </cell>
          <cell r="L311">
            <v>12950044.25</v>
          </cell>
          <cell r="M311">
            <v>37.76</v>
          </cell>
          <cell r="N311">
            <v>2.2799999999999998</v>
          </cell>
        </row>
        <row r="312">
          <cell r="A312" t="str">
            <v>Mannitol</v>
          </cell>
          <cell r="B312" t="str">
            <v>M182T89</v>
          </cell>
          <cell r="C312">
            <v>182.07419999999999</v>
          </cell>
          <cell r="D312">
            <v>89.3</v>
          </cell>
          <cell r="E312">
            <v>0.39029131522013399</v>
          </cell>
          <cell r="F312" t="str">
            <v>C6H14O6</v>
          </cell>
          <cell r="G312" t="str">
            <v>C00392</v>
          </cell>
          <cell r="H312">
            <v>12979812.23</v>
          </cell>
          <cell r="I312">
            <v>13419771.25</v>
          </cell>
          <cell r="J312">
            <v>33.5</v>
          </cell>
          <cell r="K312">
            <v>4201162.13</v>
          </cell>
          <cell r="L312">
            <v>3179282.36</v>
          </cell>
          <cell r="M312">
            <v>65.53</v>
          </cell>
          <cell r="N312">
            <v>3.09</v>
          </cell>
        </row>
        <row r="313">
          <cell r="A313" t="str">
            <v>Ecgonine</v>
          </cell>
          <cell r="B313" t="str">
            <v>M184T362</v>
          </cell>
          <cell r="C313">
            <v>184.09710000000001</v>
          </cell>
          <cell r="D313">
            <v>362.3</v>
          </cell>
          <cell r="E313">
            <v>4.4397222987084399</v>
          </cell>
          <cell r="F313" t="str">
            <v>C9H15NO3</v>
          </cell>
          <cell r="G313" t="str">
            <v>C10858</v>
          </cell>
          <cell r="H313">
            <v>5803165.4699999997</v>
          </cell>
          <cell r="I313">
            <v>5523904.2800000003</v>
          </cell>
          <cell r="J313">
            <v>18.64</v>
          </cell>
          <cell r="K313">
            <v>1287030.27</v>
          </cell>
          <cell r="L313">
            <v>959023.75</v>
          </cell>
          <cell r="M313">
            <v>52.02</v>
          </cell>
          <cell r="N313">
            <v>4.51</v>
          </cell>
        </row>
        <row r="314">
          <cell r="A314" t="str">
            <v>Undecanoic acid</v>
          </cell>
          <cell r="B314" t="str">
            <v>M185T838</v>
          </cell>
          <cell r="C314">
            <v>185.15369999999999</v>
          </cell>
          <cell r="D314">
            <v>837.6</v>
          </cell>
          <cell r="E314">
            <v>5.4222194858566901</v>
          </cell>
          <cell r="F314" t="str">
            <v>C11H22O2</v>
          </cell>
          <cell r="G314" t="str">
            <v>C17715</v>
          </cell>
          <cell r="H314">
            <v>10687811.460000001</v>
          </cell>
          <cell r="I314">
            <v>9488087.0700000003</v>
          </cell>
          <cell r="J314">
            <v>33.770000000000003</v>
          </cell>
          <cell r="K314">
            <v>3602794.7</v>
          </cell>
          <cell r="L314">
            <v>3656324.93</v>
          </cell>
          <cell r="M314">
            <v>26.1</v>
          </cell>
          <cell r="N314">
            <v>2.97</v>
          </cell>
        </row>
        <row r="315">
          <cell r="A315" t="str">
            <v>N-Alpha-acetyllysine</v>
          </cell>
          <cell r="B315" t="str">
            <v>M187T100_2</v>
          </cell>
          <cell r="C315">
            <v>187.10839999999999</v>
          </cell>
          <cell r="D315">
            <v>99.7</v>
          </cell>
          <cell r="E315">
            <v>2.2660660879443602</v>
          </cell>
          <cell r="F315" t="str">
            <v>C8H16N2O3</v>
          </cell>
          <cell r="G315" t="str">
            <v>C12989</v>
          </cell>
          <cell r="H315">
            <v>139426723.84999999</v>
          </cell>
          <cell r="I315">
            <v>141389413.74000001</v>
          </cell>
          <cell r="J315">
            <v>13.36</v>
          </cell>
          <cell r="K315">
            <v>111342147.53</v>
          </cell>
          <cell r="L315">
            <v>109943733.86</v>
          </cell>
          <cell r="M315">
            <v>4.22</v>
          </cell>
          <cell r="N315">
            <v>1.25</v>
          </cell>
        </row>
        <row r="316">
          <cell r="A316" t="str">
            <v>10-Hydroxydecanoic acid</v>
          </cell>
          <cell r="B316" t="str">
            <v>M187T504</v>
          </cell>
          <cell r="C316">
            <v>187.13329999999999</v>
          </cell>
          <cell r="D316">
            <v>504.4</v>
          </cell>
          <cell r="E316">
            <v>0.33068327756649701</v>
          </cell>
          <cell r="F316" t="str">
            <v>C10H20O3</v>
          </cell>
          <cell r="G316" t="str">
            <v>C02774</v>
          </cell>
          <cell r="H316">
            <v>4673053.8899999997</v>
          </cell>
          <cell r="I316">
            <v>5085895.12</v>
          </cell>
          <cell r="J316">
            <v>19.43</v>
          </cell>
          <cell r="K316">
            <v>1632848.98</v>
          </cell>
          <cell r="L316">
            <v>2048043.94</v>
          </cell>
          <cell r="M316">
            <v>56.02</v>
          </cell>
          <cell r="N316">
            <v>2.86</v>
          </cell>
        </row>
        <row r="317">
          <cell r="A317" t="str">
            <v>D-Glucuronic Acid</v>
          </cell>
          <cell r="B317" t="str">
            <v>M193T79</v>
          </cell>
          <cell r="C317">
            <v>193.03479999999999</v>
          </cell>
          <cell r="D317">
            <v>79</v>
          </cell>
          <cell r="E317">
            <v>6.4873847306175002E-3</v>
          </cell>
          <cell r="F317" t="str">
            <v>C6H10O7</v>
          </cell>
          <cell r="G317" t="str">
            <v>C00191</v>
          </cell>
          <cell r="H317">
            <v>53452821.130000003</v>
          </cell>
          <cell r="I317">
            <v>33739180.759999998</v>
          </cell>
          <cell r="J317">
            <v>98.11</v>
          </cell>
          <cell r="K317">
            <v>269594277.39999998</v>
          </cell>
          <cell r="L317">
            <v>283869203.81</v>
          </cell>
          <cell r="M317">
            <v>34.11</v>
          </cell>
          <cell r="N317">
            <v>0.2</v>
          </cell>
        </row>
        <row r="318">
          <cell r="A318" t="str">
            <v>Syringic acid</v>
          </cell>
          <cell r="B318" t="str">
            <v>M197T314</v>
          </cell>
          <cell r="C318">
            <v>197.047</v>
          </cell>
          <cell r="D318">
            <v>313.60000000000002</v>
          </cell>
          <cell r="E318">
            <v>7.4905986896359904</v>
          </cell>
          <cell r="F318" t="str">
            <v>C9H10O5</v>
          </cell>
          <cell r="G318" t="str">
            <v>C10833</v>
          </cell>
          <cell r="H318">
            <v>1065418.42</v>
          </cell>
          <cell r="I318">
            <v>1104036.4099999999</v>
          </cell>
          <cell r="J318">
            <v>58.75</v>
          </cell>
          <cell r="K318">
            <v>141442.88</v>
          </cell>
          <cell r="L318">
            <v>122834.24000000001</v>
          </cell>
          <cell r="M318">
            <v>101.8</v>
          </cell>
          <cell r="N318">
            <v>7.53</v>
          </cell>
        </row>
        <row r="319">
          <cell r="A319" t="str">
            <v>Clavulanate</v>
          </cell>
          <cell r="B319" t="str">
            <v>M198T151</v>
          </cell>
          <cell r="C319">
            <v>198.0402</v>
          </cell>
          <cell r="D319">
            <v>150.9</v>
          </cell>
          <cell r="E319">
            <v>3.0296879118052602</v>
          </cell>
          <cell r="F319" t="str">
            <v>C8H9NO5</v>
          </cell>
          <cell r="G319" t="str">
            <v>C06662</v>
          </cell>
          <cell r="H319">
            <v>17141479.109999999</v>
          </cell>
          <cell r="I319">
            <v>16337449.699999999</v>
          </cell>
          <cell r="J319">
            <v>9.91</v>
          </cell>
          <cell r="K319">
            <v>3453892.13</v>
          </cell>
          <cell r="L319">
            <v>3480770.52</v>
          </cell>
          <cell r="M319">
            <v>30.48</v>
          </cell>
          <cell r="N319">
            <v>4.96</v>
          </cell>
        </row>
        <row r="320">
          <cell r="A320" t="str">
            <v>Indolepyruvate</v>
          </cell>
          <cell r="B320" t="str">
            <v>M202T675</v>
          </cell>
          <cell r="C320">
            <v>202.05029999999999</v>
          </cell>
          <cell r="D320">
            <v>674.7</v>
          </cell>
          <cell r="E320">
            <v>3.0883398837624498</v>
          </cell>
          <cell r="F320" t="str">
            <v>C11H9NO3</v>
          </cell>
          <cell r="G320" t="str">
            <v>C00331</v>
          </cell>
          <cell r="H320">
            <v>7830466.6200000001</v>
          </cell>
          <cell r="I320">
            <v>6179451.7999999998</v>
          </cell>
          <cell r="J320">
            <v>58.54</v>
          </cell>
          <cell r="K320">
            <v>2173256.38</v>
          </cell>
          <cell r="L320">
            <v>1590947.57</v>
          </cell>
          <cell r="M320">
            <v>55.19</v>
          </cell>
          <cell r="N320">
            <v>3.6</v>
          </cell>
        </row>
        <row r="321">
          <cell r="A321" t="str">
            <v>Genipin</v>
          </cell>
          <cell r="B321" t="str">
            <v>M207T692</v>
          </cell>
          <cell r="C321">
            <v>207.06540000000001</v>
          </cell>
          <cell r="D321">
            <v>692</v>
          </cell>
          <cell r="E321">
            <v>1.4971115405312101</v>
          </cell>
          <cell r="F321" t="str">
            <v>C11H14O5</v>
          </cell>
          <cell r="G321" t="str">
            <v>C09780</v>
          </cell>
          <cell r="H321">
            <v>38547906.210000001</v>
          </cell>
          <cell r="I321">
            <v>36564335.840000004</v>
          </cell>
          <cell r="J321">
            <v>36.89</v>
          </cell>
          <cell r="K321">
            <v>17654063.690000001</v>
          </cell>
          <cell r="L321">
            <v>13068945.76</v>
          </cell>
          <cell r="M321">
            <v>58.11</v>
          </cell>
          <cell r="N321">
            <v>2.1800000000000002</v>
          </cell>
        </row>
        <row r="322">
          <cell r="A322" t="str">
            <v>Sedoheptulose</v>
          </cell>
          <cell r="B322" t="str">
            <v>M209T91</v>
          </cell>
          <cell r="C322">
            <v>209.0659</v>
          </cell>
          <cell r="D322">
            <v>91.3</v>
          </cell>
          <cell r="E322">
            <v>3.82654464452661</v>
          </cell>
          <cell r="F322" t="str">
            <v>C7H14O7</v>
          </cell>
          <cell r="G322" t="str">
            <v>C02076</v>
          </cell>
          <cell r="H322">
            <v>31865153.870000001</v>
          </cell>
          <cell r="I322">
            <v>11833183.33</v>
          </cell>
          <cell r="J322">
            <v>154.13</v>
          </cell>
          <cell r="K322">
            <v>3757875.2000000002</v>
          </cell>
          <cell r="L322">
            <v>3230310.1</v>
          </cell>
          <cell r="M322">
            <v>59.62</v>
          </cell>
          <cell r="N322">
            <v>8.48</v>
          </cell>
        </row>
        <row r="323">
          <cell r="A323" t="str">
            <v>6-Aminopenicillanic acid</v>
          </cell>
          <cell r="B323" t="str">
            <v>M215T152</v>
          </cell>
          <cell r="C323">
            <v>215.04929999999999</v>
          </cell>
          <cell r="D323">
            <v>151.9</v>
          </cell>
          <cell r="E323">
            <v>1.39502895387225</v>
          </cell>
          <cell r="F323" t="str">
            <v>C8H12N2O3S</v>
          </cell>
          <cell r="G323" t="str">
            <v>C02954</v>
          </cell>
          <cell r="H323">
            <v>23167624.5</v>
          </cell>
          <cell r="I323">
            <v>21454590.010000002</v>
          </cell>
          <cell r="J323">
            <v>30.52</v>
          </cell>
          <cell r="K323">
            <v>5357544.12</v>
          </cell>
          <cell r="L323">
            <v>4936383.07</v>
          </cell>
          <cell r="M323">
            <v>46.04</v>
          </cell>
          <cell r="N323">
            <v>4.32</v>
          </cell>
        </row>
        <row r="324">
          <cell r="A324" t="str">
            <v>Pantothenic acid</v>
          </cell>
          <cell r="B324" t="str">
            <v>M218T152</v>
          </cell>
          <cell r="C324">
            <v>218.1028</v>
          </cell>
          <cell r="D324">
            <v>151.6</v>
          </cell>
          <cell r="E324">
            <v>0.38349732331256697</v>
          </cell>
          <cell r="F324" t="str">
            <v>C9H17NO5</v>
          </cell>
          <cell r="G324" t="str">
            <v>C00864</v>
          </cell>
          <cell r="H324">
            <v>864841543.17999995</v>
          </cell>
          <cell r="I324">
            <v>806474498.86000001</v>
          </cell>
          <cell r="J324">
            <v>33.979999999999997</v>
          </cell>
          <cell r="K324">
            <v>225974132.66999999</v>
          </cell>
          <cell r="L324">
            <v>173366773</v>
          </cell>
          <cell r="M324">
            <v>77.400000000000006</v>
          </cell>
          <cell r="N324">
            <v>3.83</v>
          </cell>
        </row>
        <row r="325">
          <cell r="A325" t="str">
            <v>Sinapic acid</v>
          </cell>
          <cell r="B325" t="str">
            <v>M223T350</v>
          </cell>
          <cell r="C325">
            <v>223.06059999999999</v>
          </cell>
          <cell r="D325">
            <v>349.8</v>
          </cell>
          <cell r="E325">
            <v>2.6898519954663298</v>
          </cell>
          <cell r="F325" t="str">
            <v>C11H12O5</v>
          </cell>
          <cell r="G325" t="str">
            <v>C00482</v>
          </cell>
          <cell r="H325">
            <v>2918975.38</v>
          </cell>
          <cell r="I325">
            <v>2754147.27</v>
          </cell>
          <cell r="J325">
            <v>63.17</v>
          </cell>
          <cell r="K325">
            <v>193752.38</v>
          </cell>
          <cell r="L325">
            <v>149175.62</v>
          </cell>
          <cell r="M325">
            <v>55.48</v>
          </cell>
          <cell r="N325">
            <v>15.07</v>
          </cell>
        </row>
        <row r="326">
          <cell r="A326" t="str">
            <v>Deoxycytidine</v>
          </cell>
          <cell r="B326" t="str">
            <v>M226T170</v>
          </cell>
          <cell r="C326">
            <v>226.083</v>
          </cell>
          <cell r="D326">
            <v>170.2</v>
          </cell>
          <cell r="E326">
            <v>1.3269462985273499</v>
          </cell>
          <cell r="F326" t="str">
            <v>C9H13N3O4</v>
          </cell>
          <cell r="G326" t="str">
            <v>C00881</v>
          </cell>
          <cell r="H326">
            <v>904661.25</v>
          </cell>
          <cell r="I326">
            <v>784089.28</v>
          </cell>
          <cell r="J326">
            <v>32.19</v>
          </cell>
          <cell r="K326">
            <v>6396459.1799999997</v>
          </cell>
          <cell r="L326">
            <v>6693542.1600000001</v>
          </cell>
          <cell r="M326">
            <v>18</v>
          </cell>
          <cell r="N326">
            <v>0.14000000000000001</v>
          </cell>
        </row>
        <row r="327">
          <cell r="A327" t="str">
            <v>D-Ribulose 5-phosphate</v>
          </cell>
          <cell r="B327" t="str">
            <v>M229T78</v>
          </cell>
          <cell r="C327">
            <v>229.01499999999999</v>
          </cell>
          <cell r="D327">
            <v>77.5</v>
          </cell>
          <cell r="E327">
            <v>13.431434622155599</v>
          </cell>
          <cell r="F327" t="str">
            <v>C5H11O8P</v>
          </cell>
          <cell r="G327" t="str">
            <v>C00199</v>
          </cell>
          <cell r="H327">
            <v>13115051.82</v>
          </cell>
          <cell r="I327">
            <v>14288926.92</v>
          </cell>
          <cell r="J327">
            <v>35.96</v>
          </cell>
          <cell r="K327">
            <v>3171480.86</v>
          </cell>
          <cell r="L327">
            <v>3103214.93</v>
          </cell>
          <cell r="M327">
            <v>32.71</v>
          </cell>
          <cell r="N327">
            <v>4.1399999999999997</v>
          </cell>
        </row>
        <row r="328">
          <cell r="A328" t="str">
            <v>Glucose 6-phosphate</v>
          </cell>
          <cell r="B328" t="str">
            <v>M241T78</v>
          </cell>
          <cell r="C328">
            <v>241.01220000000001</v>
          </cell>
          <cell r="D328">
            <v>77.7</v>
          </cell>
          <cell r="E328">
            <v>3.6158916436898698</v>
          </cell>
          <cell r="F328" t="str">
            <v>C6H13O9P</v>
          </cell>
          <cell r="G328" t="str">
            <v>C00092</v>
          </cell>
          <cell r="H328">
            <v>27932689.609999999</v>
          </cell>
          <cell r="I328">
            <v>33445326.829999998</v>
          </cell>
          <cell r="J328">
            <v>39.880000000000003</v>
          </cell>
          <cell r="K328">
            <v>9071203.4299999997</v>
          </cell>
          <cell r="L328">
            <v>9509490.2899999991</v>
          </cell>
          <cell r="M328">
            <v>33.6</v>
          </cell>
          <cell r="N328">
            <v>3.08</v>
          </cell>
        </row>
        <row r="329">
          <cell r="A329" t="str">
            <v>Pentadecanoic acid</v>
          </cell>
          <cell r="B329" t="str">
            <v>M241T827</v>
          </cell>
          <cell r="C329">
            <v>241.21729999999999</v>
          </cell>
          <cell r="D329">
            <v>827.4</v>
          </cell>
          <cell r="E329">
            <v>1.7411686501959199E-2</v>
          </cell>
          <cell r="F329" t="str">
            <v>C15H30O2</v>
          </cell>
          <cell r="G329" t="str">
            <v>C16537</v>
          </cell>
          <cell r="H329">
            <v>1525086403.3900001</v>
          </cell>
          <cell r="I329">
            <v>1613668305.21</v>
          </cell>
          <cell r="J329">
            <v>26.84</v>
          </cell>
          <cell r="K329">
            <v>671430839.63</v>
          </cell>
          <cell r="L329">
            <v>594225859.15999997</v>
          </cell>
          <cell r="M329">
            <v>40.85</v>
          </cell>
          <cell r="N329">
            <v>2.27</v>
          </cell>
        </row>
        <row r="330">
          <cell r="A330" t="str">
            <v>Uridine</v>
          </cell>
          <cell r="B330" t="str">
            <v>M243T124</v>
          </cell>
          <cell r="C330">
            <v>243.0598</v>
          </cell>
          <cell r="D330">
            <v>124.5</v>
          </cell>
          <cell r="E330">
            <v>8.7855943475823803</v>
          </cell>
          <cell r="F330" t="str">
            <v>C9H12N2O6</v>
          </cell>
          <cell r="G330" t="str">
            <v>C00299</v>
          </cell>
          <cell r="H330">
            <v>728646.47</v>
          </cell>
          <cell r="I330">
            <v>594988.85</v>
          </cell>
          <cell r="J330">
            <v>46.83</v>
          </cell>
          <cell r="K330">
            <v>27165729.98</v>
          </cell>
          <cell r="L330">
            <v>28039827.510000002</v>
          </cell>
          <cell r="M330">
            <v>41.7</v>
          </cell>
          <cell r="N330">
            <v>0.03</v>
          </cell>
        </row>
        <row r="331">
          <cell r="A331" t="str">
            <v>gamma-Glutamylcysteine</v>
          </cell>
          <cell r="B331" t="str">
            <v>M249T86</v>
          </cell>
          <cell r="C331">
            <v>248.95949999999999</v>
          </cell>
          <cell r="D331">
            <v>86.3</v>
          </cell>
          <cell r="E331">
            <v>2.11475470909844</v>
          </cell>
          <cell r="F331" t="str">
            <v>C8H14N2O5S</v>
          </cell>
          <cell r="G331" t="str">
            <v>C00669</v>
          </cell>
          <cell r="H331">
            <v>162252549.15000001</v>
          </cell>
          <cell r="I331">
            <v>152114284.94</v>
          </cell>
          <cell r="J331">
            <v>24.66</v>
          </cell>
          <cell r="K331">
            <v>64977340.369999997</v>
          </cell>
          <cell r="L331">
            <v>50958471.729999997</v>
          </cell>
          <cell r="M331">
            <v>44.43</v>
          </cell>
          <cell r="N331">
            <v>2.5</v>
          </cell>
        </row>
        <row r="332">
          <cell r="A332" t="str">
            <v>6-Phosphogluconic acid</v>
          </cell>
          <cell r="B332" t="str">
            <v>M257T836</v>
          </cell>
          <cell r="C332">
            <v>257.21190000000001</v>
          </cell>
          <cell r="D332">
            <v>835.8</v>
          </cell>
          <cell r="E332">
            <v>0.22482043405391999</v>
          </cell>
          <cell r="F332" t="str">
            <v>C6H13O10P</v>
          </cell>
          <cell r="G332" t="str">
            <v>C00345</v>
          </cell>
          <cell r="H332">
            <v>119523698.64</v>
          </cell>
          <cell r="I332">
            <v>124471965.79000001</v>
          </cell>
          <cell r="J332">
            <v>14.79</v>
          </cell>
          <cell r="K332">
            <v>53906427.630000003</v>
          </cell>
          <cell r="L332">
            <v>48033583.240000002</v>
          </cell>
          <cell r="M332">
            <v>28.14</v>
          </cell>
          <cell r="N332">
            <v>2.2200000000000002</v>
          </cell>
        </row>
        <row r="333">
          <cell r="A333" t="str">
            <v>Deoxyguanosine</v>
          </cell>
          <cell r="B333" t="str">
            <v>M267T304</v>
          </cell>
          <cell r="C333">
            <v>267.0924</v>
          </cell>
          <cell r="D333">
            <v>303.7</v>
          </cell>
          <cell r="E333">
            <v>0.12749227240343899</v>
          </cell>
          <cell r="F333" t="str">
            <v>C10H13N5O4</v>
          </cell>
          <cell r="G333" t="str">
            <v>C00330</v>
          </cell>
          <cell r="H333">
            <v>14827407.630000001</v>
          </cell>
          <cell r="I333">
            <v>14527819.1</v>
          </cell>
          <cell r="J333">
            <v>22.17</v>
          </cell>
          <cell r="K333">
            <v>37655348.960000001</v>
          </cell>
          <cell r="L333">
            <v>41433057.810000002</v>
          </cell>
          <cell r="M333">
            <v>40.85</v>
          </cell>
          <cell r="N333">
            <v>0.39</v>
          </cell>
        </row>
        <row r="334">
          <cell r="A334" t="str">
            <v>Dehydroepiandrosterone</v>
          </cell>
          <cell r="B334" t="str">
            <v>M269T792</v>
          </cell>
          <cell r="C334">
            <v>269.21159999999998</v>
          </cell>
          <cell r="D334">
            <v>791.6</v>
          </cell>
          <cell r="E334">
            <v>2.2515006002956799</v>
          </cell>
          <cell r="F334" t="str">
            <v>C19H28O2</v>
          </cell>
          <cell r="G334" t="str">
            <v>C01227</v>
          </cell>
          <cell r="H334">
            <v>118199503.94</v>
          </cell>
          <cell r="I334">
            <v>111758374</v>
          </cell>
          <cell r="J334">
            <v>35.83</v>
          </cell>
          <cell r="K334">
            <v>52770077.450000003</v>
          </cell>
          <cell r="L334">
            <v>50776672.780000001</v>
          </cell>
          <cell r="M334">
            <v>22.12</v>
          </cell>
          <cell r="N334">
            <v>2.2400000000000002</v>
          </cell>
        </row>
        <row r="335">
          <cell r="A335" t="str">
            <v>Naringenin</v>
          </cell>
          <cell r="B335" t="str">
            <v>M271T558</v>
          </cell>
          <cell r="C335">
            <v>271.06110000000001</v>
          </cell>
          <cell r="D335">
            <v>557.70000000000005</v>
          </cell>
          <cell r="E335">
            <v>0.36892051266263598</v>
          </cell>
          <cell r="F335" t="str">
            <v>C15H12O5</v>
          </cell>
          <cell r="G335" t="str">
            <v>C00509</v>
          </cell>
          <cell r="H335">
            <v>11645496.609999999</v>
          </cell>
          <cell r="I335">
            <v>13820606.289999999</v>
          </cell>
          <cell r="J335">
            <v>62.42</v>
          </cell>
          <cell r="K335">
            <v>2751788</v>
          </cell>
          <cell r="L335">
            <v>2302264.9700000002</v>
          </cell>
          <cell r="M335">
            <v>55.81</v>
          </cell>
          <cell r="N335">
            <v>4.2300000000000004</v>
          </cell>
        </row>
        <row r="336">
          <cell r="A336" t="str">
            <v>17a-Estradiol</v>
          </cell>
          <cell r="B336" t="str">
            <v>M271T827</v>
          </cell>
          <cell r="C336">
            <v>271.22750000000002</v>
          </cell>
          <cell r="D336">
            <v>827.1</v>
          </cell>
          <cell r="E336">
            <v>1.0137664174966701</v>
          </cell>
          <cell r="F336" t="str">
            <v>C18H24O2</v>
          </cell>
          <cell r="G336" t="str">
            <v>C02537</v>
          </cell>
          <cell r="H336">
            <v>1097426220.26</v>
          </cell>
          <cell r="I336">
            <v>1084101886.4100001</v>
          </cell>
          <cell r="J336">
            <v>76.45</v>
          </cell>
          <cell r="K336">
            <v>37907441.450000003</v>
          </cell>
          <cell r="L336">
            <v>15493534.49</v>
          </cell>
          <cell r="M336">
            <v>101</v>
          </cell>
          <cell r="N336">
            <v>28.95</v>
          </cell>
        </row>
        <row r="337">
          <cell r="A337" t="str">
            <v>Dibutyl phthalate</v>
          </cell>
          <cell r="B337" t="str">
            <v>M277T695</v>
          </cell>
          <cell r="C337">
            <v>277.14409999999998</v>
          </cell>
          <cell r="D337">
            <v>695.2</v>
          </cell>
          <cell r="E337">
            <v>1.5298900464037599</v>
          </cell>
          <cell r="F337" t="str">
            <v>C16H22O4</v>
          </cell>
          <cell r="G337" t="str">
            <v>C14214</v>
          </cell>
          <cell r="H337">
            <v>29860921.030000001</v>
          </cell>
          <cell r="I337">
            <v>27964307.559999999</v>
          </cell>
          <cell r="J337">
            <v>37.700000000000003</v>
          </cell>
          <cell r="K337">
            <v>14593418.210000001</v>
          </cell>
          <cell r="L337">
            <v>12786525.08</v>
          </cell>
          <cell r="M337">
            <v>45.42</v>
          </cell>
          <cell r="N337">
            <v>2.0499999999999998</v>
          </cell>
        </row>
        <row r="338">
          <cell r="A338" t="str">
            <v>Kaempferol</v>
          </cell>
          <cell r="B338" t="str">
            <v>M285T695</v>
          </cell>
          <cell r="C338">
            <v>285.0403</v>
          </cell>
          <cell r="D338">
            <v>695.4</v>
          </cell>
          <cell r="E338">
            <v>0.17149056813838501</v>
          </cell>
          <cell r="F338" t="str">
            <v>C15H10O6</v>
          </cell>
          <cell r="G338" t="str">
            <v>C05903</v>
          </cell>
          <cell r="H338">
            <v>11276314.24</v>
          </cell>
          <cell r="I338">
            <v>11444341.16</v>
          </cell>
          <cell r="J338">
            <v>15.41</v>
          </cell>
          <cell r="K338">
            <v>2707993.34</v>
          </cell>
          <cell r="L338">
            <v>2356777.39</v>
          </cell>
          <cell r="M338">
            <v>35.42</v>
          </cell>
          <cell r="N338">
            <v>4.16</v>
          </cell>
        </row>
        <row r="339">
          <cell r="A339" t="str">
            <v>Hexadecanedioate</v>
          </cell>
          <cell r="B339" t="str">
            <v>M285T755</v>
          </cell>
          <cell r="C339">
            <v>285.20699999999999</v>
          </cell>
          <cell r="D339">
            <v>754.7</v>
          </cell>
          <cell r="E339">
            <v>0.43477193767330602</v>
          </cell>
          <cell r="F339" t="str">
            <v>C16H30O4</v>
          </cell>
          <cell r="G339" t="str">
            <v>C19615</v>
          </cell>
          <cell r="H339">
            <v>64076763.780000001</v>
          </cell>
          <cell r="I339">
            <v>61353202.590000004</v>
          </cell>
          <cell r="J339">
            <v>15.11</v>
          </cell>
          <cell r="K339">
            <v>20770557.609999999</v>
          </cell>
          <cell r="L339">
            <v>19401727.760000002</v>
          </cell>
          <cell r="M339">
            <v>53.51</v>
          </cell>
          <cell r="N339">
            <v>3.08</v>
          </cell>
        </row>
        <row r="340">
          <cell r="A340" t="str">
            <v>Sakuranetin</v>
          </cell>
          <cell r="B340" t="str">
            <v>M286T363</v>
          </cell>
          <cell r="C340">
            <v>286.07580000000002</v>
          </cell>
          <cell r="D340">
            <v>362.9</v>
          </cell>
          <cell r="E340">
            <v>29.013289484685099</v>
          </cell>
          <cell r="F340" t="str">
            <v>C16H14O5</v>
          </cell>
          <cell r="G340" t="str">
            <v>C09833</v>
          </cell>
          <cell r="H340">
            <v>6872567.7300000004</v>
          </cell>
          <cell r="I340">
            <v>6624434.4500000002</v>
          </cell>
          <cell r="J340">
            <v>15.57</v>
          </cell>
          <cell r="K340">
            <v>1525326.12</v>
          </cell>
          <cell r="L340">
            <v>1856713.31</v>
          </cell>
          <cell r="M340">
            <v>44.23</v>
          </cell>
          <cell r="N340">
            <v>4.51</v>
          </cell>
        </row>
        <row r="341">
          <cell r="A341" t="str">
            <v>Androsterone</v>
          </cell>
          <cell r="B341" t="str">
            <v>M289T320</v>
          </cell>
          <cell r="C341">
            <v>289.1662</v>
          </cell>
          <cell r="D341">
            <v>319.7</v>
          </cell>
          <cell r="E341">
            <v>13.196448260523299</v>
          </cell>
          <cell r="F341" t="str">
            <v>C19H30O2</v>
          </cell>
          <cell r="G341" t="str">
            <v>C00523</v>
          </cell>
          <cell r="H341">
            <v>36613847.18</v>
          </cell>
          <cell r="I341">
            <v>40426940.759999998</v>
          </cell>
          <cell r="J341">
            <v>42.01</v>
          </cell>
          <cell r="K341">
            <v>1481219.67</v>
          </cell>
          <cell r="L341">
            <v>937670.54</v>
          </cell>
          <cell r="M341">
            <v>87.18</v>
          </cell>
          <cell r="N341">
            <v>24.72</v>
          </cell>
        </row>
        <row r="342">
          <cell r="A342" t="str">
            <v>N6,N6-Dimethyladenosine</v>
          </cell>
          <cell r="B342" t="str">
            <v>M295T388</v>
          </cell>
          <cell r="C342">
            <v>295.12029999999999</v>
          </cell>
          <cell r="D342">
            <v>387.7</v>
          </cell>
          <cell r="E342">
            <v>26.429201421455801</v>
          </cell>
          <cell r="F342" t="str">
            <v>C12H17N5O4</v>
          </cell>
          <cell r="G342" t="str">
            <v>C03416</v>
          </cell>
          <cell r="H342">
            <v>7077464.0099999998</v>
          </cell>
          <cell r="I342">
            <v>4591626.5199999996</v>
          </cell>
          <cell r="J342">
            <v>59.89</v>
          </cell>
          <cell r="K342">
            <v>325886.94</v>
          </cell>
          <cell r="L342">
            <v>374254</v>
          </cell>
          <cell r="M342">
            <v>37.56</v>
          </cell>
          <cell r="N342">
            <v>21.72</v>
          </cell>
        </row>
        <row r="343">
          <cell r="A343" t="str">
            <v>13S-hydroxyoctadecadienoic acid</v>
          </cell>
          <cell r="B343" t="str">
            <v>M295T818</v>
          </cell>
          <cell r="C343">
            <v>295.22730000000001</v>
          </cell>
          <cell r="D343">
            <v>818.1</v>
          </cell>
          <cell r="E343">
            <v>1.7749036081162699</v>
          </cell>
          <cell r="F343" t="str">
            <v>C18H32O3</v>
          </cell>
          <cell r="G343" t="str">
            <v>C14762</v>
          </cell>
          <cell r="H343">
            <v>133368788.75</v>
          </cell>
          <cell r="I343">
            <v>118754495.68000001</v>
          </cell>
          <cell r="J343">
            <v>46.85</v>
          </cell>
          <cell r="K343">
            <v>290582549.81999999</v>
          </cell>
          <cell r="L343">
            <v>308199314.23000002</v>
          </cell>
          <cell r="M343">
            <v>39.409999999999997</v>
          </cell>
          <cell r="N343">
            <v>0.46</v>
          </cell>
        </row>
        <row r="344">
          <cell r="A344" t="str">
            <v>Kaempferide</v>
          </cell>
          <cell r="B344" t="str">
            <v>M299T765</v>
          </cell>
          <cell r="C344">
            <v>299.25850000000003</v>
          </cell>
          <cell r="D344">
            <v>764.6</v>
          </cell>
          <cell r="E344">
            <v>1.0679064353558501</v>
          </cell>
          <cell r="F344" t="str">
            <v>C16H12O6</v>
          </cell>
          <cell r="G344" t="str">
            <v>C10098</v>
          </cell>
          <cell r="H344">
            <v>110550199.68000001</v>
          </cell>
          <cell r="I344">
            <v>110637438.29000001</v>
          </cell>
          <cell r="J344">
            <v>19.14</v>
          </cell>
          <cell r="K344">
            <v>62563316.909999996</v>
          </cell>
          <cell r="L344">
            <v>54176732.549999997</v>
          </cell>
          <cell r="M344">
            <v>39.979999999999997</v>
          </cell>
          <cell r="N344">
            <v>1.77</v>
          </cell>
        </row>
        <row r="345">
          <cell r="A345" t="str">
            <v>Fenhexamid</v>
          </cell>
          <cell r="B345" t="str">
            <v>M300T382</v>
          </cell>
          <cell r="C345">
            <v>300.0548</v>
          </cell>
          <cell r="D345">
            <v>382.4</v>
          </cell>
          <cell r="E345">
            <v>5.0790722228660297</v>
          </cell>
          <cell r="F345" t="str">
            <v>C14H17Cl2NO2</v>
          </cell>
          <cell r="G345" t="str">
            <v>C18593</v>
          </cell>
          <cell r="H345">
            <v>4159622.58</v>
          </cell>
          <cell r="I345">
            <v>4245425.82</v>
          </cell>
          <cell r="J345">
            <v>15.51</v>
          </cell>
          <cell r="K345">
            <v>223678.07999999999</v>
          </cell>
          <cell r="L345">
            <v>242749.77</v>
          </cell>
          <cell r="M345">
            <v>19</v>
          </cell>
          <cell r="N345">
            <v>18.600000000000001</v>
          </cell>
        </row>
        <row r="346">
          <cell r="A346" t="str">
            <v>Hesperetin</v>
          </cell>
          <cell r="B346" t="str">
            <v>M301T417</v>
          </cell>
          <cell r="C346">
            <v>301.07479999999998</v>
          </cell>
          <cell r="D346">
            <v>417</v>
          </cell>
          <cell r="E346">
            <v>10.0899577113771</v>
          </cell>
          <cell r="F346" t="str">
            <v>C16H14O6</v>
          </cell>
          <cell r="G346" t="str">
            <v>C01709</v>
          </cell>
          <cell r="H346">
            <v>40829040.130000003</v>
          </cell>
          <cell r="I346">
            <v>11166310.48</v>
          </cell>
          <cell r="J346">
            <v>176.69</v>
          </cell>
          <cell r="K346">
            <v>977037.17</v>
          </cell>
          <cell r="L346">
            <v>296227.78000000003</v>
          </cell>
          <cell r="M346">
            <v>111.33</v>
          </cell>
          <cell r="N346">
            <v>41.79</v>
          </cell>
        </row>
        <row r="347">
          <cell r="A347" t="str">
            <v>5-KETE</v>
          </cell>
          <cell r="B347" t="str">
            <v>M317T822</v>
          </cell>
          <cell r="C347">
            <v>317.21260000000001</v>
          </cell>
          <cell r="D347">
            <v>821.6</v>
          </cell>
          <cell r="E347">
            <v>1.1853249209426999</v>
          </cell>
          <cell r="F347" t="str">
            <v>C20H30O3</v>
          </cell>
          <cell r="G347" t="str">
            <v>C14732</v>
          </cell>
          <cell r="H347">
            <v>14490559.539999999</v>
          </cell>
          <cell r="I347">
            <v>16221586.76</v>
          </cell>
          <cell r="J347">
            <v>43.87</v>
          </cell>
          <cell r="K347">
            <v>46298600.619999997</v>
          </cell>
          <cell r="L347">
            <v>44711992.960000001</v>
          </cell>
          <cell r="M347">
            <v>57.87</v>
          </cell>
          <cell r="N347">
            <v>0.31</v>
          </cell>
        </row>
        <row r="348">
          <cell r="A348" t="str">
            <v>dTMP</v>
          </cell>
          <cell r="B348" t="str">
            <v>M321T144</v>
          </cell>
          <cell r="C348">
            <v>321.04899999999998</v>
          </cell>
          <cell r="D348">
            <v>144</v>
          </cell>
          <cell r="E348">
            <v>0.93443679948662295</v>
          </cell>
          <cell r="F348" t="str">
            <v>C10H15N2O8P</v>
          </cell>
          <cell r="G348" t="str">
            <v>C00364</v>
          </cell>
          <cell r="H348">
            <v>6689723.8099999996</v>
          </cell>
          <cell r="I348">
            <v>6049884.2000000002</v>
          </cell>
          <cell r="J348">
            <v>62.14</v>
          </cell>
          <cell r="K348">
            <v>1631553.03</v>
          </cell>
          <cell r="L348">
            <v>1002931.72</v>
          </cell>
          <cell r="M348">
            <v>84.78</v>
          </cell>
          <cell r="N348">
            <v>4.0999999999999996</v>
          </cell>
        </row>
        <row r="349">
          <cell r="A349" t="str">
            <v>Melibiitol</v>
          </cell>
          <cell r="B349" t="str">
            <v>M325T99</v>
          </cell>
          <cell r="C349">
            <v>325.11369999999999</v>
          </cell>
          <cell r="D349">
            <v>99.2</v>
          </cell>
          <cell r="E349">
            <v>0.58441127215858701</v>
          </cell>
          <cell r="F349" t="str">
            <v>C12H24O11</v>
          </cell>
          <cell r="G349" t="str">
            <v>C05399</v>
          </cell>
          <cell r="H349">
            <v>78179907.200000003</v>
          </cell>
          <cell r="I349">
            <v>92150278.25</v>
          </cell>
          <cell r="J349">
            <v>37.96</v>
          </cell>
          <cell r="K349">
            <v>8240566.4500000002</v>
          </cell>
          <cell r="L349">
            <v>8104928.6299999999</v>
          </cell>
          <cell r="M349">
            <v>67.63</v>
          </cell>
          <cell r="N349">
            <v>9.49</v>
          </cell>
        </row>
        <row r="350">
          <cell r="A350" t="str">
            <v>Cyclic AMP</v>
          </cell>
          <cell r="B350" t="str">
            <v>M328T299</v>
          </cell>
          <cell r="C350">
            <v>328.0455</v>
          </cell>
          <cell r="D350">
            <v>298.8</v>
          </cell>
          <cell r="E350">
            <v>0.84134670338501205</v>
          </cell>
          <cell r="F350" t="str">
            <v>C10H12N5O6P</v>
          </cell>
          <cell r="G350" t="str">
            <v>C00575</v>
          </cell>
          <cell r="H350">
            <v>1276041.08</v>
          </cell>
          <cell r="I350">
            <v>1636001.11</v>
          </cell>
          <cell r="J350">
            <v>62.84</v>
          </cell>
          <cell r="K350">
            <v>66530.509999999995</v>
          </cell>
          <cell r="L350">
            <v>73103.899999999994</v>
          </cell>
          <cell r="M350">
            <v>43.29</v>
          </cell>
          <cell r="N350">
            <v>19.18</v>
          </cell>
        </row>
        <row r="351">
          <cell r="A351" t="str">
            <v>Prostaglandin A2</v>
          </cell>
          <cell r="B351" t="str">
            <v>M333T574</v>
          </cell>
          <cell r="C351">
            <v>333.20710000000003</v>
          </cell>
          <cell r="D351">
            <v>573.79999999999995</v>
          </cell>
          <cell r="E351">
            <v>0</v>
          </cell>
          <cell r="F351" t="str">
            <v>C20H30O4</v>
          </cell>
          <cell r="G351" t="str">
            <v>C05953</v>
          </cell>
          <cell r="H351">
            <v>19452259.399999999</v>
          </cell>
          <cell r="I351">
            <v>19327950.379999999</v>
          </cell>
          <cell r="J351">
            <v>29.81</v>
          </cell>
          <cell r="K351">
            <v>4691407.2699999996</v>
          </cell>
          <cell r="L351">
            <v>5140949.38</v>
          </cell>
          <cell r="M351">
            <v>34.01</v>
          </cell>
          <cell r="N351">
            <v>4.1500000000000004</v>
          </cell>
        </row>
        <row r="352">
          <cell r="A352" t="str">
            <v>Acebutolol</v>
          </cell>
          <cell r="B352" t="str">
            <v>M335T714_1</v>
          </cell>
          <cell r="C352">
            <v>335.18939999999998</v>
          </cell>
          <cell r="D352">
            <v>714.4</v>
          </cell>
          <cell r="E352">
            <v>24.5353820855943</v>
          </cell>
          <cell r="F352" t="str">
            <v>C18H28N2O4</v>
          </cell>
          <cell r="G352" t="str">
            <v>C06803</v>
          </cell>
          <cell r="H352">
            <v>404638.21</v>
          </cell>
          <cell r="I352">
            <v>382672.27</v>
          </cell>
          <cell r="J352">
            <v>29.5</v>
          </cell>
          <cell r="K352">
            <v>8635272.4800000004</v>
          </cell>
          <cell r="L352">
            <v>7381274.6200000001</v>
          </cell>
          <cell r="M352">
            <v>45.07</v>
          </cell>
          <cell r="N352">
            <v>0.05</v>
          </cell>
        </row>
        <row r="353">
          <cell r="A353" t="str">
            <v>(S)-4',5,7-Trihydroxy-6-prenylflavanone</v>
          </cell>
          <cell r="B353" t="str">
            <v>M339T775</v>
          </cell>
          <cell r="C353">
            <v>339.12139999999999</v>
          </cell>
          <cell r="D353">
            <v>775.4</v>
          </cell>
          <cell r="E353">
            <v>7.0704473383046702</v>
          </cell>
          <cell r="F353" t="str">
            <v>C20H20O5</v>
          </cell>
          <cell r="G353" t="str">
            <v>C09832</v>
          </cell>
          <cell r="H353">
            <v>16341275.529999999</v>
          </cell>
          <cell r="I353">
            <v>18421662.039999999</v>
          </cell>
          <cell r="J353">
            <v>26.78</v>
          </cell>
          <cell r="K353">
            <v>6916953.46</v>
          </cell>
          <cell r="L353">
            <v>4697627.25</v>
          </cell>
          <cell r="M353">
            <v>88.34</v>
          </cell>
          <cell r="N353">
            <v>2.36</v>
          </cell>
        </row>
        <row r="354">
          <cell r="A354" t="str">
            <v>Trehalose</v>
          </cell>
          <cell r="B354" t="str">
            <v>M341T460</v>
          </cell>
          <cell r="C354">
            <v>341.10410000000002</v>
          </cell>
          <cell r="D354">
            <v>460.5</v>
          </cell>
          <cell r="E354">
            <v>14.142310221381299</v>
          </cell>
          <cell r="F354" t="str">
            <v>C12H22O11</v>
          </cell>
          <cell r="G354" t="str">
            <v>C01083</v>
          </cell>
          <cell r="H354">
            <v>624678.6</v>
          </cell>
          <cell r="I354">
            <v>458862.92</v>
          </cell>
          <cell r="J354">
            <v>59.42</v>
          </cell>
          <cell r="K354">
            <v>1670186.04</v>
          </cell>
          <cell r="L354">
            <v>1795279.78</v>
          </cell>
          <cell r="M354">
            <v>35.83</v>
          </cell>
          <cell r="N354">
            <v>0.37</v>
          </cell>
        </row>
        <row r="355">
          <cell r="A355" t="str">
            <v>Eupatilin</v>
          </cell>
          <cell r="B355" t="str">
            <v>M343T435</v>
          </cell>
          <cell r="C355">
            <v>343.08390000000003</v>
          </cell>
          <cell r="D355">
            <v>435.4</v>
          </cell>
          <cell r="E355">
            <v>4.58531572024817</v>
          </cell>
          <cell r="F355" t="str">
            <v>C18H16O7</v>
          </cell>
          <cell r="G355" t="str">
            <v>C10040</v>
          </cell>
          <cell r="H355">
            <v>9452497.3800000008</v>
          </cell>
          <cell r="I355">
            <v>11835958.779999999</v>
          </cell>
          <cell r="J355">
            <v>39.450000000000003</v>
          </cell>
          <cell r="K355">
            <v>1890926.3</v>
          </cell>
          <cell r="L355">
            <v>1771865.52</v>
          </cell>
          <cell r="M355">
            <v>110.19</v>
          </cell>
          <cell r="N355">
            <v>5</v>
          </cell>
        </row>
        <row r="356">
          <cell r="A356" t="str">
            <v>dGMP</v>
          </cell>
          <cell r="B356" t="str">
            <v>M346T142</v>
          </cell>
          <cell r="C356">
            <v>346.05549999999999</v>
          </cell>
          <cell r="D356">
            <v>141.80000000000001</v>
          </cell>
          <cell r="E356">
            <v>0.93626600351038103</v>
          </cell>
          <cell r="F356" t="str">
            <v>C10H14N5O7P</v>
          </cell>
          <cell r="G356" t="str">
            <v>C00362</v>
          </cell>
          <cell r="H356">
            <v>6508801.6799999997</v>
          </cell>
          <cell r="I356">
            <v>7026311.5</v>
          </cell>
          <cell r="J356">
            <v>24.77</v>
          </cell>
          <cell r="K356">
            <v>1282810.07</v>
          </cell>
          <cell r="L356">
            <v>1111165.4399999999</v>
          </cell>
          <cell r="M356">
            <v>99.46</v>
          </cell>
          <cell r="N356">
            <v>5.07</v>
          </cell>
        </row>
        <row r="357">
          <cell r="A357" t="str">
            <v>Prostaglandin F3a</v>
          </cell>
          <cell r="B357" t="str">
            <v>M352T441</v>
          </cell>
          <cell r="C357">
            <v>352.22140000000002</v>
          </cell>
          <cell r="D357">
            <v>440.9</v>
          </cell>
          <cell r="E357">
            <v>10.2208440486746</v>
          </cell>
          <cell r="F357" t="str">
            <v>C20H32O5</v>
          </cell>
          <cell r="G357" t="str">
            <v>C06476</v>
          </cell>
          <cell r="H357">
            <v>12368971.68</v>
          </cell>
          <cell r="I357">
            <v>11589315.439999999</v>
          </cell>
          <cell r="J357">
            <v>34.26</v>
          </cell>
          <cell r="K357">
            <v>3715461.68</v>
          </cell>
          <cell r="L357">
            <v>2149476.2999999998</v>
          </cell>
          <cell r="M357">
            <v>119.27</v>
          </cell>
          <cell r="N357">
            <v>3.33</v>
          </cell>
        </row>
        <row r="358">
          <cell r="A358" t="str">
            <v>Prostaglandin F1a</v>
          </cell>
          <cell r="B358" t="str">
            <v>M355T508</v>
          </cell>
          <cell r="C358">
            <v>355.2491</v>
          </cell>
          <cell r="D358">
            <v>508.1</v>
          </cell>
          <cell r="E358">
            <v>0.213934391328926</v>
          </cell>
          <cell r="F358" t="str">
            <v>C20H36O5</v>
          </cell>
          <cell r="G358" t="str">
            <v>C06475</v>
          </cell>
          <cell r="H358">
            <v>1326870.8899999999</v>
          </cell>
          <cell r="I358">
            <v>1247281.1399999999</v>
          </cell>
          <cell r="J358">
            <v>28.88</v>
          </cell>
          <cell r="K358">
            <v>31834868.16</v>
          </cell>
          <cell r="L358">
            <v>40070056.100000001</v>
          </cell>
          <cell r="M358">
            <v>60.65</v>
          </cell>
          <cell r="N358">
            <v>0.04</v>
          </cell>
        </row>
        <row r="359">
          <cell r="A359" t="str">
            <v>20-Carboxy-leukotriene B4</v>
          </cell>
          <cell r="B359" t="str">
            <v>M365T525</v>
          </cell>
          <cell r="C359">
            <v>365.19589999999999</v>
          </cell>
          <cell r="D359">
            <v>524.79999999999995</v>
          </cell>
          <cell r="E359">
            <v>2.80397452443865</v>
          </cell>
          <cell r="F359" t="str">
            <v>C20H30O6</v>
          </cell>
          <cell r="G359" t="str">
            <v>C05950</v>
          </cell>
          <cell r="H359">
            <v>1449876.39</v>
          </cell>
          <cell r="I359">
            <v>825333.48</v>
          </cell>
          <cell r="J359">
            <v>106.04</v>
          </cell>
          <cell r="K359">
            <v>13368264.09</v>
          </cell>
          <cell r="L359">
            <v>8435332.4800000004</v>
          </cell>
          <cell r="M359">
            <v>107.91</v>
          </cell>
          <cell r="N359">
            <v>0.11</v>
          </cell>
        </row>
        <row r="360">
          <cell r="A360" t="str">
            <v>Ursodeoxycholic acid</v>
          </cell>
          <cell r="B360" t="str">
            <v>M391T658</v>
          </cell>
          <cell r="C360">
            <v>391.28559999999999</v>
          </cell>
          <cell r="D360">
            <v>658.4</v>
          </cell>
          <cell r="E360">
            <v>0.44979932818992102</v>
          </cell>
          <cell r="F360" t="str">
            <v>C24H40O4</v>
          </cell>
          <cell r="G360" t="str">
            <v>C07880</v>
          </cell>
          <cell r="H360">
            <v>4599473.5199999996</v>
          </cell>
          <cell r="I360">
            <v>4327251.3600000003</v>
          </cell>
          <cell r="J360">
            <v>32.57</v>
          </cell>
          <cell r="K360">
            <v>24808937.879999999</v>
          </cell>
          <cell r="L360">
            <v>19511575.52</v>
          </cell>
          <cell r="M360">
            <v>65.28</v>
          </cell>
          <cell r="N360">
            <v>0.19</v>
          </cell>
        </row>
        <row r="361">
          <cell r="A361" t="str">
            <v>Mitragynine</v>
          </cell>
          <cell r="B361" t="str">
            <v>M397T365</v>
          </cell>
          <cell r="C361">
            <v>397.2235</v>
          </cell>
          <cell r="D361">
            <v>365.4</v>
          </cell>
          <cell r="E361">
            <v>25.617819690932901</v>
          </cell>
          <cell r="F361" t="str">
            <v>C23H30N2O4</v>
          </cell>
          <cell r="G361" t="str">
            <v>C09226</v>
          </cell>
          <cell r="H361">
            <v>1325767.8899999999</v>
          </cell>
          <cell r="I361">
            <v>1177292.51</v>
          </cell>
          <cell r="J361">
            <v>50.63</v>
          </cell>
          <cell r="K361">
            <v>279654.84000000003</v>
          </cell>
          <cell r="L361">
            <v>285308.17</v>
          </cell>
          <cell r="M361">
            <v>36.57</v>
          </cell>
          <cell r="N361">
            <v>4.74</v>
          </cell>
        </row>
        <row r="362">
          <cell r="A362" t="str">
            <v>Daidzin</v>
          </cell>
          <cell r="B362" t="str">
            <v>M397T801</v>
          </cell>
          <cell r="C362">
            <v>397.22620000000001</v>
          </cell>
          <cell r="D362">
            <v>800.8</v>
          </cell>
          <cell r="E362">
            <v>0.68361741992733305</v>
          </cell>
          <cell r="F362" t="str">
            <v>C21H20O9</v>
          </cell>
          <cell r="G362" t="str">
            <v>C10216</v>
          </cell>
          <cell r="H362">
            <v>20792539.969999999</v>
          </cell>
          <cell r="I362">
            <v>15461733.23</v>
          </cell>
          <cell r="J362">
            <v>68.03</v>
          </cell>
          <cell r="K362">
            <v>424372.06</v>
          </cell>
          <cell r="L362">
            <v>442012.65</v>
          </cell>
          <cell r="M362">
            <v>66.900000000000006</v>
          </cell>
          <cell r="N362">
            <v>49</v>
          </cell>
        </row>
        <row r="363">
          <cell r="A363" t="str">
            <v>7-Oxodeoxycholate</v>
          </cell>
          <cell r="B363" t="str">
            <v>M406T685</v>
          </cell>
          <cell r="C363">
            <v>406.26729999999998</v>
          </cell>
          <cell r="D363">
            <v>684.9</v>
          </cell>
          <cell r="E363">
            <v>11.322466555129701</v>
          </cell>
          <cell r="F363" t="str">
            <v>C24H38O5</v>
          </cell>
          <cell r="G363" t="str">
            <v>C04643</v>
          </cell>
          <cell r="H363">
            <v>2551715.79</v>
          </cell>
          <cell r="I363">
            <v>2540093.73</v>
          </cell>
          <cell r="J363">
            <v>41.52</v>
          </cell>
          <cell r="K363">
            <v>188822598.00999999</v>
          </cell>
          <cell r="L363">
            <v>155414815.84</v>
          </cell>
          <cell r="M363">
            <v>83.23</v>
          </cell>
          <cell r="N363">
            <v>0.01</v>
          </cell>
        </row>
        <row r="364">
          <cell r="A364" t="str">
            <v>Trehalose 6-phosphate</v>
          </cell>
          <cell r="B364" t="str">
            <v>M421T79</v>
          </cell>
          <cell r="C364">
            <v>421.06950000000001</v>
          </cell>
          <cell r="D364">
            <v>79</v>
          </cell>
          <cell r="E364">
            <v>13.5939553921301</v>
          </cell>
          <cell r="F364" t="str">
            <v>C12H23O14P</v>
          </cell>
          <cell r="G364" t="str">
            <v>C00689</v>
          </cell>
          <cell r="H364">
            <v>14596901.970000001</v>
          </cell>
          <cell r="I364">
            <v>14120328.380000001</v>
          </cell>
          <cell r="J364">
            <v>29.22</v>
          </cell>
          <cell r="K364">
            <v>5946540.5499999998</v>
          </cell>
          <cell r="L364">
            <v>5284558.16</v>
          </cell>
          <cell r="M364">
            <v>22.58</v>
          </cell>
          <cell r="N364">
            <v>2.4500000000000002</v>
          </cell>
        </row>
        <row r="365">
          <cell r="A365" t="str">
            <v>Irbesartan</v>
          </cell>
          <cell r="B365" t="str">
            <v>M427T556</v>
          </cell>
          <cell r="C365">
            <v>427.23340000000002</v>
          </cell>
          <cell r="D365">
            <v>555.6</v>
          </cell>
          <cell r="E365">
            <v>19.1370805746736</v>
          </cell>
          <cell r="F365" t="str">
            <v>C25H28N6O</v>
          </cell>
          <cell r="G365" t="str">
            <v>C07469</v>
          </cell>
          <cell r="H365">
            <v>21075038.850000001</v>
          </cell>
          <cell r="I365">
            <v>11669734.130000001</v>
          </cell>
          <cell r="J365">
            <v>100.87</v>
          </cell>
          <cell r="K365">
            <v>2626289.7999999998</v>
          </cell>
          <cell r="L365">
            <v>2756339.17</v>
          </cell>
          <cell r="M365">
            <v>36.06</v>
          </cell>
          <cell r="N365">
            <v>8.02</v>
          </cell>
        </row>
        <row r="366">
          <cell r="A366" t="str">
            <v>Glycocholic acid</v>
          </cell>
          <cell r="B366" t="str">
            <v>M464T602</v>
          </cell>
          <cell r="C366">
            <v>464.30579999999998</v>
          </cell>
          <cell r="D366">
            <v>602.1</v>
          </cell>
          <cell r="E366">
            <v>6.2980679176580603</v>
          </cell>
          <cell r="F366" t="str">
            <v>C26H43NO6</v>
          </cell>
          <cell r="G366" t="str">
            <v>C01921</v>
          </cell>
          <cell r="H366">
            <v>56933893.469999999</v>
          </cell>
          <cell r="I366">
            <v>15010246.77</v>
          </cell>
          <cell r="J366">
            <v>111.81</v>
          </cell>
          <cell r="K366">
            <v>1410173.01</v>
          </cell>
          <cell r="L366">
            <v>1459640.67</v>
          </cell>
          <cell r="M366">
            <v>30.78</v>
          </cell>
          <cell r="N366">
            <v>40.369999999999997</v>
          </cell>
        </row>
        <row r="367">
          <cell r="A367" t="str">
            <v xml:space="preserve">Glycyrrhetinic acid </v>
          </cell>
          <cell r="B367" t="str">
            <v>M469T818</v>
          </cell>
          <cell r="C367">
            <v>469.32920000000001</v>
          </cell>
          <cell r="D367">
            <v>817.8</v>
          </cell>
          <cell r="E367">
            <v>6.6563086209293898</v>
          </cell>
          <cell r="F367" t="str">
            <v>C30H46O4</v>
          </cell>
          <cell r="G367" t="str">
            <v>C02283</v>
          </cell>
          <cell r="H367">
            <v>3488380.83</v>
          </cell>
          <cell r="I367">
            <v>1417349.21</v>
          </cell>
          <cell r="J367">
            <v>117.18</v>
          </cell>
          <cell r="K367">
            <v>58220889.829999998</v>
          </cell>
          <cell r="L367">
            <v>20483072.289999999</v>
          </cell>
          <cell r="M367">
            <v>112.77</v>
          </cell>
          <cell r="N367">
            <v>0.06</v>
          </cell>
        </row>
        <row r="368">
          <cell r="A368" t="str">
            <v>Maslinic acid</v>
          </cell>
          <cell r="B368" t="str">
            <v>M472T647</v>
          </cell>
          <cell r="C368">
            <v>472.24430000000001</v>
          </cell>
          <cell r="D368">
            <v>647.20000000000005</v>
          </cell>
          <cell r="E368">
            <v>6.4119934194803498</v>
          </cell>
          <cell r="F368" t="str">
            <v>C30H48O4</v>
          </cell>
          <cell r="G368" t="str">
            <v>C16939</v>
          </cell>
          <cell r="H368">
            <v>225049923.88999999</v>
          </cell>
          <cell r="I368">
            <v>147875366.74000001</v>
          </cell>
          <cell r="J368">
            <v>85.78</v>
          </cell>
          <cell r="K368">
            <v>2265382</v>
          </cell>
          <cell r="L368">
            <v>2273404.5099999998</v>
          </cell>
          <cell r="M368">
            <v>62.94</v>
          </cell>
          <cell r="N368">
            <v>99.34</v>
          </cell>
        </row>
        <row r="369">
          <cell r="A369" t="str">
            <v>Asiatic acid</v>
          </cell>
          <cell r="B369" t="str">
            <v>M488T681</v>
          </cell>
          <cell r="C369">
            <v>488.34589999999997</v>
          </cell>
          <cell r="D369">
            <v>680.9</v>
          </cell>
          <cell r="E369">
            <v>8.7533309792422607</v>
          </cell>
          <cell r="F369" t="str">
            <v>C30H48O5</v>
          </cell>
          <cell r="G369" t="str">
            <v>C08617</v>
          </cell>
          <cell r="H369">
            <v>3621287.13</v>
          </cell>
          <cell r="I369">
            <v>1818807.41</v>
          </cell>
          <cell r="J369">
            <v>89.22</v>
          </cell>
          <cell r="K369">
            <v>30109906.48</v>
          </cell>
          <cell r="L369">
            <v>33582732.079999998</v>
          </cell>
          <cell r="M369">
            <v>45.41</v>
          </cell>
          <cell r="N369">
            <v>0.12</v>
          </cell>
        </row>
        <row r="370">
          <cell r="A370" t="str">
            <v>1-Kestose</v>
          </cell>
          <cell r="B370" t="str">
            <v>M503T146_1</v>
          </cell>
          <cell r="C370">
            <v>503.15960000000001</v>
          </cell>
          <cell r="D370">
            <v>146.4</v>
          </cell>
          <cell r="E370">
            <v>4.2213246055142299</v>
          </cell>
          <cell r="F370" t="str">
            <v>C18H32O16</v>
          </cell>
          <cell r="G370" t="str">
            <v>C03661</v>
          </cell>
          <cell r="H370">
            <v>16856457.809999999</v>
          </cell>
          <cell r="I370">
            <v>10730185.49</v>
          </cell>
          <cell r="J370">
            <v>89.54</v>
          </cell>
          <cell r="K370">
            <v>3210847.78</v>
          </cell>
          <cell r="L370">
            <v>2087514.19</v>
          </cell>
          <cell r="M370">
            <v>89.43</v>
          </cell>
          <cell r="N370">
            <v>5.25</v>
          </cell>
        </row>
        <row r="371">
          <cell r="A371" t="str">
            <v>Uridine diphosphate-N-acetylglucosamine</v>
          </cell>
          <cell r="B371" t="str">
            <v>M606T78</v>
          </cell>
          <cell r="C371">
            <v>606.07069999999999</v>
          </cell>
          <cell r="D371">
            <v>77.8</v>
          </cell>
          <cell r="E371">
            <v>5.9399010709572702</v>
          </cell>
          <cell r="F371" t="str">
            <v>C17H27N3O17P2</v>
          </cell>
          <cell r="G371" t="str">
            <v>C00043</v>
          </cell>
          <cell r="H371">
            <v>13157438.699999999</v>
          </cell>
          <cell r="I371">
            <v>14456856.550000001</v>
          </cell>
          <cell r="J371">
            <v>62.27</v>
          </cell>
          <cell r="K371">
            <v>659884.31999999995</v>
          </cell>
          <cell r="L371">
            <v>67321.05</v>
          </cell>
          <cell r="M371">
            <v>207.2</v>
          </cell>
          <cell r="N371">
            <v>19.940000000000001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4"/>
  <sheetViews>
    <sheetView tabSelected="1" zoomScale="80" zoomScaleNormal="80" workbookViewId="0">
      <selection activeCell="R9" sqref="R9"/>
    </sheetView>
  </sheetViews>
  <sheetFormatPr defaultColWidth="9" defaultRowHeight="14.25" x14ac:dyDescent="0.2"/>
  <cols>
    <col min="1" max="1" width="20.75" customWidth="1"/>
    <col min="2" max="2" width="4.875" customWidth="1"/>
    <col min="3" max="3" width="8.5" customWidth="1"/>
    <col min="4" max="4" width="7.25" customWidth="1"/>
    <col min="5" max="5" width="6.125" customWidth="1"/>
    <col min="6" max="6" width="12.5" customWidth="1"/>
    <col min="7" max="7" width="25.5" customWidth="1"/>
    <col min="8" max="8" width="20.125" style="1" customWidth="1"/>
    <col min="10" max="10" width="34.625" customWidth="1"/>
  </cols>
  <sheetData>
    <row r="1" spans="1:10" ht="42.75" customHeight="1" x14ac:dyDescent="0.2">
      <c r="A1" s="10" t="s">
        <v>887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5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2" t="s">
        <v>5</v>
      </c>
      <c r="G2" s="2" t="s">
        <v>6</v>
      </c>
      <c r="H2" s="3" t="s">
        <v>7</v>
      </c>
      <c r="I2" s="2" t="s">
        <v>8</v>
      </c>
      <c r="J2" s="3" t="s">
        <v>9</v>
      </c>
    </row>
    <row r="3" spans="1:10" ht="15" x14ac:dyDescent="0.2">
      <c r="A3" s="4" t="s">
        <v>10</v>
      </c>
      <c r="B3" s="4">
        <f>VLOOKUP(A$2:A$234,[1]Sheet1!$A:$N,14,0)</f>
        <v>90.91</v>
      </c>
      <c r="C3" s="4">
        <v>7.9365079365079395E-3</v>
      </c>
      <c r="D3" s="5">
        <f>VLOOKUP(A$2:A$234,[1]Sheet1!$A:$C,3,0)</f>
        <v>299.25670000000002</v>
      </c>
      <c r="E3" s="4">
        <f>VLOOKUP(A$2:A$234,[1]Sheet1!$A:$D,4,0)</f>
        <v>748.5</v>
      </c>
      <c r="F3" s="4" t="s">
        <v>11</v>
      </c>
      <c r="G3" s="4" t="s">
        <v>12</v>
      </c>
      <c r="H3" s="6" t="s">
        <v>13</v>
      </c>
      <c r="I3" s="4" t="s">
        <v>14</v>
      </c>
      <c r="J3" s="6"/>
    </row>
    <row r="4" spans="1:10" ht="15" x14ac:dyDescent="0.2">
      <c r="A4" s="4" t="s">
        <v>15</v>
      </c>
      <c r="B4" s="4">
        <f>VLOOKUP(A$2:A$234,[1]Sheet1!$A:$N,14,0)</f>
        <v>41.79</v>
      </c>
      <c r="C4" s="4">
        <v>7.9365079365079395E-3</v>
      </c>
      <c r="D4" s="5">
        <f>VLOOKUP(A$2:A$234,[1]Sheet1!$A:$C,3,0)</f>
        <v>301.07479999999998</v>
      </c>
      <c r="E4" s="4">
        <f>VLOOKUP(A$2:A$234,[1]Sheet1!$A:$D,4,0)</f>
        <v>417</v>
      </c>
      <c r="F4" s="4" t="s">
        <v>16</v>
      </c>
      <c r="G4" s="4" t="s">
        <v>17</v>
      </c>
      <c r="H4" s="6" t="s">
        <v>18</v>
      </c>
      <c r="I4" s="4" t="s">
        <v>19</v>
      </c>
      <c r="J4" s="6" t="s">
        <v>20</v>
      </c>
    </row>
    <row r="5" spans="1:10" ht="30" x14ac:dyDescent="0.2">
      <c r="A5" s="4" t="s">
        <v>21</v>
      </c>
      <c r="B5" s="4">
        <f>VLOOKUP(A$2:A$234,[1]Sheet1!$A:$N,14,0)</f>
        <v>40.369999999999997</v>
      </c>
      <c r="C5" s="4">
        <v>7.9365079365079395E-3</v>
      </c>
      <c r="D5" s="5">
        <f>VLOOKUP(A$2:A$234,[1]Sheet1!$A:$C,3,0)</f>
        <v>464.30579999999998</v>
      </c>
      <c r="E5" s="4">
        <f>VLOOKUP(A$2:A$234,[1]Sheet1!$A:$D,4,0)</f>
        <v>602.1</v>
      </c>
      <c r="F5" s="4" t="s">
        <v>22</v>
      </c>
      <c r="G5" s="4"/>
      <c r="H5" s="6"/>
      <c r="I5" s="4" t="s">
        <v>23</v>
      </c>
      <c r="J5" s="6" t="s">
        <v>24</v>
      </c>
    </row>
    <row r="6" spans="1:10" ht="30" x14ac:dyDescent="0.2">
      <c r="A6" s="4" t="s">
        <v>25</v>
      </c>
      <c r="B6" s="4">
        <f>VLOOKUP(A$2:A$234,[1]Sheet1!$A:$N,14,0)</f>
        <v>34.32</v>
      </c>
      <c r="C6" s="4">
        <v>7.9365079365079395E-3</v>
      </c>
      <c r="D6" s="5">
        <f>VLOOKUP(A$2:A$234,[1]Sheet1!$A:$C,3,0)</f>
        <v>284.12459999999999</v>
      </c>
      <c r="E6" s="4">
        <f>VLOOKUP(A$2:A$234,[1]Sheet1!$A:$D,4,0)</f>
        <v>363.8</v>
      </c>
      <c r="F6" s="4" t="s">
        <v>26</v>
      </c>
      <c r="G6" s="4"/>
      <c r="H6" s="6"/>
      <c r="I6" s="4" t="s">
        <v>27</v>
      </c>
      <c r="J6" s="6" t="s">
        <v>28</v>
      </c>
    </row>
    <row r="7" spans="1:10" ht="30" x14ac:dyDescent="0.2">
      <c r="A7" s="4" t="s">
        <v>29</v>
      </c>
      <c r="B7" s="4">
        <f>VLOOKUP(A$2:A$234,[1]Sheet1!$A:$N,14,0)</f>
        <v>31.93</v>
      </c>
      <c r="C7" s="4">
        <v>7.9365079365079395E-3</v>
      </c>
      <c r="D7" s="5">
        <f>VLOOKUP(A$2:A$234,[1]Sheet1!$A:$C,3,0)</f>
        <v>260.12419999999997</v>
      </c>
      <c r="E7" s="4">
        <f>VLOOKUP(A$2:A$234,[1]Sheet1!$A:$D,4,0)</f>
        <v>205.4</v>
      </c>
      <c r="F7" s="4" t="s">
        <v>30</v>
      </c>
      <c r="G7" s="4" t="s">
        <v>31</v>
      </c>
      <c r="H7" s="6" t="s">
        <v>32</v>
      </c>
      <c r="I7" s="4" t="s">
        <v>33</v>
      </c>
      <c r="J7" s="6" t="s">
        <v>34</v>
      </c>
    </row>
    <row r="8" spans="1:10" ht="30" x14ac:dyDescent="0.2">
      <c r="A8" s="4" t="s">
        <v>35</v>
      </c>
      <c r="B8" s="4">
        <f>VLOOKUP(A$2:A$234,[1]Sheet1!$A:$N,14,0)</f>
        <v>30.08</v>
      </c>
      <c r="C8" s="4">
        <v>7.9365079365079395E-3</v>
      </c>
      <c r="D8" s="5">
        <f>VLOOKUP(A$2:A$234,[1]Sheet1!$A:$C,3,0)</f>
        <v>190.10720000000001</v>
      </c>
      <c r="E8" s="4">
        <f>VLOOKUP(A$2:A$234,[1]Sheet1!$A:$D,4,0)</f>
        <v>176.6</v>
      </c>
      <c r="F8" s="4" t="s">
        <v>36</v>
      </c>
      <c r="G8" s="4" t="s">
        <v>31</v>
      </c>
      <c r="H8" s="6" t="s">
        <v>32</v>
      </c>
      <c r="I8" s="4" t="s">
        <v>37</v>
      </c>
      <c r="J8" s="6"/>
    </row>
    <row r="9" spans="1:10" ht="15" x14ac:dyDescent="0.2">
      <c r="A9" s="4" t="s">
        <v>38</v>
      </c>
      <c r="B9" s="4">
        <f>VLOOKUP(A$2:A$234,[1]Sheet1!$A:$N,14,0)</f>
        <v>28.95</v>
      </c>
      <c r="C9" s="4">
        <v>3.1746031746031703E-2</v>
      </c>
      <c r="D9" s="5">
        <f>VLOOKUP(A$2:A$234,[1]Sheet1!$A:$C,3,0)</f>
        <v>271.22750000000002</v>
      </c>
      <c r="E9" s="4">
        <f>VLOOKUP(A$2:A$234,[1]Sheet1!$A:$D,4,0)</f>
        <v>827.1</v>
      </c>
      <c r="F9" s="4" t="s">
        <v>39</v>
      </c>
      <c r="G9" s="4" t="s">
        <v>40</v>
      </c>
      <c r="H9" s="6" t="s">
        <v>41</v>
      </c>
      <c r="I9" s="4" t="s">
        <v>42</v>
      </c>
      <c r="J9" s="6" t="s">
        <v>43</v>
      </c>
    </row>
    <row r="10" spans="1:10" ht="15" x14ac:dyDescent="0.2">
      <c r="A10" s="4" t="s">
        <v>44</v>
      </c>
      <c r="B10" s="4">
        <f>VLOOKUP(A$2:A$234,[1]Sheet1!$A:$N,14,0)</f>
        <v>24.72</v>
      </c>
      <c r="C10" s="4">
        <v>7.9365079365079395E-3</v>
      </c>
      <c r="D10" s="5">
        <f>VLOOKUP(A$2:A$234,[1]Sheet1!$A:$C,3,0)</f>
        <v>289.1662</v>
      </c>
      <c r="E10" s="4">
        <f>VLOOKUP(A$2:A$234,[1]Sheet1!$A:$D,4,0)</f>
        <v>319.7</v>
      </c>
      <c r="F10" s="4" t="s">
        <v>45</v>
      </c>
      <c r="G10" s="4" t="s">
        <v>40</v>
      </c>
      <c r="H10" s="6" t="s">
        <v>46</v>
      </c>
      <c r="I10" s="4" t="s">
        <v>47</v>
      </c>
      <c r="J10" s="6" t="s">
        <v>43</v>
      </c>
    </row>
    <row r="11" spans="1:10" ht="30" x14ac:dyDescent="0.2">
      <c r="A11" s="4" t="s">
        <v>48</v>
      </c>
      <c r="B11" s="4">
        <f>VLOOKUP(A$2:A$234,[1]Sheet1!$A:$N,14,0)</f>
        <v>22.06</v>
      </c>
      <c r="C11" s="4">
        <v>7.9365079365079395E-3</v>
      </c>
      <c r="D11" s="5">
        <f>VLOOKUP(A$2:A$234,[1]Sheet1!$A:$C,3,0)</f>
        <v>271.09629999999999</v>
      </c>
      <c r="E11" s="4">
        <f>VLOOKUP(A$2:A$234,[1]Sheet1!$A:$D,4,0)</f>
        <v>564.79999999999995</v>
      </c>
      <c r="F11" s="4" t="s">
        <v>49</v>
      </c>
      <c r="G11" s="4" t="s">
        <v>50</v>
      </c>
      <c r="H11" s="6" t="s">
        <v>51</v>
      </c>
      <c r="I11" s="4" t="s">
        <v>52</v>
      </c>
      <c r="J11" s="6"/>
    </row>
    <row r="12" spans="1:10" ht="15" x14ac:dyDescent="0.2">
      <c r="A12" s="4" t="s">
        <v>53</v>
      </c>
      <c r="B12" s="4">
        <f>VLOOKUP(A$2:A$234,[1]Sheet1!$A:$N,14,0)</f>
        <v>21.72</v>
      </c>
      <c r="C12" s="4">
        <v>7.9365079365079395E-3</v>
      </c>
      <c r="D12" s="5">
        <f>VLOOKUP(A$2:A$234,[1]Sheet1!$A:$C,3,0)</f>
        <v>295.12029999999999</v>
      </c>
      <c r="E12" s="4">
        <f>VLOOKUP(A$2:A$234,[1]Sheet1!$A:$D,4,0)</f>
        <v>387.7</v>
      </c>
      <c r="F12" s="4" t="s">
        <v>54</v>
      </c>
      <c r="G12" s="4" t="s">
        <v>55</v>
      </c>
      <c r="H12" s="6" t="s">
        <v>56</v>
      </c>
      <c r="I12" s="4" t="s">
        <v>57</v>
      </c>
      <c r="J12" s="6"/>
    </row>
    <row r="13" spans="1:10" ht="75" x14ac:dyDescent="0.2">
      <c r="A13" s="4" t="s">
        <v>58</v>
      </c>
      <c r="B13" s="4">
        <f>VLOOKUP(A$2:A$234,[1]Sheet1!$A:$N,14,0)</f>
        <v>19.940000000000001</v>
      </c>
      <c r="C13" s="4">
        <v>1.58730158730159E-2</v>
      </c>
      <c r="D13" s="5">
        <f>VLOOKUP(A$2:A$234,[1]Sheet1!$A:$C,3,0)</f>
        <v>606.07069999999999</v>
      </c>
      <c r="E13" s="4">
        <f>VLOOKUP(A$2:A$234,[1]Sheet1!$A:$D,4,0)</f>
        <v>77.8</v>
      </c>
      <c r="F13" s="4" t="s">
        <v>59</v>
      </c>
      <c r="G13" s="4" t="s">
        <v>60</v>
      </c>
      <c r="H13" s="6" t="s">
        <v>61</v>
      </c>
      <c r="I13" s="4" t="s">
        <v>62</v>
      </c>
      <c r="J13" s="6" t="s">
        <v>63</v>
      </c>
    </row>
    <row r="14" spans="1:10" ht="30" x14ac:dyDescent="0.2">
      <c r="A14" s="4" t="s">
        <v>64</v>
      </c>
      <c r="B14" s="4">
        <f>VLOOKUP(A$2:A$234,[1]Sheet1!$A:$N,14,0)</f>
        <v>19.649999999999999</v>
      </c>
      <c r="C14" s="4">
        <v>7.9365079365079395E-3</v>
      </c>
      <c r="D14" s="5">
        <f>VLOOKUP(A$2:A$234,[1]Sheet1!$A:$C,3,0)</f>
        <v>249.1266</v>
      </c>
      <c r="E14" s="4">
        <f>VLOOKUP(A$2:A$234,[1]Sheet1!$A:$D,4,0)</f>
        <v>85.9</v>
      </c>
      <c r="F14" s="4" t="s">
        <v>65</v>
      </c>
      <c r="G14" s="4"/>
      <c r="H14" s="6"/>
      <c r="I14" s="4" t="s">
        <v>66</v>
      </c>
      <c r="J14" s="6" t="s">
        <v>67</v>
      </c>
    </row>
    <row r="15" spans="1:10" ht="225" x14ac:dyDescent="0.2">
      <c r="A15" s="4" t="s">
        <v>68</v>
      </c>
      <c r="B15" s="4">
        <f>VLOOKUP(A$2:A$234,[1]Sheet1!$A:$N,14,0)</f>
        <v>19.18</v>
      </c>
      <c r="C15" s="4">
        <v>7.9365079365079395E-3</v>
      </c>
      <c r="D15" s="5">
        <f>VLOOKUP(A$2:A$234,[1]Sheet1!$A:$C,3,0)</f>
        <v>328.0455</v>
      </c>
      <c r="E15" s="4">
        <f>VLOOKUP(A$2:A$234,[1]Sheet1!$A:$D,4,0)</f>
        <v>298.8</v>
      </c>
      <c r="F15" s="4" t="s">
        <v>69</v>
      </c>
      <c r="G15" s="4" t="s">
        <v>70</v>
      </c>
      <c r="H15" s="6" t="s">
        <v>71</v>
      </c>
      <c r="I15" s="4" t="s">
        <v>72</v>
      </c>
      <c r="J15" s="6" t="s">
        <v>73</v>
      </c>
    </row>
    <row r="16" spans="1:10" ht="15" x14ac:dyDescent="0.2">
      <c r="A16" s="4" t="s">
        <v>74</v>
      </c>
      <c r="B16" s="4">
        <f>VLOOKUP(A$2:A$234,[1]Sheet1!$A:$N,14,0)</f>
        <v>18.91</v>
      </c>
      <c r="C16" s="4">
        <v>7.9365079365079395E-3</v>
      </c>
      <c r="D16" s="5">
        <f>VLOOKUP(A$2:A$234,[1]Sheet1!$A:$C,3,0)</f>
        <v>212.0916</v>
      </c>
      <c r="E16" s="4">
        <f>VLOOKUP(A$2:A$234,[1]Sheet1!$A:$D,4,0)</f>
        <v>323.10000000000002</v>
      </c>
      <c r="F16" s="4" t="s">
        <v>75</v>
      </c>
      <c r="G16" s="4" t="s">
        <v>76</v>
      </c>
      <c r="H16" s="6"/>
      <c r="I16" s="4" t="s">
        <v>77</v>
      </c>
      <c r="J16" s="6"/>
    </row>
    <row r="17" spans="1:10" ht="30" x14ac:dyDescent="0.2">
      <c r="A17" s="4" t="s">
        <v>78</v>
      </c>
      <c r="B17" s="4">
        <f>VLOOKUP(A$2:A$234,[1]Sheet1!$A:$N,14,0)</f>
        <v>18.66</v>
      </c>
      <c r="C17" s="4">
        <v>7.9365079365079395E-3</v>
      </c>
      <c r="D17" s="5">
        <f>VLOOKUP(A$2:A$234,[1]Sheet1!$A:$C,3,0)</f>
        <v>128.0617</v>
      </c>
      <c r="E17" s="4">
        <f>VLOOKUP(A$2:A$234,[1]Sheet1!$A:$D,4,0)</f>
        <v>528.9</v>
      </c>
      <c r="F17" s="4" t="s">
        <v>79</v>
      </c>
      <c r="G17" s="4"/>
      <c r="H17" s="6"/>
      <c r="I17" s="4" t="s">
        <v>80</v>
      </c>
      <c r="J17" s="6" t="s">
        <v>81</v>
      </c>
    </row>
    <row r="18" spans="1:10" ht="30" x14ac:dyDescent="0.2">
      <c r="A18" s="4" t="s">
        <v>82</v>
      </c>
      <c r="B18" s="4">
        <f>VLOOKUP(A$2:A$234,[1]Sheet1!$A:$N,14,0)</f>
        <v>15.63</v>
      </c>
      <c r="C18" s="4">
        <v>7.9365079365079395E-3</v>
      </c>
      <c r="D18" s="5">
        <f>VLOOKUP(A$2:A$234,[1]Sheet1!$A:$C,3,0)</f>
        <v>174.0915</v>
      </c>
      <c r="E18" s="4">
        <f>VLOOKUP(A$2:A$234,[1]Sheet1!$A:$D,4,0)</f>
        <v>524.4</v>
      </c>
      <c r="F18" s="4" t="s">
        <v>83</v>
      </c>
      <c r="G18" s="4" t="s">
        <v>31</v>
      </c>
      <c r="H18" s="6" t="s">
        <v>84</v>
      </c>
      <c r="I18" s="4" t="s">
        <v>85</v>
      </c>
      <c r="J18" s="6" t="s">
        <v>34</v>
      </c>
    </row>
    <row r="19" spans="1:10" ht="45" x14ac:dyDescent="0.2">
      <c r="A19" s="4" t="s">
        <v>86</v>
      </c>
      <c r="B19" s="4">
        <f>VLOOKUP(A$2:A$234,[1]Sheet1!$A:$N,14,0)</f>
        <v>15.07</v>
      </c>
      <c r="C19" s="4">
        <v>7.9365079365079395E-3</v>
      </c>
      <c r="D19" s="5">
        <f>VLOOKUP(A$2:A$234,[1]Sheet1!$A:$C,3,0)</f>
        <v>223.06059999999999</v>
      </c>
      <c r="E19" s="4">
        <f>VLOOKUP(A$2:A$234,[1]Sheet1!$A:$D,4,0)</f>
        <v>349.8</v>
      </c>
      <c r="F19" s="4" t="s">
        <v>87</v>
      </c>
      <c r="G19" s="4" t="s">
        <v>88</v>
      </c>
      <c r="H19" s="6" t="s">
        <v>89</v>
      </c>
      <c r="I19" s="4" t="s">
        <v>90</v>
      </c>
      <c r="J19" s="6" t="s">
        <v>91</v>
      </c>
    </row>
    <row r="20" spans="1:10" ht="45" x14ac:dyDescent="0.2">
      <c r="A20" s="4" t="s">
        <v>92</v>
      </c>
      <c r="B20" s="4">
        <f>VLOOKUP(A$2:A$234,[1]Sheet1!$A:$N,14,0)</f>
        <v>13.46</v>
      </c>
      <c r="C20" s="4">
        <v>7.9365079365079395E-3</v>
      </c>
      <c r="D20" s="5">
        <f>VLOOKUP(A$2:A$234,[1]Sheet1!$A:$C,3,0)</f>
        <v>245.09729999999999</v>
      </c>
      <c r="E20" s="4">
        <f>VLOOKUP(A$2:A$234,[1]Sheet1!$A:$D,4,0)</f>
        <v>465.6</v>
      </c>
      <c r="F20" s="4" t="s">
        <v>93</v>
      </c>
      <c r="G20" s="4" t="s">
        <v>94</v>
      </c>
      <c r="H20" s="6"/>
      <c r="I20" s="4" t="s">
        <v>95</v>
      </c>
      <c r="J20" s="6" t="s">
        <v>96</v>
      </c>
    </row>
    <row r="21" spans="1:10" ht="15" x14ac:dyDescent="0.2">
      <c r="A21" s="4" t="s">
        <v>97</v>
      </c>
      <c r="B21" s="4">
        <f>VLOOKUP(A$2:A$234,[1]Sheet1!$A:$N,14,0)</f>
        <v>11.88</v>
      </c>
      <c r="C21" s="4">
        <v>7.9365079365079395E-3</v>
      </c>
      <c r="D21" s="5">
        <f>VLOOKUP(A$2:A$234,[1]Sheet1!$A:$C,3,0)</f>
        <v>274.17579999999998</v>
      </c>
      <c r="E21" s="4">
        <f>VLOOKUP(A$2:A$234,[1]Sheet1!$A:$D,4,0)</f>
        <v>386.5</v>
      </c>
      <c r="F21" s="4" t="s">
        <v>98</v>
      </c>
      <c r="G21" s="4" t="s">
        <v>99</v>
      </c>
      <c r="H21" s="6"/>
      <c r="I21" s="4" t="s">
        <v>100</v>
      </c>
      <c r="J21" s="6"/>
    </row>
    <row r="22" spans="1:10" ht="30" x14ac:dyDescent="0.2">
      <c r="A22" s="4" t="s">
        <v>101</v>
      </c>
      <c r="B22" s="4">
        <f>VLOOKUP(A$2:A$234,[1]Sheet1!$A:$N,14,0)</f>
        <v>11.51</v>
      </c>
      <c r="C22" s="4">
        <v>7.9365079365079395E-3</v>
      </c>
      <c r="D22" s="5">
        <f>VLOOKUP(A$2:A$234,[1]Sheet1!$A:$C,3,0)</f>
        <v>134.05959999999999</v>
      </c>
      <c r="E22" s="4">
        <f>VLOOKUP(A$2:A$234,[1]Sheet1!$A:$D,4,0)</f>
        <v>440</v>
      </c>
      <c r="F22" s="4" t="s">
        <v>102</v>
      </c>
      <c r="G22" s="4" t="s">
        <v>99</v>
      </c>
      <c r="H22" s="6" t="s">
        <v>103</v>
      </c>
      <c r="I22" s="4" t="s">
        <v>104</v>
      </c>
      <c r="J22" s="6" t="s">
        <v>105</v>
      </c>
    </row>
    <row r="23" spans="1:10" ht="30" x14ac:dyDescent="0.2">
      <c r="A23" s="4" t="s">
        <v>106</v>
      </c>
      <c r="B23" s="4">
        <f>VLOOKUP(A$2:A$234,[1]Sheet1!$A:$N,14,0)</f>
        <v>10.79</v>
      </c>
      <c r="C23" s="4">
        <v>7.9365079365079395E-3</v>
      </c>
      <c r="D23" s="5">
        <f>VLOOKUP(A$2:A$234,[1]Sheet1!$A:$C,3,0)</f>
        <v>274.17570000000001</v>
      </c>
      <c r="E23" s="4">
        <f>VLOOKUP(A$2:A$234,[1]Sheet1!$A:$D,4,0)</f>
        <v>351</v>
      </c>
      <c r="F23" s="4" t="s">
        <v>107</v>
      </c>
      <c r="G23" s="4"/>
      <c r="H23" s="6"/>
      <c r="I23" s="4" t="s">
        <v>108</v>
      </c>
      <c r="J23" s="6" t="s">
        <v>34</v>
      </c>
    </row>
    <row r="24" spans="1:10" ht="15" x14ac:dyDescent="0.2">
      <c r="A24" s="4" t="s">
        <v>109</v>
      </c>
      <c r="B24" s="4">
        <f>VLOOKUP(A$2:A$234,[1]Sheet1!$A:$N,14,0)</f>
        <v>10.07</v>
      </c>
      <c r="C24" s="4">
        <v>7.9365079365079395E-3</v>
      </c>
      <c r="D24" s="5">
        <f>VLOOKUP(A$2:A$234,[1]Sheet1!$A:$C,3,0)</f>
        <v>355.1164</v>
      </c>
      <c r="E24" s="4">
        <f>VLOOKUP(A$2:A$234,[1]Sheet1!$A:$D,4,0)</f>
        <v>586.9</v>
      </c>
      <c r="F24" s="4" t="s">
        <v>110</v>
      </c>
      <c r="G24" s="4" t="s">
        <v>111</v>
      </c>
      <c r="H24" s="6"/>
      <c r="I24" s="4" t="s">
        <v>112</v>
      </c>
      <c r="J24" s="6" t="s">
        <v>113</v>
      </c>
    </row>
    <row r="25" spans="1:10" ht="30" x14ac:dyDescent="0.2">
      <c r="A25" s="4" t="s">
        <v>114</v>
      </c>
      <c r="B25" s="4">
        <f>VLOOKUP(A$2:A$234,[1]Sheet1!$A:$N,14,0)</f>
        <v>9.9499999999999993</v>
      </c>
      <c r="C25" s="4">
        <v>7.9365079365079395E-3</v>
      </c>
      <c r="D25" s="5">
        <f>VLOOKUP(A$2:A$234,[1]Sheet1!$A:$C,3,0)</f>
        <v>323.25720000000001</v>
      </c>
      <c r="E25" s="4">
        <f>VLOOKUP(A$2:A$234,[1]Sheet1!$A:$D,4,0)</f>
        <v>706</v>
      </c>
      <c r="F25" s="4" t="s">
        <v>115</v>
      </c>
      <c r="G25" s="4" t="s">
        <v>60</v>
      </c>
      <c r="H25" s="6" t="s">
        <v>116</v>
      </c>
      <c r="I25" s="4" t="s">
        <v>117</v>
      </c>
      <c r="J25" s="6" t="s">
        <v>81</v>
      </c>
    </row>
    <row r="26" spans="1:10" ht="15" x14ac:dyDescent="0.2">
      <c r="A26" s="4" t="s">
        <v>118</v>
      </c>
      <c r="B26" s="4">
        <f>VLOOKUP(A$2:A$234,[1]Sheet1!$A:$N,14,0)</f>
        <v>9.49</v>
      </c>
      <c r="C26" s="4">
        <v>7.9365079365079395E-3</v>
      </c>
      <c r="D26" s="5">
        <f>VLOOKUP(A$2:A$234,[1]Sheet1!$A:$C,3,0)</f>
        <v>325.11369999999999</v>
      </c>
      <c r="E26" s="4">
        <f>VLOOKUP(A$2:A$234,[1]Sheet1!$A:$D,4,0)</f>
        <v>99.2</v>
      </c>
      <c r="F26" s="4" t="s">
        <v>119</v>
      </c>
      <c r="G26" s="4" t="s">
        <v>12</v>
      </c>
      <c r="H26" s="6" t="s">
        <v>56</v>
      </c>
      <c r="I26" s="4" t="s">
        <v>120</v>
      </c>
      <c r="J26" s="6" t="s">
        <v>121</v>
      </c>
    </row>
    <row r="27" spans="1:10" ht="30" x14ac:dyDescent="0.2">
      <c r="A27" s="4" t="s">
        <v>122</v>
      </c>
      <c r="B27" s="4">
        <f>VLOOKUP(A$2:A$234,[1]Sheet1!$A:$N,14,0)</f>
        <v>9.07</v>
      </c>
      <c r="C27" s="4">
        <v>7.9365079365079395E-3</v>
      </c>
      <c r="D27" s="5">
        <f>VLOOKUP(A$2:A$234,[1]Sheet1!$A:$C,3,0)</f>
        <v>131.07050000000001</v>
      </c>
      <c r="E27" s="4">
        <f>VLOOKUP(A$2:A$234,[1]Sheet1!$A:$D,4,0)</f>
        <v>216.7</v>
      </c>
      <c r="F27" s="4" t="s">
        <v>123</v>
      </c>
      <c r="G27" s="4" t="s">
        <v>124</v>
      </c>
      <c r="H27" s="6" t="s">
        <v>125</v>
      </c>
      <c r="I27" s="4" t="s">
        <v>126</v>
      </c>
      <c r="J27" s="6" t="s">
        <v>127</v>
      </c>
    </row>
    <row r="28" spans="1:10" ht="15" x14ac:dyDescent="0.2">
      <c r="A28" s="4" t="s">
        <v>128</v>
      </c>
      <c r="B28" s="4">
        <f>VLOOKUP(A$2:A$234,[1]Sheet1!$A:$N,14,0)</f>
        <v>8.9700000000000006</v>
      </c>
      <c r="C28" s="4">
        <v>7.9365079365079395E-3</v>
      </c>
      <c r="D28" s="5">
        <f>VLOOKUP(A$2:A$234,[1]Sheet1!$A:$C,3,0)</f>
        <v>395.1302</v>
      </c>
      <c r="E28" s="4">
        <f>VLOOKUP(A$2:A$234,[1]Sheet1!$A:$D,4,0)</f>
        <v>335.4</v>
      </c>
      <c r="F28" s="4" t="s">
        <v>129</v>
      </c>
      <c r="G28" s="4"/>
      <c r="H28" s="6"/>
      <c r="I28" s="4" t="s">
        <v>130</v>
      </c>
      <c r="J28" s="6"/>
    </row>
    <row r="29" spans="1:10" ht="30" x14ac:dyDescent="0.2">
      <c r="A29" s="4" t="s">
        <v>131</v>
      </c>
      <c r="B29" s="4">
        <f>VLOOKUP(A$2:A$234,[1]Sheet1!$A:$N,14,0)</f>
        <v>8.92</v>
      </c>
      <c r="C29" s="4">
        <v>7.9365079365079395E-3</v>
      </c>
      <c r="D29" s="5">
        <f>VLOOKUP(A$2:A$234,[1]Sheet1!$A:$C,3,0)</f>
        <v>336.16489999999999</v>
      </c>
      <c r="E29" s="4">
        <f>VLOOKUP(A$2:A$234,[1]Sheet1!$A:$D,4,0)</f>
        <v>520.5</v>
      </c>
      <c r="F29" s="4" t="s">
        <v>132</v>
      </c>
      <c r="G29" s="4"/>
      <c r="H29" s="6"/>
      <c r="I29" s="4" t="s">
        <v>133</v>
      </c>
      <c r="J29" s="6" t="s">
        <v>134</v>
      </c>
    </row>
    <row r="30" spans="1:10" ht="30" x14ac:dyDescent="0.2">
      <c r="A30" s="4" t="s">
        <v>135</v>
      </c>
      <c r="B30" s="4">
        <f>VLOOKUP(A$2:A$234,[1]Sheet1!$A:$N,14,0)</f>
        <v>8.48</v>
      </c>
      <c r="C30" s="4">
        <v>7.9365079365079395E-3</v>
      </c>
      <c r="D30" s="5">
        <f>VLOOKUP(A$2:A$234,[1]Sheet1!$A:$C,3,0)</f>
        <v>209.0659</v>
      </c>
      <c r="E30" s="4">
        <f>VLOOKUP(A$2:A$234,[1]Sheet1!$A:$D,4,0)</f>
        <v>91.3</v>
      </c>
      <c r="F30" s="4" t="s">
        <v>136</v>
      </c>
      <c r="G30" s="4" t="s">
        <v>137</v>
      </c>
      <c r="H30" s="6" t="s">
        <v>138</v>
      </c>
      <c r="I30" s="4" t="s">
        <v>139</v>
      </c>
      <c r="J30" s="6" t="s">
        <v>67</v>
      </c>
    </row>
    <row r="31" spans="1:10" ht="30" x14ac:dyDescent="0.2">
      <c r="A31" s="4" t="s">
        <v>140</v>
      </c>
      <c r="B31" s="4">
        <f>VLOOKUP(A$2:A$234,[1]Sheet1!$A:$N,14,0)</f>
        <v>7.98</v>
      </c>
      <c r="C31" s="4">
        <v>3.1746031746031703E-2</v>
      </c>
      <c r="D31" s="5">
        <f>VLOOKUP(A$2:A$234,[1]Sheet1!$A:$C,3,0)</f>
        <v>336.13749999999999</v>
      </c>
      <c r="E31" s="4">
        <f>VLOOKUP(A$2:A$234,[1]Sheet1!$A:$D,4,0)</f>
        <v>85.6</v>
      </c>
      <c r="F31" s="4" t="s">
        <v>141</v>
      </c>
      <c r="G31" s="4" t="s">
        <v>137</v>
      </c>
      <c r="H31" s="6" t="s">
        <v>138</v>
      </c>
      <c r="I31" s="4" t="s">
        <v>142</v>
      </c>
      <c r="J31" s="6"/>
    </row>
    <row r="32" spans="1:10" ht="15" x14ac:dyDescent="0.2">
      <c r="A32" s="4" t="s">
        <v>143</v>
      </c>
      <c r="B32" s="4">
        <f>VLOOKUP(A$2:A$234,[1]Sheet1!$A:$N,14,0)</f>
        <v>7.8</v>
      </c>
      <c r="C32" s="4">
        <v>7.9365079365079395E-3</v>
      </c>
      <c r="D32" s="5">
        <f>VLOOKUP(A$2:A$234,[1]Sheet1!$A:$C,3,0)</f>
        <v>234.1234</v>
      </c>
      <c r="E32" s="4">
        <f>VLOOKUP(A$2:A$234,[1]Sheet1!$A:$D,4,0)</f>
        <v>448.3</v>
      </c>
      <c r="F32" s="4" t="s">
        <v>144</v>
      </c>
      <c r="G32" s="4"/>
      <c r="H32" s="6"/>
      <c r="I32" s="4" t="s">
        <v>145</v>
      </c>
      <c r="J32" s="6"/>
    </row>
    <row r="33" spans="1:10" ht="30" x14ac:dyDescent="0.2">
      <c r="A33" s="4" t="s">
        <v>146</v>
      </c>
      <c r="B33" s="4">
        <f>VLOOKUP(A$2:A$234,[1]Sheet1!$A:$N,14,0)</f>
        <v>7.53</v>
      </c>
      <c r="C33" s="4">
        <v>1.58730158730159E-2</v>
      </c>
      <c r="D33" s="5">
        <f>VLOOKUP(A$2:A$234,[1]Sheet1!$A:$C,3,0)</f>
        <v>197.047</v>
      </c>
      <c r="E33" s="4">
        <f>VLOOKUP(A$2:A$234,[1]Sheet1!$A:$D,4,0)</f>
        <v>313.60000000000002</v>
      </c>
      <c r="F33" s="4" t="s">
        <v>147</v>
      </c>
      <c r="G33" s="4" t="s">
        <v>99</v>
      </c>
      <c r="H33" s="6" t="s">
        <v>103</v>
      </c>
      <c r="I33" s="4" t="s">
        <v>148</v>
      </c>
      <c r="J33" s="6" t="s">
        <v>127</v>
      </c>
    </row>
    <row r="34" spans="1:10" ht="15" x14ac:dyDescent="0.2">
      <c r="A34" s="4" t="s">
        <v>149</v>
      </c>
      <c r="B34" s="4">
        <f>VLOOKUP(A$2:A$234,[1]Sheet1!$A:$N,14,0)</f>
        <v>7.51</v>
      </c>
      <c r="C34" s="4">
        <v>7.9365079365079395E-3</v>
      </c>
      <c r="D34" s="5">
        <f>VLOOKUP(A$2:A$234,[1]Sheet1!$A:$C,3,0)</f>
        <v>347.14870000000002</v>
      </c>
      <c r="E34" s="4">
        <f>VLOOKUP(A$2:A$234,[1]Sheet1!$A:$D,4,0)</f>
        <v>637.9</v>
      </c>
      <c r="F34" s="4" t="s">
        <v>150</v>
      </c>
      <c r="G34" s="4" t="s">
        <v>31</v>
      </c>
      <c r="H34" s="6" t="s">
        <v>56</v>
      </c>
      <c r="I34" s="4" t="s">
        <v>151</v>
      </c>
      <c r="J34" s="6" t="s">
        <v>152</v>
      </c>
    </row>
    <row r="35" spans="1:10" ht="90" x14ac:dyDescent="0.2">
      <c r="A35" s="4" t="s">
        <v>153</v>
      </c>
      <c r="B35" s="4">
        <f>VLOOKUP(A$2:A$234,[1]Sheet1!$A:$N,14,0)</f>
        <v>7.45</v>
      </c>
      <c r="C35" s="4">
        <v>7.9365079365079395E-3</v>
      </c>
      <c r="D35" s="5">
        <f>VLOOKUP(A$2:A$234,[1]Sheet1!$A:$C,3,0)</f>
        <v>198.07589999999999</v>
      </c>
      <c r="E35" s="4">
        <f>VLOOKUP(A$2:A$234,[1]Sheet1!$A:$D,4,0)</f>
        <v>310.5</v>
      </c>
      <c r="F35" s="4" t="s">
        <v>154</v>
      </c>
      <c r="G35" s="4" t="s">
        <v>31</v>
      </c>
      <c r="H35" s="6" t="s">
        <v>32</v>
      </c>
      <c r="I35" s="4" t="s">
        <v>155</v>
      </c>
      <c r="J35" s="6" t="s">
        <v>156</v>
      </c>
    </row>
    <row r="36" spans="1:10" ht="15" x14ac:dyDescent="0.2">
      <c r="A36" s="4" t="s">
        <v>157</v>
      </c>
      <c r="B36" s="4">
        <f>VLOOKUP(A$2:A$234,[1]Sheet1!$A:$N,14,0)</f>
        <v>7.45</v>
      </c>
      <c r="C36" s="4">
        <v>7.9365079365079395E-3</v>
      </c>
      <c r="D36" s="5">
        <f>VLOOKUP(A$2:A$234,[1]Sheet1!$A:$C,3,0)</f>
        <v>309.08609999999999</v>
      </c>
      <c r="E36" s="4">
        <f>VLOOKUP(A$2:A$234,[1]Sheet1!$A:$D,4,0)</f>
        <v>651.79999999999995</v>
      </c>
      <c r="F36" s="4" t="s">
        <v>158</v>
      </c>
      <c r="G36" s="4" t="s">
        <v>159</v>
      </c>
      <c r="H36" s="6" t="s">
        <v>160</v>
      </c>
      <c r="I36" s="4" t="s">
        <v>161</v>
      </c>
      <c r="J36" s="6"/>
    </row>
    <row r="37" spans="1:10" ht="30" x14ac:dyDescent="0.2">
      <c r="A37" s="4" t="s">
        <v>162</v>
      </c>
      <c r="B37" s="4">
        <f>VLOOKUP(A$2:A$234,[1]Sheet1!$A:$N,14,0)</f>
        <v>7.33</v>
      </c>
      <c r="C37" s="4">
        <v>7.9365079365079395E-3</v>
      </c>
      <c r="D37" s="5">
        <f>VLOOKUP(A$2:A$234,[1]Sheet1!$A:$C,3,0)</f>
        <v>320.18560000000002</v>
      </c>
      <c r="E37" s="4">
        <f>VLOOKUP(A$2:A$234,[1]Sheet1!$A:$D,4,0)</f>
        <v>453</v>
      </c>
      <c r="F37" s="4" t="s">
        <v>163</v>
      </c>
      <c r="G37" s="4" t="s">
        <v>164</v>
      </c>
      <c r="H37" s="6" t="s">
        <v>165</v>
      </c>
      <c r="I37" s="4" t="s">
        <v>166</v>
      </c>
      <c r="J37" s="6"/>
    </row>
    <row r="38" spans="1:10" ht="30" x14ac:dyDescent="0.2">
      <c r="A38" s="4" t="s">
        <v>167</v>
      </c>
      <c r="B38" s="4">
        <f>VLOOKUP(A$2:A$234,[1]Sheet1!$A:$N,14,0)</f>
        <v>7.05</v>
      </c>
      <c r="C38" s="4">
        <v>7.9365079365079395E-3</v>
      </c>
      <c r="D38" s="5">
        <f>VLOOKUP(A$2:A$234,[1]Sheet1!$A:$C,3,0)</f>
        <v>215.1026</v>
      </c>
      <c r="E38" s="4">
        <f>VLOOKUP(A$2:A$234,[1]Sheet1!$A:$D,4,0)</f>
        <v>339.8</v>
      </c>
      <c r="F38" s="4" t="s">
        <v>168</v>
      </c>
      <c r="G38" s="4"/>
      <c r="H38" s="6"/>
      <c r="I38" s="4" t="s">
        <v>169</v>
      </c>
      <c r="J38" s="6" t="s">
        <v>34</v>
      </c>
    </row>
    <row r="39" spans="1:10" ht="30" x14ac:dyDescent="0.2">
      <c r="A39" s="4" t="s">
        <v>170</v>
      </c>
      <c r="B39" s="4">
        <f>VLOOKUP(A$2:A$234,[1]Sheet1!$A:$N,14,0)</f>
        <v>7.05</v>
      </c>
      <c r="C39" s="4">
        <v>7.9365079365079395E-3</v>
      </c>
      <c r="D39" s="5">
        <f>VLOOKUP(A$2:A$234,[1]Sheet1!$A:$C,3,0)</f>
        <v>137.0342</v>
      </c>
      <c r="E39" s="4">
        <f>VLOOKUP(A$2:A$234,[1]Sheet1!$A:$D,4,0)</f>
        <v>97</v>
      </c>
      <c r="F39" s="4" t="s">
        <v>171</v>
      </c>
      <c r="G39" s="4" t="s">
        <v>172</v>
      </c>
      <c r="H39" s="6" t="s">
        <v>173</v>
      </c>
      <c r="I39" s="4" t="s">
        <v>174</v>
      </c>
      <c r="J39" s="6" t="s">
        <v>34</v>
      </c>
    </row>
    <row r="40" spans="1:10" ht="15" x14ac:dyDescent="0.2">
      <c r="A40" s="4" t="s">
        <v>175</v>
      </c>
      <c r="B40" s="4">
        <f>VLOOKUP(A$2:A$234,[1]Sheet1!$A:$N,14,0)</f>
        <v>6.94</v>
      </c>
      <c r="C40" s="4">
        <v>7.9365079365079395E-3</v>
      </c>
      <c r="D40" s="5">
        <f>VLOOKUP(A$2:A$234,[1]Sheet1!$A:$C,3,0)</f>
        <v>162.05459999999999</v>
      </c>
      <c r="E40" s="4">
        <f>VLOOKUP(A$2:A$234,[1]Sheet1!$A:$D,4,0)</f>
        <v>332.8</v>
      </c>
      <c r="F40" s="4" t="s">
        <v>176</v>
      </c>
      <c r="G40" s="4"/>
      <c r="H40" s="6"/>
      <c r="I40" s="4" t="s">
        <v>177</v>
      </c>
      <c r="J40" s="6" t="s">
        <v>178</v>
      </c>
    </row>
    <row r="41" spans="1:10" ht="60" x14ac:dyDescent="0.2">
      <c r="A41" s="4" t="s">
        <v>179</v>
      </c>
      <c r="B41" s="4">
        <f>VLOOKUP(A$2:A$234,[1]Sheet1!$A:$N,14,0)</f>
        <v>6.73</v>
      </c>
      <c r="C41" s="4">
        <v>1.58730158730159E-2</v>
      </c>
      <c r="D41" s="5">
        <f>VLOOKUP(A$2:A$234,[1]Sheet1!$A:$C,3,0)</f>
        <v>153.04079999999999</v>
      </c>
      <c r="E41" s="4">
        <f>VLOOKUP(A$2:A$234,[1]Sheet1!$A:$D,4,0)</f>
        <v>294.89999999999998</v>
      </c>
      <c r="F41" s="4" t="s">
        <v>180</v>
      </c>
      <c r="G41" s="4" t="s">
        <v>181</v>
      </c>
      <c r="H41" s="6" t="s">
        <v>182</v>
      </c>
      <c r="I41" s="4" t="s">
        <v>183</v>
      </c>
      <c r="J41" s="6" t="s">
        <v>184</v>
      </c>
    </row>
    <row r="42" spans="1:10" ht="45" x14ac:dyDescent="0.2">
      <c r="A42" s="4" t="s">
        <v>185</v>
      </c>
      <c r="B42" s="4">
        <f>VLOOKUP(A$2:A$234,[1]Sheet1!$A:$N,14,0)</f>
        <v>6.68</v>
      </c>
      <c r="C42" s="4">
        <v>7.9365079365079395E-3</v>
      </c>
      <c r="D42" s="5">
        <f>VLOOKUP(A$2:A$234,[1]Sheet1!$A:$C,3,0)</f>
        <v>329.14920000000001</v>
      </c>
      <c r="E42" s="4">
        <f>VLOOKUP(A$2:A$234,[1]Sheet1!$A:$D,4,0)</f>
        <v>456.1</v>
      </c>
      <c r="F42" s="4" t="s">
        <v>186</v>
      </c>
      <c r="G42" s="4" t="s">
        <v>187</v>
      </c>
      <c r="H42" s="6" t="s">
        <v>188</v>
      </c>
      <c r="I42" s="4" t="s">
        <v>189</v>
      </c>
      <c r="J42" s="6" t="s">
        <v>91</v>
      </c>
    </row>
    <row r="43" spans="1:10" ht="30" x14ac:dyDescent="0.2">
      <c r="A43" s="4" t="s">
        <v>190</v>
      </c>
      <c r="B43" s="4">
        <f>VLOOKUP(A$2:A$234,[1]Sheet1!$A:$N,14,0)</f>
        <v>6.6</v>
      </c>
      <c r="C43" s="4">
        <v>7.9365079365079395E-3</v>
      </c>
      <c r="D43" s="5">
        <f>VLOOKUP(A$2:A$234,[1]Sheet1!$A:$C,3,0)</f>
        <v>165.09119999999999</v>
      </c>
      <c r="E43" s="4">
        <f>VLOOKUP(A$2:A$234,[1]Sheet1!$A:$D,4,0)</f>
        <v>361</v>
      </c>
      <c r="F43" s="4" t="s">
        <v>191</v>
      </c>
      <c r="G43" s="4" t="s">
        <v>181</v>
      </c>
      <c r="H43" s="6" t="s">
        <v>182</v>
      </c>
      <c r="I43" s="4" t="s">
        <v>192</v>
      </c>
      <c r="J43" s="6" t="s">
        <v>28</v>
      </c>
    </row>
    <row r="44" spans="1:10" ht="30" x14ac:dyDescent="0.2">
      <c r="A44" s="4" t="s">
        <v>193</v>
      </c>
      <c r="B44" s="4">
        <f>VLOOKUP(A$2:A$234,[1]Sheet1!$A:$N,14,0)</f>
        <v>6.42</v>
      </c>
      <c r="C44" s="4">
        <v>7.9365079365079395E-3</v>
      </c>
      <c r="D44" s="5">
        <f>VLOOKUP(A$2:A$234,[1]Sheet1!$A:$C,3,0)</f>
        <v>156.06530000000001</v>
      </c>
      <c r="E44" s="4">
        <f>VLOOKUP(A$2:A$234,[1]Sheet1!$A:$D,4,0)</f>
        <v>144.1</v>
      </c>
      <c r="F44" s="4" t="s">
        <v>194</v>
      </c>
      <c r="G44" s="4"/>
      <c r="H44" s="6"/>
      <c r="I44" s="4" t="s">
        <v>195</v>
      </c>
      <c r="J44" s="6" t="s">
        <v>28</v>
      </c>
    </row>
    <row r="45" spans="1:10" ht="30" x14ac:dyDescent="0.2">
      <c r="A45" s="4" t="s">
        <v>196</v>
      </c>
      <c r="B45" s="4">
        <f>VLOOKUP(A$2:A$234,[1]Sheet1!$A:$N,14,0)</f>
        <v>6.32</v>
      </c>
      <c r="C45" s="4">
        <v>7.9365079365079395E-3</v>
      </c>
      <c r="D45" s="5">
        <f>VLOOKUP(A$2:A$234,[1]Sheet1!$A:$C,3,0)</f>
        <v>376.31060000000002</v>
      </c>
      <c r="E45" s="4">
        <f>VLOOKUP(A$2:A$234,[1]Sheet1!$A:$D,4,0)</f>
        <v>806.3</v>
      </c>
      <c r="F45" s="4" t="s">
        <v>197</v>
      </c>
      <c r="G45" s="4" t="s">
        <v>198</v>
      </c>
      <c r="H45" s="6" t="s">
        <v>40</v>
      </c>
      <c r="I45" s="4" t="s">
        <v>199</v>
      </c>
      <c r="J45" s="6" t="s">
        <v>200</v>
      </c>
    </row>
    <row r="46" spans="1:10" ht="15" x14ac:dyDescent="0.2">
      <c r="A46" s="4" t="s">
        <v>201</v>
      </c>
      <c r="B46" s="4">
        <f>VLOOKUP(A$2:A$234,[1]Sheet1!$A:$N,14,0)</f>
        <v>6.27</v>
      </c>
      <c r="C46" s="4">
        <v>7.9365079365079395E-3</v>
      </c>
      <c r="D46" s="5">
        <f>VLOOKUP(A$2:A$234,[1]Sheet1!$A:$C,3,0)</f>
        <v>224.0916</v>
      </c>
      <c r="E46" s="4">
        <f>VLOOKUP(A$2:A$234,[1]Sheet1!$A:$D,4,0)</f>
        <v>584.9</v>
      </c>
      <c r="F46" s="4" t="s">
        <v>202</v>
      </c>
      <c r="G46" s="4"/>
      <c r="H46" s="6"/>
      <c r="I46" s="4" t="s">
        <v>203</v>
      </c>
      <c r="J46" s="6"/>
    </row>
    <row r="47" spans="1:10" ht="30" x14ac:dyDescent="0.2">
      <c r="A47" s="4" t="s">
        <v>204</v>
      </c>
      <c r="B47" s="4">
        <f>VLOOKUP(A$2:A$234,[1]Sheet1!$A:$N,14,0)</f>
        <v>6.23</v>
      </c>
      <c r="C47" s="4">
        <v>1.58730158730159E-2</v>
      </c>
      <c r="D47" s="5">
        <f>VLOOKUP(A$2:A$234,[1]Sheet1!$A:$C,3,0)</f>
        <v>119.0488</v>
      </c>
      <c r="E47" s="4">
        <f>VLOOKUP(A$2:A$234,[1]Sheet1!$A:$D,4,0)</f>
        <v>151.6</v>
      </c>
      <c r="F47" s="4" t="s">
        <v>205</v>
      </c>
      <c r="G47" s="4" t="s">
        <v>12</v>
      </c>
      <c r="H47" s="6" t="s">
        <v>13</v>
      </c>
      <c r="I47" s="4" t="s">
        <v>206</v>
      </c>
      <c r="J47" s="6" t="s">
        <v>207</v>
      </c>
    </row>
    <row r="48" spans="1:10" ht="30" x14ac:dyDescent="0.2">
      <c r="A48" s="4" t="s">
        <v>208</v>
      </c>
      <c r="B48" s="4">
        <f>VLOOKUP(A$2:A$234,[1]Sheet1!$A:$N,14,0)</f>
        <v>6.18</v>
      </c>
      <c r="C48" s="4">
        <v>7.9365079365079395E-3</v>
      </c>
      <c r="D48" s="5">
        <f>VLOOKUP(A$2:A$234,[1]Sheet1!$A:$C,3,0)</f>
        <v>167.03630000000001</v>
      </c>
      <c r="E48" s="4">
        <f>VLOOKUP(A$2:A$234,[1]Sheet1!$A:$D,4,0)</f>
        <v>148.19999999999999</v>
      </c>
      <c r="F48" s="4" t="s">
        <v>209</v>
      </c>
      <c r="G48" s="4" t="s">
        <v>99</v>
      </c>
      <c r="H48" s="6" t="s">
        <v>103</v>
      </c>
      <c r="I48" s="4" t="s">
        <v>210</v>
      </c>
      <c r="J48" s="6" t="s">
        <v>127</v>
      </c>
    </row>
    <row r="49" spans="1:10" ht="15" x14ac:dyDescent="0.2">
      <c r="A49" s="4" t="s">
        <v>211</v>
      </c>
      <c r="B49" s="4">
        <f>VLOOKUP(A$2:A$234,[1]Sheet1!$A:$N,14,0)</f>
        <v>6.08</v>
      </c>
      <c r="C49" s="4">
        <v>1.58730158730159E-2</v>
      </c>
      <c r="D49" s="5">
        <f>VLOOKUP(A$2:A$234,[1]Sheet1!$A:$C,3,0)</f>
        <v>285.16910000000001</v>
      </c>
      <c r="E49" s="4">
        <f>VLOOKUP(A$2:A$234,[1]Sheet1!$A:$D,4,0)</f>
        <v>528.9</v>
      </c>
      <c r="F49" s="4" t="s">
        <v>212</v>
      </c>
      <c r="G49" s="4"/>
      <c r="H49" s="6"/>
      <c r="I49" s="4" t="s">
        <v>213</v>
      </c>
      <c r="J49" s="6"/>
    </row>
    <row r="50" spans="1:10" ht="30" x14ac:dyDescent="0.2">
      <c r="A50" s="4" t="s">
        <v>214</v>
      </c>
      <c r="B50" s="4">
        <f>VLOOKUP(A$2:A$234,[1]Sheet1!$A:$N,14,0)</f>
        <v>5.5</v>
      </c>
      <c r="C50" s="4">
        <v>7.9365079365079395E-3</v>
      </c>
      <c r="D50" s="5">
        <f>VLOOKUP(A$2:A$234,[1]Sheet1!$A:$C,3,0)</f>
        <v>180.08629999999999</v>
      </c>
      <c r="E50" s="4">
        <f>VLOOKUP(A$2:A$234,[1]Sheet1!$A:$D,4,0)</f>
        <v>84.5</v>
      </c>
      <c r="F50" s="4" t="s">
        <v>215</v>
      </c>
      <c r="G50" s="4" t="s">
        <v>216</v>
      </c>
      <c r="H50" s="6" t="s">
        <v>217</v>
      </c>
      <c r="I50" s="4" t="s">
        <v>218</v>
      </c>
      <c r="J50" s="6" t="s">
        <v>219</v>
      </c>
    </row>
    <row r="51" spans="1:10" ht="15" x14ac:dyDescent="0.2">
      <c r="A51" s="4" t="s">
        <v>220</v>
      </c>
      <c r="B51" s="4">
        <f>VLOOKUP(A$2:A$234,[1]Sheet1!$A:$N,14,0)</f>
        <v>5.31</v>
      </c>
      <c r="C51" s="4">
        <v>1.58730158730159E-2</v>
      </c>
      <c r="D51" s="5">
        <f>VLOOKUP(A$2:A$234,[1]Sheet1!$A:$C,3,0)</f>
        <v>204.12309999999999</v>
      </c>
      <c r="E51" s="4">
        <f>VLOOKUP(A$2:A$234,[1]Sheet1!$A:$D,4,0)</f>
        <v>144.1</v>
      </c>
      <c r="F51" s="4" t="s">
        <v>221</v>
      </c>
      <c r="G51" s="4"/>
      <c r="H51" s="6"/>
      <c r="I51" s="4" t="s">
        <v>222</v>
      </c>
      <c r="J51" s="6" t="s">
        <v>223</v>
      </c>
    </row>
    <row r="52" spans="1:10" ht="30" x14ac:dyDescent="0.2">
      <c r="A52" s="4" t="s">
        <v>224</v>
      </c>
      <c r="B52" s="4">
        <f>VLOOKUP(A$2:A$234,[1]Sheet1!$A:$N,14,0)</f>
        <v>5.25</v>
      </c>
      <c r="C52" s="4">
        <v>3.1746031746031703E-2</v>
      </c>
      <c r="D52" s="5">
        <f>VLOOKUP(A$2:A$234,[1]Sheet1!$A:$C,3,0)</f>
        <v>503.15960000000001</v>
      </c>
      <c r="E52" s="4">
        <f>VLOOKUP(A$2:A$234,[1]Sheet1!$A:$D,4,0)</f>
        <v>146.4</v>
      </c>
      <c r="F52" s="4" t="s">
        <v>225</v>
      </c>
      <c r="G52" s="4" t="s">
        <v>137</v>
      </c>
      <c r="H52" s="6" t="s">
        <v>138</v>
      </c>
      <c r="I52" s="4" t="s">
        <v>226</v>
      </c>
      <c r="J52" s="6"/>
    </row>
    <row r="53" spans="1:10" ht="30" x14ac:dyDescent="0.2">
      <c r="A53" s="4" t="s">
        <v>227</v>
      </c>
      <c r="B53" s="4">
        <f>VLOOKUP(A$2:A$234,[1]Sheet1!$A:$N,14,0)</f>
        <v>5.07</v>
      </c>
      <c r="C53" s="4">
        <v>7.9365079365079395E-3</v>
      </c>
      <c r="D53" s="5">
        <f>VLOOKUP(A$2:A$234,[1]Sheet1!$A:$C,3,0)</f>
        <v>346.05549999999999</v>
      </c>
      <c r="E53" s="4">
        <f>VLOOKUP(A$2:A$234,[1]Sheet1!$A:$D,4,0)</f>
        <v>141.80000000000001</v>
      </c>
      <c r="F53" s="4" t="s">
        <v>228</v>
      </c>
      <c r="G53" s="4" t="s">
        <v>70</v>
      </c>
      <c r="H53" s="6" t="s">
        <v>229</v>
      </c>
      <c r="I53" s="4" t="s">
        <v>230</v>
      </c>
      <c r="J53" s="6" t="s">
        <v>81</v>
      </c>
    </row>
    <row r="54" spans="1:10" ht="45" x14ac:dyDescent="0.2">
      <c r="A54" s="4" t="s">
        <v>231</v>
      </c>
      <c r="B54" s="4">
        <f>VLOOKUP(A$2:A$234,[1]Sheet1!$A:$N,14,0)</f>
        <v>4.96</v>
      </c>
      <c r="C54" s="4">
        <v>7.9365079365079395E-3</v>
      </c>
      <c r="D54" s="5">
        <f>VLOOKUP(A$2:A$234,[1]Sheet1!$A:$C,3,0)</f>
        <v>198.0402</v>
      </c>
      <c r="E54" s="4">
        <f>VLOOKUP(A$2:A$234,[1]Sheet1!$A:$D,4,0)</f>
        <v>150.9</v>
      </c>
      <c r="F54" s="4" t="s">
        <v>232</v>
      </c>
      <c r="G54" s="4" t="s">
        <v>31</v>
      </c>
      <c r="H54" s="6" t="s">
        <v>32</v>
      </c>
      <c r="I54" s="4" t="s">
        <v>233</v>
      </c>
      <c r="J54" s="6" t="s">
        <v>234</v>
      </c>
    </row>
    <row r="55" spans="1:10" ht="30" x14ac:dyDescent="0.2">
      <c r="A55" s="4" t="s">
        <v>235</v>
      </c>
      <c r="B55" s="4">
        <f>VLOOKUP(A$2:A$234,[1]Sheet1!$A:$N,14,0)</f>
        <v>4.8099999999999996</v>
      </c>
      <c r="C55" s="4">
        <v>7.9365079365079395E-3</v>
      </c>
      <c r="D55" s="5">
        <f>VLOOKUP(A$2:A$234,[1]Sheet1!$A:$C,3,0)</f>
        <v>174.07599999999999</v>
      </c>
      <c r="E55" s="4">
        <f>VLOOKUP(A$2:A$234,[1]Sheet1!$A:$D,4,0)</f>
        <v>141.19999999999999</v>
      </c>
      <c r="F55" s="4" t="s">
        <v>236</v>
      </c>
      <c r="G55" s="4"/>
      <c r="H55" s="6"/>
      <c r="I55" s="4" t="s">
        <v>237</v>
      </c>
      <c r="J55" s="6" t="s">
        <v>28</v>
      </c>
    </row>
    <row r="56" spans="1:10" ht="30" x14ac:dyDescent="0.2">
      <c r="A56" s="4" t="s">
        <v>238</v>
      </c>
      <c r="B56" s="4">
        <f>VLOOKUP(A$2:A$234,[1]Sheet1!$A:$N,14,0)</f>
        <v>4.7300000000000004</v>
      </c>
      <c r="C56" s="4">
        <v>7.9365079365079395E-3</v>
      </c>
      <c r="D56" s="5">
        <f>VLOOKUP(A$2:A$234,[1]Sheet1!$A:$C,3,0)</f>
        <v>107.0492</v>
      </c>
      <c r="E56" s="4">
        <f>VLOOKUP(A$2:A$234,[1]Sheet1!$A:$D,4,0)</f>
        <v>341.6</v>
      </c>
      <c r="F56" s="4" t="s">
        <v>239</v>
      </c>
      <c r="G56" s="4" t="s">
        <v>99</v>
      </c>
      <c r="H56" s="6" t="s">
        <v>240</v>
      </c>
      <c r="I56" s="4" t="s">
        <v>241</v>
      </c>
      <c r="J56" s="6" t="s">
        <v>127</v>
      </c>
    </row>
    <row r="57" spans="1:10" ht="15" x14ac:dyDescent="0.2">
      <c r="A57" s="4" t="s">
        <v>242</v>
      </c>
      <c r="B57" s="4">
        <f>VLOOKUP(A$2:A$234,[1]Sheet1!$A:$N,14,0)</f>
        <v>4.71</v>
      </c>
      <c r="C57" s="4">
        <v>7.9365079365079395E-3</v>
      </c>
      <c r="D57" s="5">
        <f>VLOOKUP(A$2:A$234,[1]Sheet1!$A:$C,3,0)</f>
        <v>263.23700000000002</v>
      </c>
      <c r="E57" s="4">
        <f>VLOOKUP(A$2:A$234,[1]Sheet1!$A:$D,4,0)</f>
        <v>827.5</v>
      </c>
      <c r="F57" s="4" t="s">
        <v>243</v>
      </c>
      <c r="G57" s="4" t="s">
        <v>244</v>
      </c>
      <c r="H57" s="6"/>
      <c r="I57" s="4" t="s">
        <v>245</v>
      </c>
      <c r="J57" s="6"/>
    </row>
    <row r="58" spans="1:10" ht="15" x14ac:dyDescent="0.2">
      <c r="A58" s="4" t="s">
        <v>246</v>
      </c>
      <c r="B58" s="4">
        <f>VLOOKUP(A$2:A$234,[1]Sheet1!$A:$N,14,0)</f>
        <v>4.5999999999999996</v>
      </c>
      <c r="C58" s="4">
        <v>7.9365079365079395E-3</v>
      </c>
      <c r="D58" s="5">
        <f>VLOOKUP(A$2:A$234,[1]Sheet1!$A:$C,3,0)</f>
        <v>115.08669999999999</v>
      </c>
      <c r="E58" s="4">
        <f>VLOOKUP(A$2:A$234,[1]Sheet1!$A:$D,4,0)</f>
        <v>88.5</v>
      </c>
      <c r="F58" s="4" t="s">
        <v>247</v>
      </c>
      <c r="G58" s="4" t="s">
        <v>55</v>
      </c>
      <c r="H58" s="6" t="s">
        <v>248</v>
      </c>
      <c r="I58" s="4" t="s">
        <v>249</v>
      </c>
      <c r="J58" s="6"/>
    </row>
    <row r="59" spans="1:10" ht="15" x14ac:dyDescent="0.2">
      <c r="A59" s="4" t="s">
        <v>250</v>
      </c>
      <c r="B59" s="4">
        <f>VLOOKUP(A$2:A$234,[1]Sheet1!$A:$N,14,0)</f>
        <v>4.51</v>
      </c>
      <c r="C59" s="4">
        <v>7.9365079365079395E-3</v>
      </c>
      <c r="D59" s="5">
        <f>VLOOKUP(A$2:A$234,[1]Sheet1!$A:$C,3,0)</f>
        <v>184.09710000000001</v>
      </c>
      <c r="E59" s="4">
        <f>VLOOKUP(A$2:A$234,[1]Sheet1!$A:$D,4,0)</f>
        <v>362.3</v>
      </c>
      <c r="F59" s="4" t="s">
        <v>251</v>
      </c>
      <c r="G59" s="4" t="s">
        <v>252</v>
      </c>
      <c r="H59" s="6"/>
      <c r="I59" s="4" t="s">
        <v>253</v>
      </c>
      <c r="J59" s="6" t="s">
        <v>20</v>
      </c>
    </row>
    <row r="60" spans="1:10" ht="30" x14ac:dyDescent="0.2">
      <c r="A60" s="4" t="s">
        <v>254</v>
      </c>
      <c r="B60" s="4">
        <f>VLOOKUP(A$2:A$234,[1]Sheet1!$A:$N,14,0)</f>
        <v>4.51</v>
      </c>
      <c r="C60" s="4">
        <v>7.9365079365079395E-3</v>
      </c>
      <c r="D60" s="5">
        <f>VLOOKUP(A$2:A$234,[1]Sheet1!$A:$C,3,0)</f>
        <v>286.07580000000002</v>
      </c>
      <c r="E60" s="4">
        <f>VLOOKUP(A$2:A$234,[1]Sheet1!$A:$D,4,0)</f>
        <v>362.9</v>
      </c>
      <c r="F60" s="4" t="s">
        <v>255</v>
      </c>
      <c r="G60" s="4" t="s">
        <v>17</v>
      </c>
      <c r="H60" s="6" t="s">
        <v>18</v>
      </c>
      <c r="I60" s="4" t="s">
        <v>256</v>
      </c>
      <c r="J60" s="6" t="s">
        <v>28</v>
      </c>
    </row>
    <row r="61" spans="1:10" ht="15" x14ac:dyDescent="0.2">
      <c r="A61" s="4" t="s">
        <v>257</v>
      </c>
      <c r="B61" s="4">
        <f>VLOOKUP(A$2:A$234,[1]Sheet1!$A:$N,14,0)</f>
        <v>4.4000000000000004</v>
      </c>
      <c r="C61" s="4">
        <v>7.9365079365079395E-3</v>
      </c>
      <c r="D61" s="5">
        <f>VLOOKUP(A$2:A$234,[1]Sheet1!$A:$C,3,0)</f>
        <v>177.0538</v>
      </c>
      <c r="E61" s="4">
        <f>VLOOKUP(A$2:A$234,[1]Sheet1!$A:$D,4,0)</f>
        <v>693.3</v>
      </c>
      <c r="F61" s="4" t="s">
        <v>258</v>
      </c>
      <c r="G61" s="4" t="s">
        <v>259</v>
      </c>
      <c r="H61" s="6"/>
      <c r="I61" s="4" t="s">
        <v>260</v>
      </c>
      <c r="J61" s="6"/>
    </row>
    <row r="62" spans="1:10" ht="30" x14ac:dyDescent="0.2">
      <c r="A62" s="4" t="s">
        <v>261</v>
      </c>
      <c r="B62" s="4">
        <f>VLOOKUP(A$2:A$234,[1]Sheet1!$A:$N,14,0)</f>
        <v>4.33</v>
      </c>
      <c r="C62" s="4">
        <v>1.58730158730159E-2</v>
      </c>
      <c r="D62" s="5">
        <f>VLOOKUP(A$2:A$234,[1]Sheet1!$A:$C,3,0)</f>
        <v>144.04689999999999</v>
      </c>
      <c r="E62" s="4">
        <f>VLOOKUP(A$2:A$234,[1]Sheet1!$A:$D,4,0)</f>
        <v>319.10000000000002</v>
      </c>
      <c r="F62" s="4" t="s">
        <v>262</v>
      </c>
      <c r="G62" s="4" t="s">
        <v>172</v>
      </c>
      <c r="H62" s="6" t="s">
        <v>263</v>
      </c>
      <c r="I62" s="4" t="s">
        <v>264</v>
      </c>
      <c r="J62" s="6" t="s">
        <v>219</v>
      </c>
    </row>
    <row r="63" spans="1:10" ht="45" x14ac:dyDescent="0.2">
      <c r="A63" s="4" t="s">
        <v>265</v>
      </c>
      <c r="B63" s="4">
        <f>VLOOKUP(A$2:A$234,[1]Sheet1!$A:$N,14,0)</f>
        <v>4.33</v>
      </c>
      <c r="C63" s="4">
        <v>1.58730158730159E-2</v>
      </c>
      <c r="D63" s="5">
        <f>VLOOKUP(A$2:A$234,[1]Sheet1!$A:$C,3,0)</f>
        <v>127.0384</v>
      </c>
      <c r="E63" s="4">
        <f>VLOOKUP(A$2:A$234,[1]Sheet1!$A:$D,4,0)</f>
        <v>242.5</v>
      </c>
      <c r="F63" s="4" t="s">
        <v>266</v>
      </c>
      <c r="G63" s="4" t="s">
        <v>99</v>
      </c>
      <c r="H63" s="6" t="s">
        <v>267</v>
      </c>
      <c r="I63" s="4" t="s">
        <v>268</v>
      </c>
      <c r="J63" s="6" t="s">
        <v>269</v>
      </c>
    </row>
    <row r="64" spans="1:10" ht="30" x14ac:dyDescent="0.2">
      <c r="A64" s="4" t="s">
        <v>270</v>
      </c>
      <c r="B64" s="4">
        <f>VLOOKUP(A$2:A$234,[1]Sheet1!$A:$N,14,0)</f>
        <v>4.32</v>
      </c>
      <c r="C64" s="4">
        <v>7.9365079365079395E-3</v>
      </c>
      <c r="D64" s="5">
        <f>VLOOKUP(A$2:A$234,[1]Sheet1!$A:$C,3,0)</f>
        <v>215.04929999999999</v>
      </c>
      <c r="E64" s="4">
        <f>VLOOKUP(A$2:A$234,[1]Sheet1!$A:$D,4,0)</f>
        <v>151.9</v>
      </c>
      <c r="F64" s="4" t="s">
        <v>271</v>
      </c>
      <c r="G64" s="4" t="s">
        <v>31</v>
      </c>
      <c r="H64" s="6" t="s">
        <v>32</v>
      </c>
      <c r="I64" s="4" t="s">
        <v>272</v>
      </c>
      <c r="J64" s="6" t="s">
        <v>273</v>
      </c>
    </row>
    <row r="65" spans="1:10" ht="30" x14ac:dyDescent="0.2">
      <c r="A65" s="4" t="s">
        <v>274</v>
      </c>
      <c r="B65" s="4">
        <f>VLOOKUP(A$2:A$234,[1]Sheet1!$A:$N,14,0)</f>
        <v>4.3099999999999996</v>
      </c>
      <c r="C65" s="4">
        <v>1.58730158730159E-2</v>
      </c>
      <c r="D65" s="5">
        <f>VLOOKUP(A$2:A$234,[1]Sheet1!$A:$C,3,0)</f>
        <v>254.10230000000001</v>
      </c>
      <c r="E65" s="4">
        <f>VLOOKUP(A$2:A$234,[1]Sheet1!$A:$D,4,0)</f>
        <v>628</v>
      </c>
      <c r="F65" s="4" t="s">
        <v>275</v>
      </c>
      <c r="G65" s="4" t="s">
        <v>181</v>
      </c>
      <c r="H65" s="6" t="s">
        <v>182</v>
      </c>
      <c r="I65" s="4" t="s">
        <v>276</v>
      </c>
      <c r="J65" s="6"/>
    </row>
    <row r="66" spans="1:10" ht="15" x14ac:dyDescent="0.2">
      <c r="A66" s="4" t="s">
        <v>277</v>
      </c>
      <c r="B66" s="4">
        <f>VLOOKUP(A$2:A$234,[1]Sheet1!$A:$N,14,0)</f>
        <v>4.28</v>
      </c>
      <c r="C66" s="4">
        <v>7.9365079365079395E-3</v>
      </c>
      <c r="D66" s="5">
        <f>VLOOKUP(A$2:A$234,[1]Sheet1!$A:$C,3,0)</f>
        <v>180.102</v>
      </c>
      <c r="E66" s="4">
        <f>VLOOKUP(A$2:A$234,[1]Sheet1!$A:$D,4,0)</f>
        <v>530.5</v>
      </c>
      <c r="F66" s="4" t="s">
        <v>278</v>
      </c>
      <c r="G66" s="4"/>
      <c r="H66" s="6"/>
      <c r="I66" s="4" t="s">
        <v>279</v>
      </c>
      <c r="J66" s="6"/>
    </row>
    <row r="67" spans="1:10" ht="45" x14ac:dyDescent="0.2">
      <c r="A67" s="4" t="s">
        <v>280</v>
      </c>
      <c r="B67" s="4">
        <f>VLOOKUP(A$2:A$234,[1]Sheet1!$A:$N,14,0)</f>
        <v>4.2699999999999996</v>
      </c>
      <c r="C67" s="4">
        <v>7.9365079365079395E-3</v>
      </c>
      <c r="D67" s="5">
        <f>VLOOKUP(A$2:A$234,[1]Sheet1!$A:$C,3,0)</f>
        <v>133.06469999999999</v>
      </c>
      <c r="E67" s="4">
        <f>VLOOKUP(A$2:A$234,[1]Sheet1!$A:$D,4,0)</f>
        <v>702.7</v>
      </c>
      <c r="F67" s="4" t="s">
        <v>281</v>
      </c>
      <c r="G67" s="4" t="s">
        <v>282</v>
      </c>
      <c r="H67" s="6"/>
      <c r="I67" s="4" t="s">
        <v>283</v>
      </c>
      <c r="J67" s="6" t="s">
        <v>284</v>
      </c>
    </row>
    <row r="68" spans="1:10" ht="45" x14ac:dyDescent="0.2">
      <c r="A68" s="4" t="s">
        <v>285</v>
      </c>
      <c r="B68" s="4">
        <f>VLOOKUP(A$2:A$234,[1]Sheet1!$A:$N,14,0)</f>
        <v>4.26</v>
      </c>
      <c r="C68" s="4">
        <v>7.9365079365079395E-3</v>
      </c>
      <c r="D68" s="5">
        <f>VLOOKUP(A$2:A$234,[1]Sheet1!$A:$C,3,0)</f>
        <v>165.05520000000001</v>
      </c>
      <c r="E68" s="4">
        <f>VLOOKUP(A$2:A$234,[1]Sheet1!$A:$D,4,0)</f>
        <v>423.3</v>
      </c>
      <c r="F68" s="4" t="s">
        <v>286</v>
      </c>
      <c r="G68" s="4" t="s">
        <v>88</v>
      </c>
      <c r="H68" s="6" t="s">
        <v>89</v>
      </c>
      <c r="I68" s="4" t="s">
        <v>287</v>
      </c>
      <c r="J68" s="6" t="s">
        <v>288</v>
      </c>
    </row>
    <row r="69" spans="1:10" ht="45" x14ac:dyDescent="0.2">
      <c r="A69" s="4" t="s">
        <v>289</v>
      </c>
      <c r="B69" s="4">
        <f>VLOOKUP(A$2:A$234,[1]Sheet1!$A:$N,14,0)</f>
        <v>4.2300000000000004</v>
      </c>
      <c r="C69" s="4">
        <v>3.1746031746031703E-2</v>
      </c>
      <c r="D69" s="5">
        <f>VLOOKUP(A$2:A$234,[1]Sheet1!$A:$C,3,0)</f>
        <v>271.06110000000001</v>
      </c>
      <c r="E69" s="4">
        <f>VLOOKUP(A$2:A$234,[1]Sheet1!$A:$D,4,0)</f>
        <v>557.70000000000005</v>
      </c>
      <c r="F69" s="4" t="s">
        <v>290</v>
      </c>
      <c r="G69" s="4" t="s">
        <v>17</v>
      </c>
      <c r="H69" s="6" t="s">
        <v>291</v>
      </c>
      <c r="I69" s="4" t="s">
        <v>292</v>
      </c>
      <c r="J69" s="6" t="s">
        <v>91</v>
      </c>
    </row>
    <row r="70" spans="1:10" ht="30" x14ac:dyDescent="0.2">
      <c r="A70" s="4" t="s">
        <v>293</v>
      </c>
      <c r="B70" s="4">
        <f>VLOOKUP(A$2:A$234,[1]Sheet1!$A:$N,14,0)</f>
        <v>4.22</v>
      </c>
      <c r="C70" s="4">
        <v>3.1746031746031703E-2</v>
      </c>
      <c r="D70" s="5">
        <f>VLOOKUP(A$2:A$234,[1]Sheet1!$A:$C,3,0)</f>
        <v>140.03380000000001</v>
      </c>
      <c r="E70" s="4">
        <f>VLOOKUP(A$2:A$234,[1]Sheet1!$A:$D,4,0)</f>
        <v>155</v>
      </c>
      <c r="F70" s="4" t="s">
        <v>294</v>
      </c>
      <c r="G70" s="4" t="s">
        <v>295</v>
      </c>
      <c r="H70" s="6" t="s">
        <v>296</v>
      </c>
      <c r="I70" s="4" t="s">
        <v>297</v>
      </c>
      <c r="J70" s="6"/>
    </row>
    <row r="71" spans="1:10" ht="30" x14ac:dyDescent="0.2">
      <c r="A71" s="4" t="s">
        <v>298</v>
      </c>
      <c r="B71" s="4">
        <f>VLOOKUP(A$2:A$234,[1]Sheet1!$A:$N,14,0)</f>
        <v>4.22</v>
      </c>
      <c r="C71" s="4">
        <v>7.9365079365079395E-3</v>
      </c>
      <c r="D71" s="5">
        <f>VLOOKUP(A$2:A$234,[1]Sheet1!$A:$C,3,0)</f>
        <v>346.05369999999999</v>
      </c>
      <c r="E71" s="4">
        <f>VLOOKUP(A$2:A$234,[1]Sheet1!$A:$D,4,0)</f>
        <v>201.7</v>
      </c>
      <c r="F71" s="4" t="s">
        <v>299</v>
      </c>
      <c r="G71" s="4" t="s">
        <v>70</v>
      </c>
      <c r="H71" s="6" t="s">
        <v>71</v>
      </c>
      <c r="I71" s="4" t="s">
        <v>300</v>
      </c>
      <c r="J71" s="6" t="s">
        <v>81</v>
      </c>
    </row>
    <row r="72" spans="1:10" ht="45" x14ac:dyDescent="0.2">
      <c r="A72" s="4" t="s">
        <v>301</v>
      </c>
      <c r="B72" s="4">
        <f>VLOOKUP(A$2:A$234,[1]Sheet1!$A:$N,14,0)</f>
        <v>4.16</v>
      </c>
      <c r="C72" s="4">
        <v>7.9365079365079395E-3</v>
      </c>
      <c r="D72" s="5">
        <f>VLOOKUP(A$2:A$234,[1]Sheet1!$A:$C,3,0)</f>
        <v>285.0403</v>
      </c>
      <c r="E72" s="4">
        <f>VLOOKUP(A$2:A$234,[1]Sheet1!$A:$D,4,0)</f>
        <v>695.4</v>
      </c>
      <c r="F72" s="4" t="s">
        <v>302</v>
      </c>
      <c r="G72" s="4" t="s">
        <v>17</v>
      </c>
      <c r="H72" s="6" t="s">
        <v>303</v>
      </c>
      <c r="I72" s="4" t="s">
        <v>304</v>
      </c>
      <c r="J72" s="6" t="s">
        <v>91</v>
      </c>
    </row>
    <row r="73" spans="1:10" ht="60" x14ac:dyDescent="0.2">
      <c r="A73" s="4" t="s">
        <v>305</v>
      </c>
      <c r="B73" s="4">
        <f>VLOOKUP(A$2:A$234,[1]Sheet1!$A:$N,14,0)</f>
        <v>4.1399999999999997</v>
      </c>
      <c r="C73" s="4">
        <v>7.9365079365079395E-3</v>
      </c>
      <c r="D73" s="5">
        <f>VLOOKUP(A$2:A$234,[1]Sheet1!$A:$C,3,0)</f>
        <v>229.01499999999999</v>
      </c>
      <c r="E73" s="4">
        <f>VLOOKUP(A$2:A$234,[1]Sheet1!$A:$D,4,0)</f>
        <v>77.5</v>
      </c>
      <c r="F73" s="4" t="s">
        <v>306</v>
      </c>
      <c r="G73" s="4" t="s">
        <v>138</v>
      </c>
      <c r="H73" s="6" t="s">
        <v>307</v>
      </c>
      <c r="I73" s="4" t="s">
        <v>308</v>
      </c>
      <c r="J73" s="6" t="s">
        <v>309</v>
      </c>
    </row>
    <row r="74" spans="1:10" ht="15" x14ac:dyDescent="0.2">
      <c r="A74" s="4" t="s">
        <v>310</v>
      </c>
      <c r="B74" s="4">
        <f>VLOOKUP(A$2:A$234,[1]Sheet1!$A:$N,14,0)</f>
        <v>4.0999999999999996</v>
      </c>
      <c r="C74" s="4">
        <v>7.9365079365079395E-3</v>
      </c>
      <c r="D74" s="5">
        <f>VLOOKUP(A$2:A$234,[1]Sheet1!$A:$C,3,0)</f>
        <v>359.18689999999998</v>
      </c>
      <c r="E74" s="4">
        <f>VLOOKUP(A$2:A$234,[1]Sheet1!$A:$D,4,0)</f>
        <v>728.1</v>
      </c>
      <c r="F74" s="4" t="s">
        <v>311</v>
      </c>
      <c r="G74" s="4" t="s">
        <v>40</v>
      </c>
      <c r="H74" s="6" t="s">
        <v>312</v>
      </c>
      <c r="I74" s="4" t="s">
        <v>313</v>
      </c>
      <c r="J74" s="6"/>
    </row>
    <row r="75" spans="1:10" ht="45" x14ac:dyDescent="0.2">
      <c r="A75" s="4" t="s">
        <v>314</v>
      </c>
      <c r="B75" s="4">
        <f>VLOOKUP(A$2:A$234,[1]Sheet1!$A:$N,14,0)</f>
        <v>4.09</v>
      </c>
      <c r="C75" s="4">
        <v>7.9365079365079395E-3</v>
      </c>
      <c r="D75" s="5">
        <f>VLOOKUP(A$2:A$234,[1]Sheet1!$A:$C,3,0)</f>
        <v>139.0977</v>
      </c>
      <c r="E75" s="4">
        <f>VLOOKUP(A$2:A$234,[1]Sheet1!$A:$D,4,0)</f>
        <v>75.099999999999994</v>
      </c>
      <c r="F75" s="4" t="s">
        <v>315</v>
      </c>
      <c r="G75" s="4" t="s">
        <v>55</v>
      </c>
      <c r="H75" s="6" t="s">
        <v>248</v>
      </c>
      <c r="I75" s="4" t="s">
        <v>316</v>
      </c>
      <c r="J75" s="6" t="s">
        <v>91</v>
      </c>
    </row>
    <row r="76" spans="1:10" ht="15" x14ac:dyDescent="0.2">
      <c r="A76" s="4" t="s">
        <v>317</v>
      </c>
      <c r="B76" s="4">
        <f>VLOOKUP(A$2:A$234,[1]Sheet1!$A:$N,14,0)</f>
        <v>4.08</v>
      </c>
      <c r="C76" s="4">
        <v>7.9365079365079395E-3</v>
      </c>
      <c r="D76" s="5">
        <f>VLOOKUP(A$2:A$234,[1]Sheet1!$A:$C,3,0)</f>
        <v>243.10079999999999</v>
      </c>
      <c r="E76" s="4">
        <f>VLOOKUP(A$2:A$234,[1]Sheet1!$A:$D,4,0)</f>
        <v>693</v>
      </c>
      <c r="F76" s="4" t="s">
        <v>318</v>
      </c>
      <c r="G76" s="4" t="s">
        <v>319</v>
      </c>
      <c r="H76" s="6" t="s">
        <v>320</v>
      </c>
      <c r="I76" s="4" t="s">
        <v>321</v>
      </c>
      <c r="J76" s="6"/>
    </row>
    <row r="77" spans="1:10" ht="30" x14ac:dyDescent="0.2">
      <c r="A77" s="4" t="s">
        <v>322</v>
      </c>
      <c r="B77" s="4">
        <f>VLOOKUP(A$2:A$234,[1]Sheet1!$A:$N,14,0)</f>
        <v>4.03</v>
      </c>
      <c r="C77" s="4">
        <v>7.9365079365079395E-3</v>
      </c>
      <c r="D77" s="5">
        <f>VLOOKUP(A$2:A$234,[1]Sheet1!$A:$C,3,0)</f>
        <v>130.06479999999999</v>
      </c>
      <c r="E77" s="4">
        <f>VLOOKUP(A$2:A$234,[1]Sheet1!$A:$D,4,0)</f>
        <v>657.9</v>
      </c>
      <c r="F77" s="4" t="s">
        <v>323</v>
      </c>
      <c r="G77" s="4" t="s">
        <v>324</v>
      </c>
      <c r="H77" s="6" t="s">
        <v>325</v>
      </c>
      <c r="I77" s="4" t="s">
        <v>326</v>
      </c>
      <c r="J77" s="6"/>
    </row>
    <row r="78" spans="1:10" ht="45" x14ac:dyDescent="0.2">
      <c r="A78" s="4" t="s">
        <v>327</v>
      </c>
      <c r="B78" s="4">
        <f>VLOOKUP(A$2:A$234,[1]Sheet1!$A:$N,14,0)</f>
        <v>3.97</v>
      </c>
      <c r="C78" s="4">
        <v>7.9365079365079395E-3</v>
      </c>
      <c r="D78" s="5">
        <f>VLOOKUP(A$2:A$234,[1]Sheet1!$A:$C,3,0)</f>
        <v>178.0498</v>
      </c>
      <c r="E78" s="4">
        <f>VLOOKUP(A$2:A$234,[1]Sheet1!$A:$D,4,0)</f>
        <v>395.7</v>
      </c>
      <c r="F78" s="4" t="s">
        <v>328</v>
      </c>
      <c r="G78" s="4"/>
      <c r="H78" s="6"/>
      <c r="I78" s="4" t="s">
        <v>329</v>
      </c>
      <c r="J78" s="6" t="s">
        <v>330</v>
      </c>
    </row>
    <row r="79" spans="1:10" ht="30" x14ac:dyDescent="0.2">
      <c r="A79" s="4" t="s">
        <v>331</v>
      </c>
      <c r="B79" s="4">
        <f>VLOOKUP(A$2:A$234,[1]Sheet1!$A:$N,14,0)</f>
        <v>3.92</v>
      </c>
      <c r="C79" s="4">
        <v>7.9365079365079395E-3</v>
      </c>
      <c r="D79" s="5">
        <f>VLOOKUP(A$2:A$234,[1]Sheet1!$A:$C,3,0)</f>
        <v>182.09229999999999</v>
      </c>
      <c r="E79" s="4">
        <f>VLOOKUP(A$2:A$234,[1]Sheet1!$A:$D,4,0)</f>
        <v>81.7</v>
      </c>
      <c r="F79" s="4" t="s">
        <v>332</v>
      </c>
      <c r="G79" s="4" t="s">
        <v>137</v>
      </c>
      <c r="H79" s="6" t="s">
        <v>138</v>
      </c>
      <c r="I79" s="4" t="s">
        <v>333</v>
      </c>
      <c r="J79" s="6" t="s">
        <v>334</v>
      </c>
    </row>
    <row r="80" spans="1:10" ht="15" x14ac:dyDescent="0.2">
      <c r="A80" s="4" t="s">
        <v>335</v>
      </c>
      <c r="B80" s="4">
        <f>VLOOKUP(A$2:A$234,[1]Sheet1!$A:$N,14,0)</f>
        <v>3.9</v>
      </c>
      <c r="C80" s="4">
        <v>7.9365079365079395E-3</v>
      </c>
      <c r="D80" s="5">
        <f>VLOOKUP(A$2:A$234,[1]Sheet1!$A:$C,3,0)</f>
        <v>221.09229999999999</v>
      </c>
      <c r="E80" s="4">
        <f>VLOOKUP(A$2:A$234,[1]Sheet1!$A:$D,4,0)</f>
        <v>350.5</v>
      </c>
      <c r="F80" s="4" t="s">
        <v>336</v>
      </c>
      <c r="G80" s="4"/>
      <c r="H80" s="6"/>
      <c r="I80" s="4" t="s">
        <v>337</v>
      </c>
      <c r="J80" s="6" t="s">
        <v>338</v>
      </c>
    </row>
    <row r="81" spans="1:10" ht="75" x14ac:dyDescent="0.2">
      <c r="A81" s="4" t="s">
        <v>339</v>
      </c>
      <c r="B81" s="4">
        <f>VLOOKUP(A$2:A$234,[1]Sheet1!$A:$N,14,0)</f>
        <v>3.88</v>
      </c>
      <c r="C81" s="4">
        <v>1.58730158730159E-2</v>
      </c>
      <c r="D81" s="5">
        <f>VLOOKUP(A$2:A$234,[1]Sheet1!$A:$C,3,0)</f>
        <v>138.02950000000001</v>
      </c>
      <c r="E81" s="4">
        <f>VLOOKUP(A$2:A$234,[1]Sheet1!$A:$D,4,0)</f>
        <v>307</v>
      </c>
      <c r="F81" s="4" t="s">
        <v>340</v>
      </c>
      <c r="G81" s="4" t="s">
        <v>99</v>
      </c>
      <c r="H81" s="6" t="s">
        <v>103</v>
      </c>
      <c r="I81" s="4" t="s">
        <v>341</v>
      </c>
      <c r="J81" s="6" t="s">
        <v>342</v>
      </c>
    </row>
    <row r="82" spans="1:10" ht="45" x14ac:dyDescent="0.2">
      <c r="A82" s="4" t="s">
        <v>343</v>
      </c>
      <c r="B82" s="4">
        <f>VLOOKUP(A$2:A$234,[1]Sheet1!$A:$N,14,0)</f>
        <v>3.83</v>
      </c>
      <c r="C82" s="4">
        <v>7.9365079365079395E-3</v>
      </c>
      <c r="D82" s="5">
        <f>VLOOKUP(A$2:A$234,[1]Sheet1!$A:$C,3,0)</f>
        <v>218.1028</v>
      </c>
      <c r="E82" s="4">
        <f>VLOOKUP(A$2:A$234,[1]Sheet1!$A:$D,4,0)</f>
        <v>151.6</v>
      </c>
      <c r="F82" s="4" t="s">
        <v>344</v>
      </c>
      <c r="G82" s="4" t="s">
        <v>56</v>
      </c>
      <c r="H82" s="6" t="s">
        <v>345</v>
      </c>
      <c r="I82" s="4" t="s">
        <v>346</v>
      </c>
      <c r="J82" s="6" t="s">
        <v>347</v>
      </c>
    </row>
    <row r="83" spans="1:10" ht="30" x14ac:dyDescent="0.2">
      <c r="A83" s="4" t="s">
        <v>348</v>
      </c>
      <c r="B83" s="4">
        <f>VLOOKUP(A$2:A$234,[1]Sheet1!$A:$N,14,0)</f>
        <v>3.75</v>
      </c>
      <c r="C83" s="4">
        <v>7.9365079365079395E-3</v>
      </c>
      <c r="D83" s="5">
        <f>VLOOKUP(A$2:A$234,[1]Sheet1!$A:$C,3,0)</f>
        <v>184.07329999999999</v>
      </c>
      <c r="E83" s="4">
        <f>VLOOKUP(A$2:A$234,[1]Sheet1!$A:$D,4,0)</f>
        <v>589.20000000000005</v>
      </c>
      <c r="F83" s="4" t="s">
        <v>349</v>
      </c>
      <c r="G83" s="4" t="s">
        <v>350</v>
      </c>
      <c r="H83" s="6" t="s">
        <v>351</v>
      </c>
      <c r="I83" s="4" t="s">
        <v>352</v>
      </c>
      <c r="J83" s="6" t="s">
        <v>353</v>
      </c>
    </row>
    <row r="84" spans="1:10" ht="15" x14ac:dyDescent="0.2">
      <c r="A84" s="4" t="s">
        <v>354</v>
      </c>
      <c r="B84" s="4">
        <f>VLOOKUP(A$2:A$234,[1]Sheet1!$A:$N,14,0)</f>
        <v>3.71</v>
      </c>
      <c r="C84" s="4">
        <v>7.9365079365079395E-3</v>
      </c>
      <c r="D84" s="5">
        <f>VLOOKUP(A$2:A$234,[1]Sheet1!$A:$C,3,0)</f>
        <v>401.34179999999998</v>
      </c>
      <c r="E84" s="4">
        <f>VLOOKUP(A$2:A$234,[1]Sheet1!$A:$D,4,0)</f>
        <v>782.9</v>
      </c>
      <c r="F84" s="4" t="s">
        <v>355</v>
      </c>
      <c r="G84" s="4" t="s">
        <v>55</v>
      </c>
      <c r="H84" s="6" t="s">
        <v>248</v>
      </c>
      <c r="I84" s="4" t="s">
        <v>356</v>
      </c>
      <c r="J84" s="6"/>
    </row>
    <row r="85" spans="1:10" ht="15" x14ac:dyDescent="0.2">
      <c r="A85" s="4" t="s">
        <v>357</v>
      </c>
      <c r="B85" s="4">
        <f>VLOOKUP(A$2:A$234,[1]Sheet1!$A:$N,14,0)</f>
        <v>3.71</v>
      </c>
      <c r="C85" s="4">
        <v>7.9365079365079395E-3</v>
      </c>
      <c r="D85" s="5">
        <f>VLOOKUP(A$2:A$234,[1]Sheet1!$A:$C,3,0)</f>
        <v>327.15719999999999</v>
      </c>
      <c r="E85" s="4">
        <f>VLOOKUP(A$2:A$234,[1]Sheet1!$A:$D,4,0)</f>
        <v>582.6</v>
      </c>
      <c r="F85" s="4" t="s">
        <v>358</v>
      </c>
      <c r="G85" s="4" t="s">
        <v>359</v>
      </c>
      <c r="H85" s="6" t="s">
        <v>360</v>
      </c>
      <c r="I85" s="4" t="s">
        <v>361</v>
      </c>
      <c r="J85" s="6" t="s">
        <v>178</v>
      </c>
    </row>
    <row r="86" spans="1:10" ht="45" x14ac:dyDescent="0.2">
      <c r="A86" s="4" t="s">
        <v>362</v>
      </c>
      <c r="B86" s="4">
        <f>VLOOKUP(A$2:A$234,[1]Sheet1!$A:$N,14,0)</f>
        <v>3.71</v>
      </c>
      <c r="C86" s="4">
        <v>3.1746031746031703E-2</v>
      </c>
      <c r="D86" s="5">
        <f>VLOOKUP(A$2:A$234,[1]Sheet1!$A:$C,3,0)</f>
        <v>330.1379</v>
      </c>
      <c r="E86" s="4">
        <f>VLOOKUP(A$2:A$234,[1]Sheet1!$A:$D,4,0)</f>
        <v>97.2</v>
      </c>
      <c r="F86" s="4" t="s">
        <v>186</v>
      </c>
      <c r="G86" s="4"/>
      <c r="H86" s="6"/>
      <c r="I86" s="4" t="s">
        <v>363</v>
      </c>
      <c r="J86" s="6" t="s">
        <v>91</v>
      </c>
    </row>
    <row r="87" spans="1:10" ht="30" x14ac:dyDescent="0.2">
      <c r="A87" s="4" t="s">
        <v>364</v>
      </c>
      <c r="B87" s="4">
        <f>VLOOKUP(A$2:A$234,[1]Sheet1!$A:$N,14,0)</f>
        <v>3.71</v>
      </c>
      <c r="C87" s="4">
        <v>1.58730158730159E-2</v>
      </c>
      <c r="D87" s="5">
        <f>VLOOKUP(A$2:A$234,[1]Sheet1!$A:$C,3,0)</f>
        <v>157.0498</v>
      </c>
      <c r="E87" s="4">
        <f>VLOOKUP(A$2:A$234,[1]Sheet1!$A:$D,4,0)</f>
        <v>99.1</v>
      </c>
      <c r="F87" s="4" t="s">
        <v>365</v>
      </c>
      <c r="G87" s="4" t="s">
        <v>12</v>
      </c>
      <c r="H87" s="6" t="s">
        <v>13</v>
      </c>
      <c r="I87" s="4" t="s">
        <v>366</v>
      </c>
      <c r="J87" s="6" t="s">
        <v>367</v>
      </c>
    </row>
    <row r="88" spans="1:10" ht="75" x14ac:dyDescent="0.2">
      <c r="A88" s="4" t="s">
        <v>368</v>
      </c>
      <c r="B88" s="4">
        <f>VLOOKUP(A$2:A$234,[1]Sheet1!$A:$N,14,0)</f>
        <v>3.7</v>
      </c>
      <c r="C88" s="4">
        <v>7.9365079365079395E-3</v>
      </c>
      <c r="D88" s="5">
        <f>VLOOKUP(A$2:A$234,[1]Sheet1!$A:$C,3,0)</f>
        <v>161.10740000000001</v>
      </c>
      <c r="E88" s="4">
        <f>VLOOKUP(A$2:A$234,[1]Sheet1!$A:$D,4,0)</f>
        <v>427.3</v>
      </c>
      <c r="F88" s="4" t="s">
        <v>369</v>
      </c>
      <c r="G88" s="4" t="s">
        <v>370</v>
      </c>
      <c r="H88" s="6" t="s">
        <v>371</v>
      </c>
      <c r="I88" s="4" t="s">
        <v>372</v>
      </c>
      <c r="J88" s="6" t="s">
        <v>373</v>
      </c>
    </row>
    <row r="89" spans="1:10" ht="15" x14ac:dyDescent="0.2">
      <c r="A89" s="4" t="s">
        <v>374</v>
      </c>
      <c r="B89" s="4">
        <f>VLOOKUP(A$2:A$234,[1]Sheet1!$A:$N,14,0)</f>
        <v>3.64</v>
      </c>
      <c r="C89" s="4">
        <v>1.58730158730159E-2</v>
      </c>
      <c r="D89" s="5">
        <f>VLOOKUP(A$2:A$234,[1]Sheet1!$A:$C,3,0)</f>
        <v>151.11170000000001</v>
      </c>
      <c r="E89" s="4">
        <f>VLOOKUP(A$2:A$234,[1]Sheet1!$A:$D,4,0)</f>
        <v>509.9</v>
      </c>
      <c r="F89" s="4" t="s">
        <v>375</v>
      </c>
      <c r="G89" s="4" t="s">
        <v>159</v>
      </c>
      <c r="H89" s="6" t="s">
        <v>376</v>
      </c>
      <c r="I89" s="4" t="s">
        <v>377</v>
      </c>
      <c r="J89" s="6"/>
    </row>
    <row r="90" spans="1:10" ht="30" x14ac:dyDescent="0.2">
      <c r="A90" s="4" t="s">
        <v>378</v>
      </c>
      <c r="B90" s="4">
        <f>VLOOKUP(A$2:A$234,[1]Sheet1!$A:$N,14,0)</f>
        <v>3.6</v>
      </c>
      <c r="C90" s="4">
        <v>3.1746031746031703E-2</v>
      </c>
      <c r="D90" s="5">
        <f>VLOOKUP(A$2:A$234,[1]Sheet1!$A:$C,3,0)</f>
        <v>202.05029999999999</v>
      </c>
      <c r="E90" s="4">
        <f>VLOOKUP(A$2:A$234,[1]Sheet1!$A:$D,4,0)</f>
        <v>674.7</v>
      </c>
      <c r="F90" s="4" t="s">
        <v>379</v>
      </c>
      <c r="G90" s="4" t="s">
        <v>370</v>
      </c>
      <c r="H90" s="6" t="s">
        <v>380</v>
      </c>
      <c r="I90" s="4" t="s">
        <v>381</v>
      </c>
      <c r="J90" s="6" t="s">
        <v>34</v>
      </c>
    </row>
    <row r="91" spans="1:10" ht="30" x14ac:dyDescent="0.2">
      <c r="A91" s="4" t="s">
        <v>382</v>
      </c>
      <c r="B91" s="4">
        <f>VLOOKUP(A$2:A$234,[1]Sheet1!$A:$N,14,0)</f>
        <v>3.57</v>
      </c>
      <c r="C91" s="4">
        <v>7.9365079365079395E-3</v>
      </c>
      <c r="D91" s="5">
        <f>VLOOKUP(A$2:A$234,[1]Sheet1!$A:$C,3,0)</f>
        <v>150.07749999999999</v>
      </c>
      <c r="E91" s="4">
        <f>VLOOKUP(A$2:A$234,[1]Sheet1!$A:$D,4,0)</f>
        <v>337</v>
      </c>
      <c r="F91" s="4" t="s">
        <v>383</v>
      </c>
      <c r="G91" s="4" t="s">
        <v>181</v>
      </c>
      <c r="H91" s="6" t="s">
        <v>182</v>
      </c>
      <c r="I91" s="4" t="s">
        <v>384</v>
      </c>
      <c r="J91" s="6"/>
    </row>
    <row r="92" spans="1:10" ht="15" x14ac:dyDescent="0.2">
      <c r="A92" s="4" t="s">
        <v>385</v>
      </c>
      <c r="B92" s="4">
        <f>VLOOKUP(A$2:A$234,[1]Sheet1!$A:$N,14,0)</f>
        <v>3.57</v>
      </c>
      <c r="C92" s="4">
        <v>7.9365079365079395E-3</v>
      </c>
      <c r="D92" s="5">
        <f>VLOOKUP(A$2:A$234,[1]Sheet1!$A:$C,3,0)</f>
        <v>156.03890000000001</v>
      </c>
      <c r="E92" s="4">
        <f>VLOOKUP(A$2:A$234,[1]Sheet1!$A:$D,4,0)</f>
        <v>476.9</v>
      </c>
      <c r="F92" s="4" t="s">
        <v>386</v>
      </c>
      <c r="G92" s="4"/>
      <c r="H92" s="6"/>
      <c r="I92" s="4" t="s">
        <v>387</v>
      </c>
      <c r="J92" s="6"/>
    </row>
    <row r="93" spans="1:10" ht="15" x14ac:dyDescent="0.2">
      <c r="A93" s="4" t="s">
        <v>388</v>
      </c>
      <c r="B93" s="4">
        <f>VLOOKUP(A$2:A$234,[1]Sheet1!$A:$N,14,0)</f>
        <v>3.56</v>
      </c>
      <c r="C93" s="4">
        <v>7.9365079365079395E-3</v>
      </c>
      <c r="D93" s="5">
        <f>VLOOKUP(A$2:A$234,[1]Sheet1!$A:$C,3,0)</f>
        <v>225.0907</v>
      </c>
      <c r="E93" s="4">
        <f>VLOOKUP(A$2:A$234,[1]Sheet1!$A:$D,4,0)</f>
        <v>446.3</v>
      </c>
      <c r="F93" s="4" t="s">
        <v>202</v>
      </c>
      <c r="G93" s="4"/>
      <c r="H93" s="6"/>
      <c r="I93" s="4" t="s">
        <v>389</v>
      </c>
      <c r="J93" s="6"/>
    </row>
    <row r="94" spans="1:10" ht="15" x14ac:dyDescent="0.2">
      <c r="A94" s="4" t="s">
        <v>390</v>
      </c>
      <c r="B94" s="4">
        <f>VLOOKUP(A$2:A$234,[1]Sheet1!$A:$N,14,0)</f>
        <v>3.56</v>
      </c>
      <c r="C94" s="4">
        <v>7.9365079365079395E-3</v>
      </c>
      <c r="D94" s="5">
        <f>VLOOKUP(A$2:A$234,[1]Sheet1!$A:$C,3,0)</f>
        <v>359.21859999999998</v>
      </c>
      <c r="E94" s="4">
        <f>VLOOKUP(A$2:A$234,[1]Sheet1!$A:$D,4,0)</f>
        <v>727.8</v>
      </c>
      <c r="F94" s="4" t="s">
        <v>391</v>
      </c>
      <c r="G94" s="4"/>
      <c r="H94" s="6"/>
      <c r="I94" s="4" t="s">
        <v>392</v>
      </c>
      <c r="J94" s="6"/>
    </row>
    <row r="95" spans="1:10" ht="90" x14ac:dyDescent="0.2">
      <c r="A95" s="4" t="s">
        <v>393</v>
      </c>
      <c r="B95" s="4">
        <f>VLOOKUP(A$2:A$234,[1]Sheet1!$A:$N,14,0)</f>
        <v>3.54</v>
      </c>
      <c r="C95" s="4">
        <v>1.58730158730159E-2</v>
      </c>
      <c r="D95" s="5">
        <f>VLOOKUP(A$2:A$234,[1]Sheet1!$A:$C,3,0)</f>
        <v>138.09129999999999</v>
      </c>
      <c r="E95" s="4">
        <f>VLOOKUP(A$2:A$234,[1]Sheet1!$A:$D,4,0)</f>
        <v>389.7</v>
      </c>
      <c r="F95" s="4" t="s">
        <v>394</v>
      </c>
      <c r="G95" s="4" t="s">
        <v>99</v>
      </c>
      <c r="H95" s="6" t="s">
        <v>395</v>
      </c>
      <c r="I95" s="4" t="s">
        <v>396</v>
      </c>
      <c r="J95" s="6" t="s">
        <v>397</v>
      </c>
    </row>
    <row r="96" spans="1:10" ht="30" x14ac:dyDescent="0.2">
      <c r="A96" s="4" t="s">
        <v>398</v>
      </c>
      <c r="B96" s="4">
        <f>VLOOKUP(A$2:A$234,[1]Sheet1!$A:$N,14,0)</f>
        <v>3.52</v>
      </c>
      <c r="C96" s="4">
        <v>7.9365079365079395E-3</v>
      </c>
      <c r="D96" s="5">
        <f>VLOOKUP(A$2:A$234,[1]Sheet1!$A:$C,3,0)</f>
        <v>295.18979999999999</v>
      </c>
      <c r="E96" s="4">
        <f>VLOOKUP(A$2:A$234,[1]Sheet1!$A:$D,4,0)</f>
        <v>760.7</v>
      </c>
      <c r="F96" s="4" t="s">
        <v>399</v>
      </c>
      <c r="G96" s="4" t="s">
        <v>400</v>
      </c>
      <c r="H96" s="6" t="s">
        <v>401</v>
      </c>
      <c r="I96" s="4" t="s">
        <v>402</v>
      </c>
      <c r="J96" s="6" t="s">
        <v>28</v>
      </c>
    </row>
    <row r="97" spans="1:10" ht="15" x14ac:dyDescent="0.2">
      <c r="A97" s="4" t="s">
        <v>403</v>
      </c>
      <c r="B97" s="4">
        <f>VLOOKUP(A$2:A$234,[1]Sheet1!$A:$N,14,0)</f>
        <v>3.5</v>
      </c>
      <c r="C97" s="4">
        <v>7.9365079365079395E-3</v>
      </c>
      <c r="D97" s="5">
        <f>VLOOKUP(A$2:A$234,[1]Sheet1!$A:$C,3,0)</f>
        <v>196.10810000000001</v>
      </c>
      <c r="E97" s="4">
        <f>VLOOKUP(A$2:A$234,[1]Sheet1!$A:$D,4,0)</f>
        <v>371.9</v>
      </c>
      <c r="F97" s="4" t="s">
        <v>404</v>
      </c>
      <c r="G97" s="4"/>
      <c r="H97" s="6"/>
      <c r="I97" s="4" t="s">
        <v>405</v>
      </c>
      <c r="J97" s="6"/>
    </row>
    <row r="98" spans="1:10" ht="15" x14ac:dyDescent="0.2">
      <c r="A98" s="4" t="s">
        <v>406</v>
      </c>
      <c r="B98" s="4">
        <f>VLOOKUP(A$2:A$234,[1]Sheet1!$A:$N,14,0)</f>
        <v>3.49</v>
      </c>
      <c r="C98" s="4">
        <v>7.9365079365079395E-3</v>
      </c>
      <c r="D98" s="5">
        <f>VLOOKUP(A$2:A$234,[1]Sheet1!$A:$C,3,0)</f>
        <v>320.25760000000002</v>
      </c>
      <c r="E98" s="4">
        <f>VLOOKUP(A$2:A$234,[1]Sheet1!$A:$D,4,0)</f>
        <v>712.4</v>
      </c>
      <c r="F98" s="4" t="s">
        <v>407</v>
      </c>
      <c r="G98" s="4" t="s">
        <v>40</v>
      </c>
      <c r="H98" s="6" t="s">
        <v>408</v>
      </c>
      <c r="I98" s="4" t="s">
        <v>409</v>
      </c>
      <c r="J98" s="6" t="s">
        <v>410</v>
      </c>
    </row>
    <row r="99" spans="1:10" ht="30" x14ac:dyDescent="0.2">
      <c r="A99" s="4" t="s">
        <v>411</v>
      </c>
      <c r="B99" s="4">
        <f>VLOOKUP(A$2:A$234,[1]Sheet1!$A:$N,14,0)</f>
        <v>3.46</v>
      </c>
      <c r="C99" s="4">
        <v>3.1746031746031703E-2</v>
      </c>
      <c r="D99" s="5">
        <f>VLOOKUP(A$2:A$234,[1]Sheet1!$A:$C,3,0)</f>
        <v>289.21559999999999</v>
      </c>
      <c r="E99" s="4">
        <f>VLOOKUP(A$2:A$234,[1]Sheet1!$A:$D,4,0)</f>
        <v>677</v>
      </c>
      <c r="F99" s="4" t="s">
        <v>412</v>
      </c>
      <c r="G99" s="4" t="s">
        <v>413</v>
      </c>
      <c r="H99" s="6" t="s">
        <v>46</v>
      </c>
      <c r="I99" s="4" t="s">
        <v>414</v>
      </c>
      <c r="J99" s="6" t="s">
        <v>415</v>
      </c>
    </row>
    <row r="100" spans="1:10" ht="15" x14ac:dyDescent="0.2">
      <c r="A100" s="4" t="s">
        <v>416</v>
      </c>
      <c r="B100" s="4">
        <f>VLOOKUP(A$2:A$234,[1]Sheet1!$A:$N,14,0)</f>
        <v>3.45</v>
      </c>
      <c r="C100" s="4">
        <v>1.58730158730159E-2</v>
      </c>
      <c r="D100" s="5">
        <f>VLOOKUP(A$2:A$234,[1]Sheet1!$A:$C,3,0)</f>
        <v>474.35680000000002</v>
      </c>
      <c r="E100" s="4">
        <f>VLOOKUP(A$2:A$234,[1]Sheet1!$A:$D,4,0)</f>
        <v>804.8</v>
      </c>
      <c r="F100" s="4" t="s">
        <v>417</v>
      </c>
      <c r="G100" s="4" t="s">
        <v>137</v>
      </c>
      <c r="H100" s="6" t="s">
        <v>56</v>
      </c>
      <c r="I100" s="4" t="s">
        <v>418</v>
      </c>
      <c r="J100" s="6"/>
    </row>
    <row r="101" spans="1:10" ht="45" x14ac:dyDescent="0.2">
      <c r="A101" s="4" t="s">
        <v>419</v>
      </c>
      <c r="B101" s="4">
        <f>VLOOKUP(A$2:A$234,[1]Sheet1!$A:$N,14,0)</f>
        <v>3.44</v>
      </c>
      <c r="C101" s="4">
        <v>7.9365079365079395E-3</v>
      </c>
      <c r="D101" s="5">
        <f>VLOOKUP(A$2:A$234,[1]Sheet1!$A:$C,3,0)</f>
        <v>153.01779999999999</v>
      </c>
      <c r="E101" s="4">
        <f>VLOOKUP(A$2:A$234,[1]Sheet1!$A:$D,4,0)</f>
        <v>200.4</v>
      </c>
      <c r="F101" s="4" t="s">
        <v>420</v>
      </c>
      <c r="G101" s="4" t="s">
        <v>99</v>
      </c>
      <c r="H101" s="6" t="s">
        <v>103</v>
      </c>
      <c r="I101" s="4" t="s">
        <v>421</v>
      </c>
      <c r="J101" s="6" t="s">
        <v>422</v>
      </c>
    </row>
    <row r="102" spans="1:10" ht="30" x14ac:dyDescent="0.2">
      <c r="A102" s="4" t="s">
        <v>423</v>
      </c>
      <c r="B102" s="4">
        <f>VLOOKUP(A$2:A$234,[1]Sheet1!$A:$N,14,0)</f>
        <v>3.43</v>
      </c>
      <c r="C102" s="4">
        <v>7.9365079365079395E-3</v>
      </c>
      <c r="D102" s="5">
        <f>VLOOKUP(A$2:A$234,[1]Sheet1!$A:$C,3,0)</f>
        <v>198.08709999999999</v>
      </c>
      <c r="E102" s="4">
        <f>VLOOKUP(A$2:A$234,[1]Sheet1!$A:$D,4,0)</f>
        <v>76.599999999999994</v>
      </c>
      <c r="F102" s="4" t="s">
        <v>424</v>
      </c>
      <c r="G102" s="4" t="s">
        <v>31</v>
      </c>
      <c r="H102" s="6" t="s">
        <v>32</v>
      </c>
      <c r="I102" s="4" t="s">
        <v>425</v>
      </c>
      <c r="J102" s="6"/>
    </row>
    <row r="103" spans="1:10" ht="60" x14ac:dyDescent="0.2">
      <c r="A103" s="4" t="s">
        <v>426</v>
      </c>
      <c r="B103" s="4">
        <f>VLOOKUP(A$2:A$234,[1]Sheet1!$A:$N,14,0)</f>
        <v>3.43</v>
      </c>
      <c r="C103" s="4">
        <v>7.9365079365079395E-3</v>
      </c>
      <c r="D103" s="5">
        <f>VLOOKUP(A$2:A$234,[1]Sheet1!$A:$C,3,0)</f>
        <v>360.18740000000003</v>
      </c>
      <c r="E103" s="4">
        <f>VLOOKUP(A$2:A$234,[1]Sheet1!$A:$D,4,0)</f>
        <v>535</v>
      </c>
      <c r="F103" s="4" t="s">
        <v>427</v>
      </c>
      <c r="G103" s="4" t="s">
        <v>40</v>
      </c>
      <c r="H103" s="6" t="s">
        <v>312</v>
      </c>
      <c r="I103" s="4" t="s">
        <v>428</v>
      </c>
      <c r="J103" s="6" t="s">
        <v>429</v>
      </c>
    </row>
    <row r="104" spans="1:10" ht="30" x14ac:dyDescent="0.2">
      <c r="A104" s="4" t="s">
        <v>430</v>
      </c>
      <c r="B104" s="4">
        <f>VLOOKUP(A$2:A$234,[1]Sheet1!$A:$N,14,0)</f>
        <v>3.32</v>
      </c>
      <c r="C104" s="4">
        <v>7.9365079365079395E-3</v>
      </c>
      <c r="D104" s="5">
        <f>VLOOKUP(A$2:A$234,[1]Sheet1!$A:$C,3,0)</f>
        <v>206.08109999999999</v>
      </c>
      <c r="E104" s="4">
        <f>VLOOKUP(A$2:A$234,[1]Sheet1!$A:$D,4,0)</f>
        <v>551.20000000000005</v>
      </c>
      <c r="F104" s="4" t="s">
        <v>431</v>
      </c>
      <c r="G104" s="4" t="s">
        <v>370</v>
      </c>
      <c r="H104" s="6" t="s">
        <v>380</v>
      </c>
      <c r="I104" s="4" t="s">
        <v>432</v>
      </c>
      <c r="J104" s="6"/>
    </row>
    <row r="105" spans="1:10" ht="30" x14ac:dyDescent="0.2">
      <c r="A105" s="4" t="s">
        <v>433</v>
      </c>
      <c r="B105" s="4">
        <f>VLOOKUP(A$2:A$234,[1]Sheet1!$A:$N,14,0)</f>
        <v>3.2</v>
      </c>
      <c r="C105" s="4">
        <v>7.9365079365079395E-3</v>
      </c>
      <c r="D105" s="5">
        <f>VLOOKUP(A$2:A$234,[1]Sheet1!$A:$C,3,0)</f>
        <v>487.16849999999999</v>
      </c>
      <c r="E105" s="4">
        <f>VLOOKUP(A$2:A$234,[1]Sheet1!$A:$D,4,0)</f>
        <v>92.8</v>
      </c>
      <c r="F105" s="4" t="s">
        <v>225</v>
      </c>
      <c r="G105" s="4" t="s">
        <v>137</v>
      </c>
      <c r="H105" s="6" t="s">
        <v>138</v>
      </c>
      <c r="I105" s="4" t="s">
        <v>434</v>
      </c>
      <c r="J105" s="6" t="s">
        <v>334</v>
      </c>
    </row>
    <row r="106" spans="1:10" ht="15" x14ac:dyDescent="0.2">
      <c r="A106" s="4" t="s">
        <v>435</v>
      </c>
      <c r="B106" s="4">
        <f>VLOOKUP(A$2:A$234,[1]Sheet1!$A:$N,14,0)</f>
        <v>3.19</v>
      </c>
      <c r="C106" s="4">
        <v>7.9365079365079395E-3</v>
      </c>
      <c r="D106" s="5">
        <f>VLOOKUP(A$2:A$234,[1]Sheet1!$A:$C,3,0)</f>
        <v>209.12909999999999</v>
      </c>
      <c r="E106" s="4">
        <f>VLOOKUP(A$2:A$234,[1]Sheet1!$A:$D,4,0)</f>
        <v>335.4</v>
      </c>
      <c r="F106" s="4" t="s">
        <v>436</v>
      </c>
      <c r="G106" s="4"/>
      <c r="H106" s="6"/>
      <c r="I106" s="4" t="s">
        <v>437</v>
      </c>
      <c r="J106" s="6"/>
    </row>
    <row r="107" spans="1:10" ht="15" x14ac:dyDescent="0.2">
      <c r="A107" s="4" t="s">
        <v>438</v>
      </c>
      <c r="B107" s="4">
        <f>VLOOKUP(A$2:A$234,[1]Sheet1!$A:$N,14,0)</f>
        <v>3.18</v>
      </c>
      <c r="C107" s="4">
        <v>7.9365079365079395E-3</v>
      </c>
      <c r="D107" s="5">
        <f>VLOOKUP(A$2:A$234,[1]Sheet1!$A:$C,3,0)</f>
        <v>191.10560000000001</v>
      </c>
      <c r="E107" s="4">
        <f>VLOOKUP(A$2:A$234,[1]Sheet1!$A:$D,4,0)</f>
        <v>489.1</v>
      </c>
      <c r="F107" s="4" t="s">
        <v>439</v>
      </c>
      <c r="G107" s="4" t="s">
        <v>440</v>
      </c>
      <c r="H107" s="6"/>
      <c r="I107" s="4" t="s">
        <v>441</v>
      </c>
      <c r="J107" s="6"/>
    </row>
    <row r="108" spans="1:10" ht="15" x14ac:dyDescent="0.2">
      <c r="A108" s="4" t="s">
        <v>442</v>
      </c>
      <c r="B108" s="4">
        <f>VLOOKUP(A$2:A$234,[1]Sheet1!$A:$N,14,0)</f>
        <v>3.13</v>
      </c>
      <c r="C108" s="4">
        <v>1.58730158730159E-2</v>
      </c>
      <c r="D108" s="5">
        <f>VLOOKUP(A$2:A$234,[1]Sheet1!$A:$C,3,0)</f>
        <v>299.1266</v>
      </c>
      <c r="E108" s="4">
        <f>VLOOKUP(A$2:A$234,[1]Sheet1!$A:$D,4,0)</f>
        <v>600.1</v>
      </c>
      <c r="F108" s="4" t="s">
        <v>443</v>
      </c>
      <c r="G108" s="4"/>
      <c r="H108" s="6"/>
      <c r="I108" s="4" t="s">
        <v>444</v>
      </c>
      <c r="J108" s="6"/>
    </row>
    <row r="109" spans="1:10" ht="30" x14ac:dyDescent="0.2">
      <c r="A109" s="4" t="s">
        <v>445</v>
      </c>
      <c r="B109" s="4">
        <f>VLOOKUP(A$2:A$234,[1]Sheet1!$A:$N,14,0)</f>
        <v>3.13</v>
      </c>
      <c r="C109" s="4">
        <v>7.9365079365079395E-3</v>
      </c>
      <c r="D109" s="5">
        <f>VLOOKUP(A$2:A$234,[1]Sheet1!$A:$C,3,0)</f>
        <v>182.04490000000001</v>
      </c>
      <c r="E109" s="4">
        <f>VLOOKUP(A$2:A$234,[1]Sheet1!$A:$D,4,0)</f>
        <v>338</v>
      </c>
      <c r="F109" s="4" t="s">
        <v>446</v>
      </c>
      <c r="G109" s="4" t="s">
        <v>295</v>
      </c>
      <c r="H109" s="6" t="s">
        <v>296</v>
      </c>
      <c r="I109" s="4" t="s">
        <v>447</v>
      </c>
      <c r="J109" s="6" t="s">
        <v>219</v>
      </c>
    </row>
    <row r="110" spans="1:10" ht="15" x14ac:dyDescent="0.2">
      <c r="A110" s="4" t="s">
        <v>448</v>
      </c>
      <c r="B110" s="4">
        <f>VLOOKUP(A$2:A$234,[1]Sheet1!$A:$N,14,0)</f>
        <v>3.12</v>
      </c>
      <c r="C110" s="4">
        <v>3.1746031746031703E-2</v>
      </c>
      <c r="D110" s="5">
        <f>VLOOKUP(A$2:A$234,[1]Sheet1!$A:$C,3,0)</f>
        <v>204.12299999999999</v>
      </c>
      <c r="E110" s="4">
        <f>VLOOKUP(A$2:A$234,[1]Sheet1!$A:$D,4,0)</f>
        <v>310.10000000000002</v>
      </c>
      <c r="F110" s="4" t="s">
        <v>449</v>
      </c>
      <c r="G110" s="4"/>
      <c r="H110" s="6"/>
      <c r="I110" s="4" t="s">
        <v>450</v>
      </c>
      <c r="J110" s="6"/>
    </row>
    <row r="111" spans="1:10" ht="30" x14ac:dyDescent="0.2">
      <c r="A111" s="4" t="s">
        <v>451</v>
      </c>
      <c r="B111" s="4">
        <f>VLOOKUP(A$2:A$234,[1]Sheet1!$A:$N,14,0)</f>
        <v>3.09</v>
      </c>
      <c r="C111" s="4">
        <v>7.9365079365079395E-3</v>
      </c>
      <c r="D111" s="5">
        <f>VLOOKUP(A$2:A$234,[1]Sheet1!$A:$C,3,0)</f>
        <v>182.07419999999999</v>
      </c>
      <c r="E111" s="4">
        <f>VLOOKUP(A$2:A$234,[1]Sheet1!$A:$D,4,0)</f>
        <v>89.3</v>
      </c>
      <c r="F111" s="4" t="s">
        <v>332</v>
      </c>
      <c r="G111" s="4" t="s">
        <v>137</v>
      </c>
      <c r="H111" s="6" t="s">
        <v>138</v>
      </c>
      <c r="I111" s="4" t="s">
        <v>452</v>
      </c>
      <c r="J111" s="6" t="s">
        <v>334</v>
      </c>
    </row>
    <row r="112" spans="1:10" ht="105" x14ac:dyDescent="0.2">
      <c r="A112" s="4" t="s">
        <v>453</v>
      </c>
      <c r="B112" s="4">
        <f>VLOOKUP(A$2:A$234,[1]Sheet1!$A:$N,14,0)</f>
        <v>3.08</v>
      </c>
      <c r="C112" s="4">
        <v>1.58730158730159E-2</v>
      </c>
      <c r="D112" s="5">
        <f>VLOOKUP(A$2:A$234,[1]Sheet1!$A:$C,3,0)</f>
        <v>241.01220000000001</v>
      </c>
      <c r="E112" s="4">
        <f>VLOOKUP(A$2:A$234,[1]Sheet1!$A:$D,4,0)</f>
        <v>77.7</v>
      </c>
      <c r="F112" s="4" t="s">
        <v>454</v>
      </c>
      <c r="G112" s="4" t="s">
        <v>137</v>
      </c>
      <c r="H112" s="6" t="s">
        <v>138</v>
      </c>
      <c r="I112" s="4" t="s">
        <v>455</v>
      </c>
      <c r="J112" s="6" t="s">
        <v>456</v>
      </c>
    </row>
    <row r="113" spans="1:10" ht="15" x14ac:dyDescent="0.2">
      <c r="A113" s="4" t="s">
        <v>457</v>
      </c>
      <c r="B113" s="4">
        <f>VLOOKUP(A$2:A$234,[1]Sheet1!$A:$N,14,0)</f>
        <v>3.08</v>
      </c>
      <c r="C113" s="4">
        <v>7.9365079365079395E-3</v>
      </c>
      <c r="D113" s="5">
        <f>VLOOKUP(A$2:A$234,[1]Sheet1!$A:$C,3,0)</f>
        <v>285.20699999999999</v>
      </c>
      <c r="E113" s="4">
        <f>VLOOKUP(A$2:A$234,[1]Sheet1!$A:$D,4,0)</f>
        <v>754.7</v>
      </c>
      <c r="F113" s="4" t="s">
        <v>458</v>
      </c>
      <c r="G113" s="4" t="s">
        <v>12</v>
      </c>
      <c r="H113" s="6" t="s">
        <v>13</v>
      </c>
      <c r="I113" s="4" t="s">
        <v>459</v>
      </c>
      <c r="J113" s="6" t="s">
        <v>410</v>
      </c>
    </row>
    <row r="114" spans="1:10" ht="15" x14ac:dyDescent="0.2">
      <c r="A114" s="4" t="s">
        <v>460</v>
      </c>
      <c r="B114" s="4">
        <f>VLOOKUP(A$2:A$234,[1]Sheet1!$A:$N,14,0)</f>
        <v>3.05</v>
      </c>
      <c r="C114" s="4">
        <v>7.9365079365079395E-3</v>
      </c>
      <c r="D114" s="5">
        <f>VLOOKUP(A$2:A$234,[1]Sheet1!$A:$C,3,0)</f>
        <v>337.18610000000001</v>
      </c>
      <c r="E114" s="4">
        <f>VLOOKUP(A$2:A$234,[1]Sheet1!$A:$D,4,0)</f>
        <v>313.7</v>
      </c>
      <c r="F114" s="4" t="s">
        <v>461</v>
      </c>
      <c r="G114" s="4" t="s">
        <v>462</v>
      </c>
      <c r="H114" s="6"/>
      <c r="I114" s="4" t="s">
        <v>463</v>
      </c>
      <c r="J114" s="6"/>
    </row>
    <row r="115" spans="1:10" ht="30" x14ac:dyDescent="0.2">
      <c r="A115" s="4" t="s">
        <v>464</v>
      </c>
      <c r="B115" s="4">
        <f>VLOOKUP(A$2:A$234,[1]Sheet1!$A:$N,14,0)</f>
        <v>3.05</v>
      </c>
      <c r="C115" s="4">
        <v>7.9365079365079395E-3</v>
      </c>
      <c r="D115" s="5">
        <f>VLOOKUP(A$2:A$234,[1]Sheet1!$A:$C,3,0)</f>
        <v>138.01929999999999</v>
      </c>
      <c r="E115" s="4">
        <f>VLOOKUP(A$2:A$234,[1]Sheet1!$A:$D,4,0)</f>
        <v>92.2</v>
      </c>
      <c r="F115" s="4" t="s">
        <v>294</v>
      </c>
      <c r="G115" s="4" t="s">
        <v>295</v>
      </c>
      <c r="H115" s="6" t="s">
        <v>296</v>
      </c>
      <c r="I115" s="4" t="s">
        <v>465</v>
      </c>
      <c r="J115" s="6" t="s">
        <v>219</v>
      </c>
    </row>
    <row r="116" spans="1:10" ht="30" x14ac:dyDescent="0.2">
      <c r="A116" s="4" t="s">
        <v>466</v>
      </c>
      <c r="B116" s="4">
        <f>VLOOKUP(A$2:A$234,[1]Sheet1!$A:$N,14,0)</f>
        <v>2.99</v>
      </c>
      <c r="C116" s="4">
        <v>1.58730158730159E-2</v>
      </c>
      <c r="D116" s="5">
        <f>VLOOKUP(A$2:A$234,[1]Sheet1!$A:$C,3,0)</f>
        <v>305.08339999999998</v>
      </c>
      <c r="E116" s="4">
        <f>VLOOKUP(A$2:A$234,[1]Sheet1!$A:$D,4,0)</f>
        <v>91.5</v>
      </c>
      <c r="F116" s="4" t="s">
        <v>467</v>
      </c>
      <c r="G116" s="4" t="s">
        <v>31</v>
      </c>
      <c r="H116" s="6" t="s">
        <v>32</v>
      </c>
      <c r="I116" s="4" t="s">
        <v>468</v>
      </c>
      <c r="J116" s="6"/>
    </row>
    <row r="117" spans="1:10" ht="15" x14ac:dyDescent="0.2">
      <c r="A117" s="4" t="s">
        <v>469</v>
      </c>
      <c r="B117" s="4">
        <f>VLOOKUP(A$2:A$234,[1]Sheet1!$A:$N,14,0)</f>
        <v>2.97</v>
      </c>
      <c r="C117" s="4">
        <v>7.9365079365079395E-3</v>
      </c>
      <c r="D117" s="5">
        <f>VLOOKUP(A$2:A$234,[1]Sheet1!$A:$C,3,0)</f>
        <v>185.15369999999999</v>
      </c>
      <c r="E117" s="4">
        <f>VLOOKUP(A$2:A$234,[1]Sheet1!$A:$D,4,0)</f>
        <v>837.6</v>
      </c>
      <c r="F117" s="4" t="s">
        <v>470</v>
      </c>
      <c r="G117" s="4" t="s">
        <v>12</v>
      </c>
      <c r="H117" s="6" t="s">
        <v>13</v>
      </c>
      <c r="I117" s="4" t="s">
        <v>471</v>
      </c>
      <c r="J117" s="6"/>
    </row>
    <row r="118" spans="1:10" ht="30" x14ac:dyDescent="0.2">
      <c r="A118" s="4" t="s">
        <v>472</v>
      </c>
      <c r="B118" s="4">
        <f>VLOOKUP(A$2:A$234,[1]Sheet1!$A:$N,14,0)</f>
        <v>2.91</v>
      </c>
      <c r="C118" s="4">
        <v>1.58730158730159E-2</v>
      </c>
      <c r="D118" s="5">
        <f>VLOOKUP(A$2:A$234,[1]Sheet1!$A:$C,3,0)</f>
        <v>357.20400000000001</v>
      </c>
      <c r="E118" s="4">
        <f>VLOOKUP(A$2:A$234,[1]Sheet1!$A:$D,4,0)</f>
        <v>670.6</v>
      </c>
      <c r="F118" s="4" t="s">
        <v>473</v>
      </c>
      <c r="G118" s="4" t="s">
        <v>55</v>
      </c>
      <c r="H118" s="6" t="s">
        <v>51</v>
      </c>
      <c r="I118" s="4" t="s">
        <v>474</v>
      </c>
      <c r="J118" s="6"/>
    </row>
    <row r="119" spans="1:10" ht="15" x14ac:dyDescent="0.2">
      <c r="A119" s="4" t="s">
        <v>475</v>
      </c>
      <c r="B119" s="4">
        <f>VLOOKUP(A$2:A$234,[1]Sheet1!$A:$N,14,0)</f>
        <v>2.9</v>
      </c>
      <c r="C119" s="4">
        <v>3.1746031746031703E-2</v>
      </c>
      <c r="D119" s="5">
        <f>VLOOKUP(A$2:A$234,[1]Sheet1!$A:$C,3,0)</f>
        <v>134.89279999999999</v>
      </c>
      <c r="E119" s="4">
        <f>VLOOKUP(A$2:A$234,[1]Sheet1!$A:$D,4,0)</f>
        <v>789.5</v>
      </c>
      <c r="F119" s="4" t="s">
        <v>476</v>
      </c>
      <c r="G119" s="4"/>
      <c r="H119" s="6"/>
      <c r="I119" s="4" t="s">
        <v>477</v>
      </c>
      <c r="J119" s="6"/>
    </row>
    <row r="120" spans="1:10" ht="15" x14ac:dyDescent="0.2">
      <c r="A120" s="4" t="s">
        <v>478</v>
      </c>
      <c r="B120" s="4">
        <f>VLOOKUP(A$2:A$234,[1]Sheet1!$A:$N,14,0)</f>
        <v>2.89</v>
      </c>
      <c r="C120" s="4">
        <v>1.58730158730159E-2</v>
      </c>
      <c r="D120" s="5">
        <f>VLOOKUP(A$2:A$234,[1]Sheet1!$A:$C,3,0)</f>
        <v>181.09710000000001</v>
      </c>
      <c r="E120" s="4">
        <f>VLOOKUP(A$2:A$234,[1]Sheet1!$A:$D,4,0)</f>
        <v>151.9</v>
      </c>
      <c r="F120" s="4" t="s">
        <v>479</v>
      </c>
      <c r="G120" s="4" t="s">
        <v>99</v>
      </c>
      <c r="H120" s="6" t="s">
        <v>480</v>
      </c>
      <c r="I120" s="4" t="s">
        <v>481</v>
      </c>
      <c r="J120" s="6"/>
    </row>
    <row r="121" spans="1:10" ht="15" x14ac:dyDescent="0.2">
      <c r="A121" s="4" t="s">
        <v>482</v>
      </c>
      <c r="B121" s="4">
        <f>VLOOKUP(A$2:A$234,[1]Sheet1!$A:$N,14,0)</f>
        <v>2.89</v>
      </c>
      <c r="C121" s="4">
        <v>1.58730158730159E-2</v>
      </c>
      <c r="D121" s="5">
        <f>VLOOKUP(A$2:A$234,[1]Sheet1!$A:$C,3,0)</f>
        <v>188.1756</v>
      </c>
      <c r="E121" s="4">
        <f>VLOOKUP(A$2:A$234,[1]Sheet1!$A:$D,4,0)</f>
        <v>80.2</v>
      </c>
      <c r="F121" s="4" t="s">
        <v>483</v>
      </c>
      <c r="G121" s="4" t="s">
        <v>484</v>
      </c>
      <c r="H121" s="6" t="s">
        <v>485</v>
      </c>
      <c r="I121" s="4" t="s">
        <v>486</v>
      </c>
      <c r="J121" s="6"/>
    </row>
    <row r="122" spans="1:10" ht="15" x14ac:dyDescent="0.2">
      <c r="A122" s="4" t="s">
        <v>487</v>
      </c>
      <c r="B122" s="4">
        <f>VLOOKUP(A$2:A$234,[1]Sheet1!$A:$N,14,0)</f>
        <v>2.88</v>
      </c>
      <c r="C122" s="4">
        <v>7.9365079365079395E-3</v>
      </c>
      <c r="D122" s="5">
        <f>VLOOKUP(A$2:A$234,[1]Sheet1!$A:$C,3,0)</f>
        <v>219.0975</v>
      </c>
      <c r="E122" s="4">
        <f>VLOOKUP(A$2:A$234,[1]Sheet1!$A:$D,4,0)</f>
        <v>136.80000000000001</v>
      </c>
      <c r="F122" s="4" t="s">
        <v>488</v>
      </c>
      <c r="G122" s="4"/>
      <c r="H122" s="6"/>
      <c r="I122" s="4" t="s">
        <v>489</v>
      </c>
      <c r="J122" s="6"/>
    </row>
    <row r="123" spans="1:10" ht="15" x14ac:dyDescent="0.2">
      <c r="A123" s="4" t="s">
        <v>490</v>
      </c>
      <c r="B123" s="4">
        <f>VLOOKUP(A$2:A$234,[1]Sheet1!$A:$N,14,0)</f>
        <v>2.88</v>
      </c>
      <c r="C123" s="4">
        <v>7.9365079365079395E-3</v>
      </c>
      <c r="D123" s="5">
        <f>VLOOKUP(A$2:A$234,[1]Sheet1!$A:$C,3,0)</f>
        <v>276.1592</v>
      </c>
      <c r="E123" s="4">
        <f>VLOOKUP(A$2:A$234,[1]Sheet1!$A:$D,4,0)</f>
        <v>471.8</v>
      </c>
      <c r="F123" s="4" t="s">
        <v>491</v>
      </c>
      <c r="G123" s="4"/>
      <c r="H123" s="6"/>
      <c r="I123" s="4" t="s">
        <v>492</v>
      </c>
      <c r="J123" s="6"/>
    </row>
    <row r="124" spans="1:10" ht="30" x14ac:dyDescent="0.2">
      <c r="A124" s="4" t="s">
        <v>493</v>
      </c>
      <c r="B124" s="4">
        <f>VLOOKUP(A$2:A$234,[1]Sheet1!$A:$N,14,0)</f>
        <v>2.86</v>
      </c>
      <c r="C124" s="4">
        <v>7.9365079365079395E-3</v>
      </c>
      <c r="D124" s="5">
        <f>VLOOKUP(A$2:A$234,[1]Sheet1!$A:$C,3,0)</f>
        <v>269.22629999999998</v>
      </c>
      <c r="E124" s="4">
        <f>VLOOKUP(A$2:A$234,[1]Sheet1!$A:$D,4,0)</f>
        <v>826.6</v>
      </c>
      <c r="F124" s="4" t="s">
        <v>494</v>
      </c>
      <c r="G124" s="4"/>
      <c r="H124" s="6"/>
      <c r="I124" s="4" t="s">
        <v>495</v>
      </c>
      <c r="J124" s="6" t="s">
        <v>496</v>
      </c>
    </row>
    <row r="125" spans="1:10" ht="15" x14ac:dyDescent="0.2">
      <c r="A125" s="4" t="s">
        <v>497</v>
      </c>
      <c r="B125" s="4">
        <f>VLOOKUP(A$2:A$234,[1]Sheet1!$A:$N,14,0)</f>
        <v>2.86</v>
      </c>
      <c r="C125" s="4">
        <v>7.9365079365079395E-3</v>
      </c>
      <c r="D125" s="5">
        <f>VLOOKUP(A$2:A$234,[1]Sheet1!$A:$C,3,0)</f>
        <v>187.13329999999999</v>
      </c>
      <c r="E125" s="4">
        <f>VLOOKUP(A$2:A$234,[1]Sheet1!$A:$D,4,0)</f>
        <v>504.4</v>
      </c>
      <c r="F125" s="4" t="s">
        <v>498</v>
      </c>
      <c r="G125" s="4"/>
      <c r="H125" s="6"/>
      <c r="I125" s="4" t="s">
        <v>499</v>
      </c>
      <c r="J125" s="6"/>
    </row>
    <row r="126" spans="1:10" ht="45" x14ac:dyDescent="0.2">
      <c r="A126" s="4" t="s">
        <v>500</v>
      </c>
      <c r="B126" s="4">
        <f>VLOOKUP(A$2:A$234,[1]Sheet1!$A:$N,14,0)</f>
        <v>2.85</v>
      </c>
      <c r="C126" s="4">
        <v>1.58730158730159E-2</v>
      </c>
      <c r="D126" s="5">
        <f>VLOOKUP(A$2:A$234,[1]Sheet1!$A:$C,3,0)</f>
        <v>261.22070000000002</v>
      </c>
      <c r="E126" s="4">
        <f>VLOOKUP(A$2:A$234,[1]Sheet1!$A:$D,4,0)</f>
        <v>788.6</v>
      </c>
      <c r="F126" s="4" t="s">
        <v>501</v>
      </c>
      <c r="G126" s="4" t="s">
        <v>12</v>
      </c>
      <c r="H126" s="6" t="s">
        <v>502</v>
      </c>
      <c r="I126" s="4" t="s">
        <v>503</v>
      </c>
      <c r="J126" s="6" t="s">
        <v>504</v>
      </c>
    </row>
    <row r="127" spans="1:10" ht="30" x14ac:dyDescent="0.2">
      <c r="A127" s="4" t="s">
        <v>505</v>
      </c>
      <c r="B127" s="4">
        <f>VLOOKUP(A$2:A$234,[1]Sheet1!$A:$N,14,0)</f>
        <v>2.85</v>
      </c>
      <c r="C127" s="4">
        <v>1.58730158730159E-2</v>
      </c>
      <c r="D127" s="5">
        <f>VLOOKUP(A$2:A$234,[1]Sheet1!$A:$C,3,0)</f>
        <v>189.12440000000001</v>
      </c>
      <c r="E127" s="4">
        <f>VLOOKUP(A$2:A$234,[1]Sheet1!$A:$D,4,0)</f>
        <v>313.3</v>
      </c>
      <c r="F127" s="4" t="s">
        <v>506</v>
      </c>
      <c r="G127" s="4" t="s">
        <v>31</v>
      </c>
      <c r="H127" s="6" t="s">
        <v>32</v>
      </c>
      <c r="I127" s="4" t="s">
        <v>507</v>
      </c>
      <c r="J127" s="6"/>
    </row>
    <row r="128" spans="1:10" ht="195" x14ac:dyDescent="0.2">
      <c r="A128" s="4" t="s">
        <v>508</v>
      </c>
      <c r="B128" s="4">
        <f>VLOOKUP(A$2:A$234,[1]Sheet1!$A:$N,14,0)</f>
        <v>2.82</v>
      </c>
      <c r="C128" s="4">
        <v>7.9365079365079395E-3</v>
      </c>
      <c r="D128" s="5">
        <f>VLOOKUP(A$2:A$234,[1]Sheet1!$A:$C,3,0)</f>
        <v>148.05940000000001</v>
      </c>
      <c r="E128" s="4">
        <f>VLOOKUP(A$2:A$234,[1]Sheet1!$A:$D,4,0)</f>
        <v>88.6</v>
      </c>
      <c r="F128" s="4" t="s">
        <v>509</v>
      </c>
      <c r="G128" s="4" t="s">
        <v>31</v>
      </c>
      <c r="H128" s="6" t="s">
        <v>32</v>
      </c>
      <c r="I128" s="4" t="s">
        <v>510</v>
      </c>
      <c r="J128" s="6" t="s">
        <v>511</v>
      </c>
    </row>
    <row r="129" spans="1:10" ht="30" x14ac:dyDescent="0.2">
      <c r="A129" s="4" t="s">
        <v>512</v>
      </c>
      <c r="B129" s="4">
        <f>VLOOKUP(A$2:A$234,[1]Sheet1!$A:$N,14,0)</f>
        <v>2.82</v>
      </c>
      <c r="C129" s="4">
        <v>7.9365079365079395E-3</v>
      </c>
      <c r="D129" s="5">
        <f>VLOOKUP(A$2:A$234,[1]Sheet1!$A:$C,3,0)</f>
        <v>188.0916</v>
      </c>
      <c r="E129" s="4">
        <f>VLOOKUP(A$2:A$234,[1]Sheet1!$A:$D,4,0)</f>
        <v>282.5</v>
      </c>
      <c r="F129" s="4" t="s">
        <v>513</v>
      </c>
      <c r="G129" s="4" t="s">
        <v>324</v>
      </c>
      <c r="H129" s="6" t="s">
        <v>325</v>
      </c>
      <c r="I129" s="4" t="s">
        <v>514</v>
      </c>
      <c r="J129" s="6" t="s">
        <v>34</v>
      </c>
    </row>
    <row r="130" spans="1:10" ht="15" x14ac:dyDescent="0.2">
      <c r="A130" s="4" t="s">
        <v>515</v>
      </c>
      <c r="B130" s="4">
        <f>VLOOKUP(A$2:A$234,[1]Sheet1!$A:$N,14,0)</f>
        <v>2.82</v>
      </c>
      <c r="C130" s="4">
        <v>3.1746031746031703E-2</v>
      </c>
      <c r="D130" s="5">
        <f>VLOOKUP(A$2:A$234,[1]Sheet1!$A:$C,3,0)</f>
        <v>267.15859999999998</v>
      </c>
      <c r="E130" s="4">
        <f>VLOOKUP(A$2:A$234,[1]Sheet1!$A:$D,4,0)</f>
        <v>529</v>
      </c>
      <c r="F130" s="4" t="s">
        <v>516</v>
      </c>
      <c r="G130" s="4"/>
      <c r="H130" s="6"/>
      <c r="I130" s="4" t="s">
        <v>517</v>
      </c>
      <c r="J130" s="6" t="s">
        <v>152</v>
      </c>
    </row>
    <row r="131" spans="1:10" ht="60" x14ac:dyDescent="0.2">
      <c r="A131" s="4" t="s">
        <v>518</v>
      </c>
      <c r="B131" s="4">
        <f>VLOOKUP(A$2:A$234,[1]Sheet1!$A:$N,14,0)</f>
        <v>2.78</v>
      </c>
      <c r="C131" s="4">
        <v>7.9365079365079395E-3</v>
      </c>
      <c r="D131" s="5">
        <f>VLOOKUP(A$2:A$234,[1]Sheet1!$A:$C,3,0)</f>
        <v>166.07239999999999</v>
      </c>
      <c r="E131" s="4">
        <f>VLOOKUP(A$2:A$234,[1]Sheet1!$A:$D,4,0)</f>
        <v>323.89999999999998</v>
      </c>
      <c r="F131" s="4" t="s">
        <v>519</v>
      </c>
      <c r="G131" s="4" t="s">
        <v>76</v>
      </c>
      <c r="H131" s="6"/>
      <c r="I131" s="4" t="s">
        <v>520</v>
      </c>
      <c r="J131" s="6" t="s">
        <v>521</v>
      </c>
    </row>
    <row r="132" spans="1:10" ht="15" x14ac:dyDescent="0.2">
      <c r="A132" s="4" t="s">
        <v>522</v>
      </c>
      <c r="B132" s="4">
        <f>VLOOKUP(A$2:A$234,[1]Sheet1!$A:$N,14,0)</f>
        <v>2.72</v>
      </c>
      <c r="C132" s="4">
        <v>7.9365079365079395E-3</v>
      </c>
      <c r="D132" s="5">
        <f>VLOOKUP(A$2:A$234,[1]Sheet1!$A:$C,3,0)</f>
        <v>151.03890000000001</v>
      </c>
      <c r="E132" s="4">
        <f>VLOOKUP(A$2:A$234,[1]Sheet1!$A:$D,4,0)</f>
        <v>609.29999999999995</v>
      </c>
      <c r="F132" s="4" t="s">
        <v>523</v>
      </c>
      <c r="G132" s="4" t="s">
        <v>99</v>
      </c>
      <c r="H132" s="6" t="s">
        <v>524</v>
      </c>
      <c r="I132" s="4" t="s">
        <v>525</v>
      </c>
      <c r="J132" s="6"/>
    </row>
    <row r="133" spans="1:10" ht="60" x14ac:dyDescent="0.2">
      <c r="A133" s="4" t="s">
        <v>526</v>
      </c>
      <c r="B133" s="4">
        <f>VLOOKUP(A$2:A$234,[1]Sheet1!$A:$N,14,0)</f>
        <v>2.71</v>
      </c>
      <c r="C133" s="4">
        <v>1.58730158730159E-2</v>
      </c>
      <c r="D133" s="5">
        <f>VLOOKUP(A$2:A$234,[1]Sheet1!$A:$C,3,0)</f>
        <v>123.0441</v>
      </c>
      <c r="E133" s="4">
        <f>VLOOKUP(A$2:A$234,[1]Sheet1!$A:$D,4,0)</f>
        <v>693.1</v>
      </c>
      <c r="F133" s="4" t="s">
        <v>527</v>
      </c>
      <c r="G133" s="4"/>
      <c r="H133" s="6"/>
      <c r="I133" s="4" t="s">
        <v>528</v>
      </c>
      <c r="J133" s="6" t="s">
        <v>529</v>
      </c>
    </row>
    <row r="134" spans="1:10" ht="45" x14ac:dyDescent="0.2">
      <c r="A134" s="4" t="s">
        <v>530</v>
      </c>
      <c r="B134" s="4">
        <f>VLOOKUP(A$2:A$234,[1]Sheet1!$A:$N,14,0)</f>
        <v>2.71</v>
      </c>
      <c r="C134" s="4">
        <v>7.9365079365079395E-3</v>
      </c>
      <c r="D134" s="5">
        <f>VLOOKUP(A$2:A$234,[1]Sheet1!$A:$C,3,0)</f>
        <v>336.19130000000001</v>
      </c>
      <c r="E134" s="4">
        <f>VLOOKUP(A$2:A$234,[1]Sheet1!$A:$D,4,0)</f>
        <v>492.6</v>
      </c>
      <c r="F134" s="4" t="s">
        <v>531</v>
      </c>
      <c r="G134" s="4"/>
      <c r="H134" s="6"/>
      <c r="I134" s="4" t="s">
        <v>532</v>
      </c>
      <c r="J134" s="6" t="s">
        <v>91</v>
      </c>
    </row>
    <row r="135" spans="1:10" ht="15" x14ac:dyDescent="0.2">
      <c r="A135" s="4" t="s">
        <v>533</v>
      </c>
      <c r="B135" s="4">
        <f>VLOOKUP(A$2:A$234,[1]Sheet1!$A:$N,14,0)</f>
        <v>2.7</v>
      </c>
      <c r="C135" s="4">
        <v>7.9365079365079395E-3</v>
      </c>
      <c r="D135" s="5">
        <f>VLOOKUP(A$2:A$234,[1]Sheet1!$A:$C,3,0)</f>
        <v>339.2158</v>
      </c>
      <c r="E135" s="4">
        <f>VLOOKUP(A$2:A$234,[1]Sheet1!$A:$D,4,0)</f>
        <v>739.7</v>
      </c>
      <c r="F135" s="4" t="s">
        <v>534</v>
      </c>
      <c r="G135" s="4" t="s">
        <v>12</v>
      </c>
      <c r="H135" s="6" t="s">
        <v>13</v>
      </c>
      <c r="I135" s="4" t="s">
        <v>535</v>
      </c>
      <c r="J135" s="6" t="s">
        <v>43</v>
      </c>
    </row>
    <row r="136" spans="1:10" ht="105" x14ac:dyDescent="0.2">
      <c r="A136" s="4" t="s">
        <v>536</v>
      </c>
      <c r="B136" s="4">
        <f>VLOOKUP(A$2:A$234,[1]Sheet1!$A:$N,14,0)</f>
        <v>2.7</v>
      </c>
      <c r="C136" s="4">
        <v>7.9365079365079395E-3</v>
      </c>
      <c r="D136" s="5">
        <f>VLOOKUP(A$2:A$234,[1]Sheet1!$A:$C,3,0)</f>
        <v>115.03830000000001</v>
      </c>
      <c r="E136" s="4">
        <f>VLOOKUP(A$2:A$234,[1]Sheet1!$A:$D,4,0)</f>
        <v>156.9</v>
      </c>
      <c r="F136" s="4" t="s">
        <v>537</v>
      </c>
      <c r="G136" s="4" t="s">
        <v>31</v>
      </c>
      <c r="H136" s="6" t="s">
        <v>538</v>
      </c>
      <c r="I136" s="4" t="s">
        <v>539</v>
      </c>
      <c r="J136" s="6" t="s">
        <v>540</v>
      </c>
    </row>
    <row r="137" spans="1:10" ht="60" x14ac:dyDescent="0.2">
      <c r="A137" s="4" t="s">
        <v>541</v>
      </c>
      <c r="B137" s="4">
        <f>VLOOKUP(A$2:A$234,[1]Sheet1!$A:$N,14,0)</f>
        <v>2.69</v>
      </c>
      <c r="C137" s="4">
        <v>7.9365079365079395E-3</v>
      </c>
      <c r="D137" s="5">
        <f>VLOOKUP(A$2:A$234,[1]Sheet1!$A:$C,3,0)</f>
        <v>125.0959</v>
      </c>
      <c r="E137" s="4">
        <f>VLOOKUP(A$2:A$234,[1]Sheet1!$A:$D,4,0)</f>
        <v>160.9</v>
      </c>
      <c r="F137" s="4" t="s">
        <v>542</v>
      </c>
      <c r="G137" s="4" t="s">
        <v>12</v>
      </c>
      <c r="H137" s="6" t="s">
        <v>13</v>
      </c>
      <c r="I137" s="4" t="s">
        <v>543</v>
      </c>
      <c r="J137" s="6" t="s">
        <v>544</v>
      </c>
    </row>
    <row r="138" spans="1:10" ht="30" x14ac:dyDescent="0.2">
      <c r="A138" s="4" t="s">
        <v>545</v>
      </c>
      <c r="B138" s="4">
        <f>VLOOKUP(A$2:A$234,[1]Sheet1!$A:$N,14,0)</f>
        <v>2.67</v>
      </c>
      <c r="C138" s="4">
        <v>1.58730158730159E-2</v>
      </c>
      <c r="D138" s="5">
        <f>VLOOKUP(A$2:A$234,[1]Sheet1!$A:$C,3,0)</f>
        <v>119.0848</v>
      </c>
      <c r="E138" s="4">
        <f>VLOOKUP(A$2:A$234,[1]Sheet1!$A:$D,4,0)</f>
        <v>806.4</v>
      </c>
      <c r="F138" s="4" t="s">
        <v>546</v>
      </c>
      <c r="G138" s="4" t="s">
        <v>31</v>
      </c>
      <c r="H138" s="6" t="s">
        <v>32</v>
      </c>
      <c r="I138" s="4" t="s">
        <v>547</v>
      </c>
      <c r="J138" s="6" t="s">
        <v>34</v>
      </c>
    </row>
    <row r="139" spans="1:10" ht="30" x14ac:dyDescent="0.2">
      <c r="A139" s="4" t="s">
        <v>548</v>
      </c>
      <c r="B139" s="4">
        <f>VLOOKUP(A$2:A$234,[1]Sheet1!$A:$N,14,0)</f>
        <v>2.67</v>
      </c>
      <c r="C139" s="4">
        <v>1.58730158730159E-2</v>
      </c>
      <c r="D139" s="5">
        <f>VLOOKUP(A$2:A$234,[1]Sheet1!$A:$C,3,0)</f>
        <v>131.08590000000001</v>
      </c>
      <c r="E139" s="4">
        <f>VLOOKUP(A$2:A$234,[1]Sheet1!$A:$D,4,0)</f>
        <v>489.3</v>
      </c>
      <c r="F139" s="4" t="s">
        <v>549</v>
      </c>
      <c r="G139" s="4" t="s">
        <v>31</v>
      </c>
      <c r="H139" s="6" t="s">
        <v>32</v>
      </c>
      <c r="I139" s="4" t="s">
        <v>550</v>
      </c>
      <c r="J139" s="6"/>
    </row>
    <row r="140" spans="1:10" ht="15" x14ac:dyDescent="0.2">
      <c r="A140" s="4" t="s">
        <v>551</v>
      </c>
      <c r="B140" s="4">
        <f>VLOOKUP(A$2:A$234,[1]Sheet1!$A:$N,14,0)</f>
        <v>2.66</v>
      </c>
      <c r="C140" s="4">
        <v>3.1746031746031703E-2</v>
      </c>
      <c r="D140" s="5">
        <f>VLOOKUP(A$2:A$234,[1]Sheet1!$A:$C,3,0)</f>
        <v>397.34640000000002</v>
      </c>
      <c r="E140" s="4">
        <f>VLOOKUP(A$2:A$234,[1]Sheet1!$A:$D,4,0)</f>
        <v>831.4</v>
      </c>
      <c r="F140" s="4" t="s">
        <v>552</v>
      </c>
      <c r="G140" s="4" t="s">
        <v>40</v>
      </c>
      <c r="H140" s="6" t="s">
        <v>553</v>
      </c>
      <c r="I140" s="4" t="s">
        <v>554</v>
      </c>
      <c r="J140" s="6" t="s">
        <v>410</v>
      </c>
    </row>
    <row r="141" spans="1:10" ht="60" x14ac:dyDescent="0.2">
      <c r="A141" s="4" t="s">
        <v>555</v>
      </c>
      <c r="B141" s="4">
        <f>VLOOKUP(A$2:A$234,[1]Sheet1!$A:$N,14,0)</f>
        <v>2.64</v>
      </c>
      <c r="C141" s="4">
        <v>1.58730158730159E-2</v>
      </c>
      <c r="D141" s="5">
        <f>VLOOKUP(A$2:A$234,[1]Sheet1!$A:$C,3,0)</f>
        <v>153.01820000000001</v>
      </c>
      <c r="E141" s="4">
        <f>VLOOKUP(A$2:A$234,[1]Sheet1!$A:$D,4,0)</f>
        <v>182.4</v>
      </c>
      <c r="F141" s="4" t="s">
        <v>420</v>
      </c>
      <c r="G141" s="4" t="s">
        <v>99</v>
      </c>
      <c r="H141" s="6" t="s">
        <v>103</v>
      </c>
      <c r="I141" s="4" t="s">
        <v>556</v>
      </c>
      <c r="J141" s="6" t="s">
        <v>557</v>
      </c>
    </row>
    <row r="142" spans="1:10" ht="30" x14ac:dyDescent="0.2">
      <c r="A142" s="4" t="s">
        <v>558</v>
      </c>
      <c r="B142" s="4">
        <f>VLOOKUP(A$2:A$234,[1]Sheet1!$A:$N,14,0)</f>
        <v>2.63</v>
      </c>
      <c r="C142" s="4">
        <v>7.9365079365079395E-3</v>
      </c>
      <c r="D142" s="5">
        <f>VLOOKUP(A$2:A$234,[1]Sheet1!$A:$C,3,0)</f>
        <v>145.03970000000001</v>
      </c>
      <c r="E142" s="4">
        <f>VLOOKUP(A$2:A$234,[1]Sheet1!$A:$D,4,0)</f>
        <v>302.5</v>
      </c>
      <c r="F142" s="4" t="s">
        <v>559</v>
      </c>
      <c r="G142" s="4" t="s">
        <v>560</v>
      </c>
      <c r="H142" s="6"/>
      <c r="I142" s="4" t="s">
        <v>561</v>
      </c>
      <c r="J142" s="6" t="s">
        <v>219</v>
      </c>
    </row>
    <row r="143" spans="1:10" ht="30" x14ac:dyDescent="0.2">
      <c r="A143" s="4" t="s">
        <v>562</v>
      </c>
      <c r="B143" s="4">
        <f>VLOOKUP(A$2:A$234,[1]Sheet1!$A:$N,14,0)</f>
        <v>2.62</v>
      </c>
      <c r="C143" s="4">
        <v>3.1746031746031703E-2</v>
      </c>
      <c r="D143" s="5">
        <f>VLOOKUP(A$2:A$234,[1]Sheet1!$A:$C,3,0)</f>
        <v>149.05959999999999</v>
      </c>
      <c r="E143" s="4">
        <f>VLOOKUP(A$2:A$234,[1]Sheet1!$A:$D,4,0)</f>
        <v>541</v>
      </c>
      <c r="F143" s="4" t="s">
        <v>563</v>
      </c>
      <c r="G143" s="4" t="s">
        <v>564</v>
      </c>
      <c r="H143" s="6"/>
      <c r="I143" s="4" t="s">
        <v>565</v>
      </c>
      <c r="J143" s="6" t="s">
        <v>127</v>
      </c>
    </row>
    <row r="144" spans="1:10" ht="15" x14ac:dyDescent="0.2">
      <c r="A144" s="4" t="s">
        <v>566</v>
      </c>
      <c r="B144" s="4">
        <f>VLOOKUP(A$2:A$234,[1]Sheet1!$A:$N,14,0)</f>
        <v>2.6</v>
      </c>
      <c r="C144" s="4">
        <v>7.9365079365079395E-3</v>
      </c>
      <c r="D144" s="5">
        <f>VLOOKUP(A$2:A$234,[1]Sheet1!$A:$C,3,0)</f>
        <v>166.05359999999999</v>
      </c>
      <c r="E144" s="4">
        <f>VLOOKUP(A$2:A$234,[1]Sheet1!$A:$D,4,0)</f>
        <v>89.9</v>
      </c>
      <c r="F144" s="4" t="s">
        <v>567</v>
      </c>
      <c r="G144" s="4" t="s">
        <v>440</v>
      </c>
      <c r="H144" s="6"/>
      <c r="I144" s="4" t="s">
        <v>568</v>
      </c>
      <c r="J144" s="6" t="s">
        <v>569</v>
      </c>
    </row>
    <row r="145" spans="1:10" ht="90" x14ac:dyDescent="0.2">
      <c r="A145" s="4" t="s">
        <v>570</v>
      </c>
      <c r="B145" s="4">
        <f>VLOOKUP(A$2:A$234,[1]Sheet1!$A:$N,14,0)</f>
        <v>2.6</v>
      </c>
      <c r="C145" s="4">
        <v>7.9365079365079395E-3</v>
      </c>
      <c r="D145" s="5">
        <f>VLOOKUP(A$2:A$234,[1]Sheet1!$A:$C,3,0)</f>
        <v>130.0855</v>
      </c>
      <c r="E145" s="4">
        <f>VLOOKUP(A$2:A$234,[1]Sheet1!$A:$D,4,0)</f>
        <v>647.20000000000005</v>
      </c>
      <c r="F145" s="4" t="s">
        <v>549</v>
      </c>
      <c r="G145" s="4" t="s">
        <v>31</v>
      </c>
      <c r="H145" s="6" t="s">
        <v>32</v>
      </c>
      <c r="I145" s="4" t="s">
        <v>571</v>
      </c>
      <c r="J145" s="6" t="s">
        <v>572</v>
      </c>
    </row>
    <row r="146" spans="1:10" ht="120" x14ac:dyDescent="0.2">
      <c r="A146" s="4" t="s">
        <v>573</v>
      </c>
      <c r="B146" s="4">
        <f>VLOOKUP(A$2:A$234,[1]Sheet1!$A:$N,14,0)</f>
        <v>2.59</v>
      </c>
      <c r="C146" s="4">
        <v>7.9365079365079395E-3</v>
      </c>
      <c r="D146" s="5">
        <f>VLOOKUP(A$2:A$234,[1]Sheet1!$A:$C,3,0)</f>
        <v>147.0761</v>
      </c>
      <c r="E146" s="4">
        <f>VLOOKUP(A$2:A$234,[1]Sheet1!$A:$D,4,0)</f>
        <v>85.9</v>
      </c>
      <c r="F146" s="4" t="s">
        <v>574</v>
      </c>
      <c r="G146" s="4" t="s">
        <v>31</v>
      </c>
      <c r="H146" s="6" t="s">
        <v>32</v>
      </c>
      <c r="I146" s="4" t="s">
        <v>575</v>
      </c>
      <c r="J146" s="6" t="s">
        <v>576</v>
      </c>
    </row>
    <row r="147" spans="1:10" ht="15" x14ac:dyDescent="0.2">
      <c r="A147" s="4" t="s">
        <v>577</v>
      </c>
      <c r="B147" s="4">
        <f>VLOOKUP(A$2:A$234,[1]Sheet1!$A:$N,14,0)</f>
        <v>2.56</v>
      </c>
      <c r="C147" s="4">
        <v>1.58730158730159E-2</v>
      </c>
      <c r="D147" s="5">
        <f>VLOOKUP(A$2:A$234,[1]Sheet1!$A:$C,3,0)</f>
        <v>163.03880000000001</v>
      </c>
      <c r="E147" s="4">
        <f>VLOOKUP(A$2:A$234,[1]Sheet1!$A:$D,4,0)</f>
        <v>715.3</v>
      </c>
      <c r="F147" s="4" t="s">
        <v>578</v>
      </c>
      <c r="G147" s="4" t="s">
        <v>579</v>
      </c>
      <c r="H147" s="6" t="s">
        <v>580</v>
      </c>
      <c r="I147" s="4" t="s">
        <v>581</v>
      </c>
      <c r="J147" s="6"/>
    </row>
    <row r="148" spans="1:10" ht="45" x14ac:dyDescent="0.2">
      <c r="A148" s="4" t="s">
        <v>582</v>
      </c>
      <c r="B148" s="4">
        <f>VLOOKUP(A$2:A$234,[1]Sheet1!$A:$N,14,0)</f>
        <v>2.56</v>
      </c>
      <c r="C148" s="4">
        <v>7.9365079365079395E-3</v>
      </c>
      <c r="D148" s="5">
        <f>VLOOKUP(A$2:A$234,[1]Sheet1!$A:$C,3,0)</f>
        <v>273.08359999999999</v>
      </c>
      <c r="E148" s="4">
        <f>VLOOKUP(A$2:A$234,[1]Sheet1!$A:$D,4,0)</f>
        <v>149.6</v>
      </c>
      <c r="F148" s="4" t="s">
        <v>290</v>
      </c>
      <c r="G148" s="4" t="s">
        <v>583</v>
      </c>
      <c r="H148" s="6" t="s">
        <v>584</v>
      </c>
      <c r="I148" s="4" t="s">
        <v>585</v>
      </c>
      <c r="J148" s="6" t="s">
        <v>91</v>
      </c>
    </row>
    <row r="149" spans="1:10" ht="60" x14ac:dyDescent="0.2">
      <c r="A149" s="4" t="s">
        <v>586</v>
      </c>
      <c r="B149" s="4">
        <f>VLOOKUP(A$2:A$234,[1]Sheet1!$A:$N,14,0)</f>
        <v>2.54</v>
      </c>
      <c r="C149" s="4">
        <v>7.9365079365079395E-3</v>
      </c>
      <c r="D149" s="5">
        <f>VLOOKUP(A$2:A$234,[1]Sheet1!$A:$C,3,0)</f>
        <v>172.9768</v>
      </c>
      <c r="E149" s="4">
        <f>VLOOKUP(A$2:A$234,[1]Sheet1!$A:$D,4,0)</f>
        <v>109.7</v>
      </c>
      <c r="F149" s="4" t="s">
        <v>587</v>
      </c>
      <c r="G149" s="4"/>
      <c r="H149" s="6"/>
      <c r="I149" s="4" t="s">
        <v>588</v>
      </c>
      <c r="J149" s="6" t="s">
        <v>589</v>
      </c>
    </row>
    <row r="150" spans="1:10" ht="45" x14ac:dyDescent="0.2">
      <c r="A150" s="4" t="s">
        <v>590</v>
      </c>
      <c r="B150" s="4">
        <f>VLOOKUP(A$2:A$234,[1]Sheet1!$A:$N,14,0)</f>
        <v>2.54</v>
      </c>
      <c r="C150" s="4">
        <v>1.58730158730159E-2</v>
      </c>
      <c r="D150" s="5">
        <f>VLOOKUP(A$2:A$234,[1]Sheet1!$A:$C,3,0)</f>
        <v>176.07050000000001</v>
      </c>
      <c r="E150" s="4">
        <f>VLOOKUP(A$2:A$234,[1]Sheet1!$A:$D,4,0)</f>
        <v>602.79999999999995</v>
      </c>
      <c r="F150" s="4" t="s">
        <v>591</v>
      </c>
      <c r="G150" s="4" t="s">
        <v>370</v>
      </c>
      <c r="H150" s="6" t="s">
        <v>380</v>
      </c>
      <c r="I150" s="4" t="s">
        <v>592</v>
      </c>
      <c r="J150" s="6" t="s">
        <v>593</v>
      </c>
    </row>
    <row r="151" spans="1:10" ht="30" x14ac:dyDescent="0.2">
      <c r="A151" s="4" t="s">
        <v>594</v>
      </c>
      <c r="B151" s="4">
        <f>VLOOKUP(A$2:A$234,[1]Sheet1!$A:$N,14,0)</f>
        <v>2.52</v>
      </c>
      <c r="C151" s="4">
        <v>7.9365079365079395E-3</v>
      </c>
      <c r="D151" s="5">
        <f>VLOOKUP(A$2:A$234,[1]Sheet1!$A:$C,3,0)</f>
        <v>265.1549</v>
      </c>
      <c r="E151" s="4">
        <f>VLOOKUP(A$2:A$234,[1]Sheet1!$A:$D,4,0)</f>
        <v>498.2</v>
      </c>
      <c r="F151" s="4" t="s">
        <v>595</v>
      </c>
      <c r="G151" s="4" t="s">
        <v>88</v>
      </c>
      <c r="H151" s="6" t="s">
        <v>89</v>
      </c>
      <c r="I151" s="4" t="s">
        <v>596</v>
      </c>
      <c r="J151" s="6" t="s">
        <v>34</v>
      </c>
    </row>
    <row r="152" spans="1:10" ht="75" x14ac:dyDescent="0.2">
      <c r="A152" s="4" t="s">
        <v>597</v>
      </c>
      <c r="B152" s="4">
        <f>VLOOKUP(A$2:A$234,[1]Sheet1!$A:$N,14,0)</f>
        <v>2.52</v>
      </c>
      <c r="C152" s="4">
        <v>7.9365079365079395E-3</v>
      </c>
      <c r="D152" s="5">
        <f>VLOOKUP(A$2:A$234,[1]Sheet1!$A:$C,3,0)</f>
        <v>122.0234</v>
      </c>
      <c r="E152" s="4">
        <f>VLOOKUP(A$2:A$234,[1]Sheet1!$A:$D,4,0)</f>
        <v>147.19999999999999</v>
      </c>
      <c r="F152" s="4" t="s">
        <v>598</v>
      </c>
      <c r="G152" s="4" t="s">
        <v>295</v>
      </c>
      <c r="H152" s="6" t="s">
        <v>296</v>
      </c>
      <c r="I152" s="4" t="s">
        <v>599</v>
      </c>
      <c r="J152" s="6" t="s">
        <v>600</v>
      </c>
    </row>
    <row r="153" spans="1:10" ht="15" x14ac:dyDescent="0.2">
      <c r="A153" s="4" t="s">
        <v>601</v>
      </c>
      <c r="B153" s="4">
        <f>VLOOKUP(A$2:A$234,[1]Sheet1!$A:$N,14,0)</f>
        <v>2.5099999999999998</v>
      </c>
      <c r="C153" s="4">
        <v>1.58730158730159E-2</v>
      </c>
      <c r="D153" s="5">
        <f>VLOOKUP(A$2:A$234,[1]Sheet1!$A:$C,3,0)</f>
        <v>325.10579999999999</v>
      </c>
      <c r="E153" s="4">
        <f>VLOOKUP(A$2:A$234,[1]Sheet1!$A:$D,4,0)</f>
        <v>698.2</v>
      </c>
      <c r="F153" s="4" t="s">
        <v>602</v>
      </c>
      <c r="G153" s="4" t="s">
        <v>137</v>
      </c>
      <c r="H153" s="6" t="s">
        <v>56</v>
      </c>
      <c r="I153" s="4" t="s">
        <v>603</v>
      </c>
      <c r="J153" s="6"/>
    </row>
    <row r="154" spans="1:10" ht="60" x14ac:dyDescent="0.2">
      <c r="A154" s="4" t="s">
        <v>604</v>
      </c>
      <c r="B154" s="4">
        <f>VLOOKUP(A$2:A$234,[1]Sheet1!$A:$N,14,0)</f>
        <v>2.5</v>
      </c>
      <c r="C154" s="4">
        <v>3.1746031746031703E-2</v>
      </c>
      <c r="D154" s="5">
        <f>VLOOKUP(A$2:A$234,[1]Sheet1!$A:$C,3,0)</f>
        <v>298.09480000000002</v>
      </c>
      <c r="E154" s="4">
        <f>VLOOKUP(A$2:A$234,[1]Sheet1!$A:$D,4,0)</f>
        <v>386.1</v>
      </c>
      <c r="F154" s="4" t="s">
        <v>605</v>
      </c>
      <c r="G154" s="4" t="s">
        <v>606</v>
      </c>
      <c r="H154" s="6" t="s">
        <v>607</v>
      </c>
      <c r="I154" s="4" t="s">
        <v>608</v>
      </c>
      <c r="J154" s="6" t="s">
        <v>589</v>
      </c>
    </row>
    <row r="155" spans="1:10" ht="30" x14ac:dyDescent="0.2">
      <c r="A155" s="4" t="s">
        <v>609</v>
      </c>
      <c r="B155" s="4">
        <f>VLOOKUP(A$2:A$234,[1]Sheet1!$A:$N,14,0)</f>
        <v>2.5</v>
      </c>
      <c r="C155" s="4">
        <v>7.9365079365079395E-3</v>
      </c>
      <c r="D155" s="5">
        <f>VLOOKUP(A$2:A$234,[1]Sheet1!$A:$C,3,0)</f>
        <v>248.95949999999999</v>
      </c>
      <c r="E155" s="4">
        <f>VLOOKUP(A$2:A$234,[1]Sheet1!$A:$D,4,0)</f>
        <v>86.3</v>
      </c>
      <c r="F155" s="4" t="s">
        <v>610</v>
      </c>
      <c r="G155" s="4" t="s">
        <v>31</v>
      </c>
      <c r="H155" s="6" t="s">
        <v>32</v>
      </c>
      <c r="I155" s="4" t="s">
        <v>611</v>
      </c>
      <c r="J155" s="6" t="s">
        <v>612</v>
      </c>
    </row>
    <row r="156" spans="1:10" ht="15" x14ac:dyDescent="0.2">
      <c r="A156" s="4" t="s">
        <v>613</v>
      </c>
      <c r="B156" s="4">
        <f>VLOOKUP(A$2:A$234,[1]Sheet1!$A:$N,14,0)</f>
        <v>2.42</v>
      </c>
      <c r="C156" s="4">
        <v>1.58730158730159E-2</v>
      </c>
      <c r="D156" s="5">
        <f>VLOOKUP(A$2:A$234,[1]Sheet1!$A:$C,3,0)</f>
        <v>137.09610000000001</v>
      </c>
      <c r="E156" s="4">
        <f>VLOOKUP(A$2:A$234,[1]Sheet1!$A:$D,4,0)</f>
        <v>509.9</v>
      </c>
      <c r="F156" s="4" t="s">
        <v>614</v>
      </c>
      <c r="G156" s="4" t="s">
        <v>99</v>
      </c>
      <c r="H156" s="6" t="s">
        <v>615</v>
      </c>
      <c r="I156" s="4" t="s">
        <v>616</v>
      </c>
      <c r="J156" s="6"/>
    </row>
    <row r="157" spans="1:10" ht="15" x14ac:dyDescent="0.2">
      <c r="A157" s="4" t="s">
        <v>617</v>
      </c>
      <c r="B157" s="4">
        <f>VLOOKUP(A$2:A$234,[1]Sheet1!$A:$N,14,0)</f>
        <v>2.38</v>
      </c>
      <c r="C157" s="4">
        <v>3.1746031746031703E-2</v>
      </c>
      <c r="D157" s="5">
        <f>VLOOKUP(A$2:A$234,[1]Sheet1!$A:$C,3,0)</f>
        <v>174.05510000000001</v>
      </c>
      <c r="E157" s="4">
        <f>VLOOKUP(A$2:A$234,[1]Sheet1!$A:$D,4,0)</f>
        <v>495.5</v>
      </c>
      <c r="F157" s="4" t="s">
        <v>386</v>
      </c>
      <c r="G157" s="4" t="s">
        <v>164</v>
      </c>
      <c r="H157" s="6" t="s">
        <v>618</v>
      </c>
      <c r="I157" s="4" t="s">
        <v>619</v>
      </c>
      <c r="J157" s="6"/>
    </row>
    <row r="158" spans="1:10" ht="30" x14ac:dyDescent="0.2">
      <c r="A158" s="4" t="s">
        <v>620</v>
      </c>
      <c r="B158" s="4">
        <f>VLOOKUP(A$2:A$234,[1]Sheet1!$A:$N,14,0)</f>
        <v>2.34</v>
      </c>
      <c r="C158" s="4">
        <v>1.58730158730159E-2</v>
      </c>
      <c r="D158" s="5">
        <f>VLOOKUP(A$2:A$234,[1]Sheet1!$A:$C,3,0)</f>
        <v>310.11309999999997</v>
      </c>
      <c r="E158" s="4">
        <f>VLOOKUP(A$2:A$234,[1]Sheet1!$A:$D,4,0)</f>
        <v>95.2</v>
      </c>
      <c r="F158" s="4" t="s">
        <v>621</v>
      </c>
      <c r="G158" s="4" t="s">
        <v>137</v>
      </c>
      <c r="H158" s="6" t="s">
        <v>138</v>
      </c>
      <c r="I158" s="4" t="s">
        <v>622</v>
      </c>
      <c r="J158" s="6"/>
    </row>
    <row r="159" spans="1:10" ht="30" x14ac:dyDescent="0.2">
      <c r="A159" s="4" t="s">
        <v>623</v>
      </c>
      <c r="B159" s="4">
        <f>VLOOKUP(A$2:A$234,[1]Sheet1!$A:$N,14,0)</f>
        <v>2.33</v>
      </c>
      <c r="C159" s="4">
        <v>7.9365079365079395E-3</v>
      </c>
      <c r="D159" s="5">
        <f>VLOOKUP(A$2:A$234,[1]Sheet1!$A:$C,3,0)</f>
        <v>108.0442</v>
      </c>
      <c r="E159" s="4">
        <f>VLOOKUP(A$2:A$234,[1]Sheet1!$A:$D,4,0)</f>
        <v>96.2</v>
      </c>
      <c r="F159" s="4" t="s">
        <v>624</v>
      </c>
      <c r="G159" s="4" t="s">
        <v>99</v>
      </c>
      <c r="H159" s="6" t="s">
        <v>625</v>
      </c>
      <c r="I159" s="4" t="s">
        <v>626</v>
      </c>
      <c r="J159" s="6" t="s">
        <v>127</v>
      </c>
    </row>
    <row r="160" spans="1:10" ht="30" x14ac:dyDescent="0.2">
      <c r="A160" s="4" t="s">
        <v>627</v>
      </c>
      <c r="B160" s="4">
        <f>VLOOKUP(A$2:A$234,[1]Sheet1!$A:$N,14,0)</f>
        <v>2.3199999999999998</v>
      </c>
      <c r="C160" s="4">
        <v>7.9365079365079395E-3</v>
      </c>
      <c r="D160" s="5">
        <f>VLOOKUP(A$2:A$234,[1]Sheet1!$A:$C,3,0)</f>
        <v>170.0592</v>
      </c>
      <c r="E160" s="4">
        <f>VLOOKUP(A$2:A$234,[1]Sheet1!$A:$D,4,0)</f>
        <v>398.9</v>
      </c>
      <c r="F160" s="4" t="s">
        <v>628</v>
      </c>
      <c r="G160" s="4" t="s">
        <v>400</v>
      </c>
      <c r="H160" s="6" t="s">
        <v>629</v>
      </c>
      <c r="I160" s="4" t="s">
        <v>630</v>
      </c>
      <c r="J160" s="6" t="s">
        <v>34</v>
      </c>
    </row>
    <row r="161" spans="1:10" ht="30" x14ac:dyDescent="0.2">
      <c r="A161" s="4" t="s">
        <v>631</v>
      </c>
      <c r="B161" s="4">
        <f>VLOOKUP(A$2:A$234,[1]Sheet1!$A:$N,14,0)</f>
        <v>2.31</v>
      </c>
      <c r="C161" s="4">
        <v>7.9365079365079395E-3</v>
      </c>
      <c r="D161" s="5">
        <f>VLOOKUP(A$2:A$234,[1]Sheet1!$A:$C,3,0)</f>
        <v>131.97380000000001</v>
      </c>
      <c r="E161" s="4">
        <f>VLOOKUP(A$2:A$234,[1]Sheet1!$A:$D,4,0)</f>
        <v>35.799999999999997</v>
      </c>
      <c r="F161" s="4" t="s">
        <v>632</v>
      </c>
      <c r="G161" s="4" t="s">
        <v>31</v>
      </c>
      <c r="H161" s="6" t="s">
        <v>538</v>
      </c>
      <c r="I161" s="4" t="s">
        <v>633</v>
      </c>
      <c r="J161" s="6" t="s">
        <v>634</v>
      </c>
    </row>
    <row r="162" spans="1:10" ht="15" x14ac:dyDescent="0.2">
      <c r="A162" s="4" t="s">
        <v>635</v>
      </c>
      <c r="B162" s="4">
        <f>VLOOKUP(A$2:A$234,[1]Sheet1!$A:$N,14,0)</f>
        <v>2.2999999999999998</v>
      </c>
      <c r="C162" s="4">
        <v>3.1746031746031703E-2</v>
      </c>
      <c r="D162" s="5">
        <f>VLOOKUP(A$2:A$234,[1]Sheet1!$A:$C,3,0)</f>
        <v>137.05969999999999</v>
      </c>
      <c r="E162" s="4">
        <f>VLOOKUP(A$2:A$234,[1]Sheet1!$A:$D,4,0)</f>
        <v>826.6</v>
      </c>
      <c r="F162" s="4" t="s">
        <v>476</v>
      </c>
      <c r="G162" s="4" t="s">
        <v>99</v>
      </c>
      <c r="H162" s="6" t="s">
        <v>240</v>
      </c>
      <c r="I162" s="4" t="s">
        <v>636</v>
      </c>
      <c r="J162" s="6"/>
    </row>
    <row r="163" spans="1:10" ht="15" x14ac:dyDescent="0.2">
      <c r="A163" s="4" t="s">
        <v>637</v>
      </c>
      <c r="B163" s="4">
        <f>VLOOKUP(A$2:A$234,[1]Sheet1!$A:$N,14,0)</f>
        <v>2.29</v>
      </c>
      <c r="C163" s="4">
        <v>7.9365079365079395E-3</v>
      </c>
      <c r="D163" s="5">
        <f>VLOOKUP(A$2:A$234,[1]Sheet1!$A:$C,3,0)</f>
        <v>282.1189</v>
      </c>
      <c r="E163" s="4">
        <f>VLOOKUP(A$2:A$234,[1]Sheet1!$A:$D,4,0)</f>
        <v>333.5</v>
      </c>
      <c r="F163" s="4" t="s">
        <v>638</v>
      </c>
      <c r="G163" s="4" t="s">
        <v>639</v>
      </c>
      <c r="H163" s="6"/>
      <c r="I163" s="4" t="s">
        <v>640</v>
      </c>
      <c r="J163" s="6"/>
    </row>
    <row r="164" spans="1:10" ht="30" x14ac:dyDescent="0.2">
      <c r="A164" s="4" t="s">
        <v>641</v>
      </c>
      <c r="B164" s="4">
        <f>VLOOKUP(A$2:A$234,[1]Sheet1!$A:$N,14,0)</f>
        <v>2.2799999999999998</v>
      </c>
      <c r="C164" s="4">
        <v>1.58730158730159E-2</v>
      </c>
      <c r="D164" s="5">
        <f>VLOOKUP(A$2:A$234,[1]Sheet1!$A:$C,3,0)</f>
        <v>182.01220000000001</v>
      </c>
      <c r="E164" s="4">
        <f>VLOOKUP(A$2:A$234,[1]Sheet1!$A:$D,4,0)</f>
        <v>80.2</v>
      </c>
      <c r="F164" s="4" t="s">
        <v>642</v>
      </c>
      <c r="G164" s="4" t="s">
        <v>31</v>
      </c>
      <c r="H164" s="6" t="s">
        <v>32</v>
      </c>
      <c r="I164" s="4" t="s">
        <v>643</v>
      </c>
      <c r="J164" s="6" t="s">
        <v>644</v>
      </c>
    </row>
    <row r="165" spans="1:10" ht="15" x14ac:dyDescent="0.2">
      <c r="A165" s="4" t="s">
        <v>645</v>
      </c>
      <c r="B165" s="4">
        <f>VLOOKUP(A$2:A$234,[1]Sheet1!$A:$N,14,0)</f>
        <v>2.27</v>
      </c>
      <c r="C165" s="4">
        <v>1.58730158730159E-2</v>
      </c>
      <c r="D165" s="5">
        <f>VLOOKUP(A$2:A$234,[1]Sheet1!$A:$C,3,0)</f>
        <v>241.21729999999999</v>
      </c>
      <c r="E165" s="4">
        <f>VLOOKUP(A$2:A$234,[1]Sheet1!$A:$D,4,0)</f>
        <v>827.4</v>
      </c>
      <c r="F165" s="4" t="s">
        <v>646</v>
      </c>
      <c r="G165" s="4" t="s">
        <v>12</v>
      </c>
      <c r="H165" s="6" t="s">
        <v>13</v>
      </c>
      <c r="I165" s="4" t="s">
        <v>647</v>
      </c>
      <c r="J165" s="6"/>
    </row>
    <row r="166" spans="1:10" ht="30" x14ac:dyDescent="0.2">
      <c r="A166" s="4" t="s">
        <v>648</v>
      </c>
      <c r="B166" s="4">
        <f>VLOOKUP(A$2:A$234,[1]Sheet1!$A:$N,14,0)</f>
        <v>2.2400000000000002</v>
      </c>
      <c r="C166" s="4">
        <v>3.1746031746031703E-2</v>
      </c>
      <c r="D166" s="5">
        <f>VLOOKUP(A$2:A$234,[1]Sheet1!$A:$C,3,0)</f>
        <v>253.0933</v>
      </c>
      <c r="E166" s="4">
        <f>VLOOKUP(A$2:A$234,[1]Sheet1!$A:$D,4,0)</f>
        <v>307.10000000000002</v>
      </c>
      <c r="F166" s="4" t="s">
        <v>649</v>
      </c>
      <c r="G166" s="4" t="s">
        <v>55</v>
      </c>
      <c r="H166" s="6" t="s">
        <v>56</v>
      </c>
      <c r="I166" s="4" t="s">
        <v>650</v>
      </c>
      <c r="J166" s="6" t="s">
        <v>651</v>
      </c>
    </row>
    <row r="167" spans="1:10" ht="60" x14ac:dyDescent="0.2">
      <c r="A167" s="4" t="s">
        <v>652</v>
      </c>
      <c r="B167" s="4">
        <f>VLOOKUP(A$2:A$234,[1]Sheet1!$A:$N,14,0)</f>
        <v>2.2400000000000002</v>
      </c>
      <c r="C167" s="4">
        <v>7.9365079365079395E-3</v>
      </c>
      <c r="D167" s="5">
        <f>VLOOKUP(A$2:A$234,[1]Sheet1!$A:$C,3,0)</f>
        <v>269.21159999999998</v>
      </c>
      <c r="E167" s="4">
        <f>VLOOKUP(A$2:A$234,[1]Sheet1!$A:$D,4,0)</f>
        <v>791.6</v>
      </c>
      <c r="F167" s="4" t="s">
        <v>412</v>
      </c>
      <c r="G167" s="4" t="s">
        <v>40</v>
      </c>
      <c r="H167" s="6" t="s">
        <v>46</v>
      </c>
      <c r="I167" s="4" t="s">
        <v>653</v>
      </c>
      <c r="J167" s="6" t="s">
        <v>654</v>
      </c>
    </row>
    <row r="168" spans="1:10" ht="15" x14ac:dyDescent="0.2">
      <c r="A168" s="4" t="s">
        <v>655</v>
      </c>
      <c r="B168" s="4">
        <f>VLOOKUP(A$2:A$234,[1]Sheet1!$A:$N,14,0)</f>
        <v>2.2200000000000002</v>
      </c>
      <c r="C168" s="4">
        <v>7.9365079365079395E-3</v>
      </c>
      <c r="D168" s="5">
        <f>VLOOKUP(A$2:A$234,[1]Sheet1!$A:$C,3,0)</f>
        <v>302.1157</v>
      </c>
      <c r="E168" s="4">
        <f>VLOOKUP(A$2:A$234,[1]Sheet1!$A:$D,4,0)</f>
        <v>340.1</v>
      </c>
      <c r="F168" s="4" t="s">
        <v>656</v>
      </c>
      <c r="G168" s="4" t="s">
        <v>657</v>
      </c>
      <c r="H168" s="6"/>
      <c r="I168" s="4" t="s">
        <v>658</v>
      </c>
      <c r="J168" s="6"/>
    </row>
    <row r="169" spans="1:10" ht="30" x14ac:dyDescent="0.2">
      <c r="A169" s="4" t="s">
        <v>659</v>
      </c>
      <c r="B169" s="4">
        <f>VLOOKUP(A$2:A$234,[1]Sheet1!$A:$N,14,0)</f>
        <v>2.2200000000000002</v>
      </c>
      <c r="C169" s="4">
        <v>7.9365079365079395E-3</v>
      </c>
      <c r="D169" s="5">
        <f>VLOOKUP(A$2:A$234,[1]Sheet1!$A:$C,3,0)</f>
        <v>257.21190000000001</v>
      </c>
      <c r="E169" s="4">
        <f>VLOOKUP(A$2:A$234,[1]Sheet1!$A:$D,4,0)</f>
        <v>835.8</v>
      </c>
      <c r="F169" s="4" t="s">
        <v>660</v>
      </c>
      <c r="G169" s="4" t="s">
        <v>137</v>
      </c>
      <c r="H169" s="6" t="s">
        <v>138</v>
      </c>
      <c r="I169" s="4" t="s">
        <v>661</v>
      </c>
      <c r="J169" s="6" t="s">
        <v>662</v>
      </c>
    </row>
    <row r="170" spans="1:10" ht="45" x14ac:dyDescent="0.2">
      <c r="A170" s="4" t="s">
        <v>663</v>
      </c>
      <c r="B170" s="4">
        <f>VLOOKUP(A$2:A$234,[1]Sheet1!$A:$N,14,0)</f>
        <v>2.2000000000000002</v>
      </c>
      <c r="C170" s="4">
        <v>7.9365079365079395E-3</v>
      </c>
      <c r="D170" s="5">
        <f>VLOOKUP(A$2:A$234,[1]Sheet1!$A:$C,3,0)</f>
        <v>284.04300000000001</v>
      </c>
      <c r="E170" s="4">
        <f>VLOOKUP(A$2:A$234,[1]Sheet1!$A:$D,4,0)</f>
        <v>95.2</v>
      </c>
      <c r="F170" s="4" t="s">
        <v>664</v>
      </c>
      <c r="G170" s="4"/>
      <c r="H170" s="6"/>
      <c r="I170" s="4" t="s">
        <v>665</v>
      </c>
      <c r="J170" s="6" t="s">
        <v>666</v>
      </c>
    </row>
    <row r="171" spans="1:10" ht="15" x14ac:dyDescent="0.2">
      <c r="A171" s="4" t="s">
        <v>667</v>
      </c>
      <c r="B171" s="4">
        <f>VLOOKUP(A$2:A$234,[1]Sheet1!$A:$N,14,0)</f>
        <v>2.19</v>
      </c>
      <c r="C171" s="4">
        <v>3.1746031746031703E-2</v>
      </c>
      <c r="D171" s="5">
        <f>VLOOKUP(A$2:A$234,[1]Sheet1!$A:$C,3,0)</f>
        <v>172.0967</v>
      </c>
      <c r="E171" s="4">
        <f>VLOOKUP(A$2:A$234,[1]Sheet1!$A:$D,4,0)</f>
        <v>355.2</v>
      </c>
      <c r="F171" s="4" t="s">
        <v>668</v>
      </c>
      <c r="G171" s="4"/>
      <c r="H171" s="6"/>
      <c r="I171" s="4" t="s">
        <v>669</v>
      </c>
      <c r="J171" s="6" t="s">
        <v>670</v>
      </c>
    </row>
    <row r="172" spans="1:10" ht="15" x14ac:dyDescent="0.2">
      <c r="A172" s="4" t="s">
        <v>671</v>
      </c>
      <c r="B172" s="4">
        <f>VLOOKUP(A$2:A$234,[1]Sheet1!$A:$N,14,0)</f>
        <v>2.1800000000000002</v>
      </c>
      <c r="C172" s="4">
        <v>3.1746031746031703E-2</v>
      </c>
      <c r="D172" s="5">
        <f>VLOOKUP(A$2:A$234,[1]Sheet1!$A:$C,3,0)</f>
        <v>207.06540000000001</v>
      </c>
      <c r="E172" s="4">
        <f>VLOOKUP(A$2:A$234,[1]Sheet1!$A:$D,4,0)</f>
        <v>692</v>
      </c>
      <c r="F172" s="4" t="s">
        <v>672</v>
      </c>
      <c r="G172" s="4" t="s">
        <v>159</v>
      </c>
      <c r="H172" s="6" t="s">
        <v>376</v>
      </c>
      <c r="I172" s="4" t="s">
        <v>673</v>
      </c>
      <c r="J172" s="6"/>
    </row>
    <row r="173" spans="1:10" ht="30" x14ac:dyDescent="0.2">
      <c r="A173" s="4" t="s">
        <v>674</v>
      </c>
      <c r="B173" s="4">
        <f>VLOOKUP(A$2:A$234,[1]Sheet1!$A:$N,14,0)</f>
        <v>2.12</v>
      </c>
      <c r="C173" s="4">
        <v>7.9365079365079395E-3</v>
      </c>
      <c r="D173" s="5">
        <f>VLOOKUP(A$2:A$234,[1]Sheet1!$A:$C,3,0)</f>
        <v>432.2867</v>
      </c>
      <c r="E173" s="4">
        <f>VLOOKUP(A$2:A$234,[1]Sheet1!$A:$D,4,0)</f>
        <v>461</v>
      </c>
      <c r="F173" s="4" t="s">
        <v>675</v>
      </c>
      <c r="G173" s="4"/>
      <c r="H173" s="6"/>
      <c r="I173" s="4" t="s">
        <v>676</v>
      </c>
      <c r="J173" s="6" t="s">
        <v>28</v>
      </c>
    </row>
    <row r="174" spans="1:10" ht="30" x14ac:dyDescent="0.2">
      <c r="A174" s="4" t="s">
        <v>677</v>
      </c>
      <c r="B174" s="4">
        <f>VLOOKUP(A$2:A$234,[1]Sheet1!$A:$N,14,0)</f>
        <v>2.11</v>
      </c>
      <c r="C174" s="4">
        <v>1.58730158730159E-2</v>
      </c>
      <c r="D174" s="5">
        <f>VLOOKUP(A$2:A$234,[1]Sheet1!$A:$C,3,0)</f>
        <v>196.09739999999999</v>
      </c>
      <c r="E174" s="4">
        <f>VLOOKUP(A$2:A$234,[1]Sheet1!$A:$D,4,0)</f>
        <v>321.89999999999998</v>
      </c>
      <c r="F174" s="4" t="s">
        <v>678</v>
      </c>
      <c r="G174" s="4"/>
      <c r="H174" s="6"/>
      <c r="I174" s="4" t="s">
        <v>679</v>
      </c>
      <c r="J174" s="6" t="s">
        <v>334</v>
      </c>
    </row>
    <row r="175" spans="1:10" ht="30" x14ac:dyDescent="0.2">
      <c r="A175" s="4" t="s">
        <v>680</v>
      </c>
      <c r="B175" s="4">
        <f>VLOOKUP(A$2:A$234,[1]Sheet1!$A:$N,14,0)</f>
        <v>2.0699999999999998</v>
      </c>
      <c r="C175" s="4">
        <v>1.58730158730159E-2</v>
      </c>
      <c r="D175" s="5">
        <f>VLOOKUP(A$2:A$234,[1]Sheet1!$A:$C,3,0)</f>
        <v>140.07060000000001</v>
      </c>
      <c r="E175" s="4">
        <f>VLOOKUP(A$2:A$234,[1]Sheet1!$A:$D,4,0)</f>
        <v>100</v>
      </c>
      <c r="F175" s="4" t="s">
        <v>681</v>
      </c>
      <c r="G175" s="4" t="s">
        <v>682</v>
      </c>
      <c r="H175" s="6" t="s">
        <v>683</v>
      </c>
      <c r="I175" s="4" t="s">
        <v>684</v>
      </c>
      <c r="J175" s="6" t="s">
        <v>685</v>
      </c>
    </row>
    <row r="176" spans="1:10" ht="30" x14ac:dyDescent="0.2">
      <c r="A176" s="4" t="s">
        <v>686</v>
      </c>
      <c r="B176" s="4">
        <f>VLOOKUP(A$2:A$234,[1]Sheet1!$A:$N,14,0)</f>
        <v>2.0499999999999998</v>
      </c>
      <c r="C176" s="4">
        <v>3.1746031746031703E-2</v>
      </c>
      <c r="D176" s="5">
        <f>VLOOKUP(A$2:A$234,[1]Sheet1!$A:$C,3,0)</f>
        <v>277.14409999999998</v>
      </c>
      <c r="E176" s="4">
        <f>VLOOKUP(A$2:A$234,[1]Sheet1!$A:$D,4,0)</f>
        <v>695.2</v>
      </c>
      <c r="F176" s="4" t="s">
        <v>687</v>
      </c>
      <c r="G176" s="4" t="s">
        <v>99</v>
      </c>
      <c r="H176" s="6" t="s">
        <v>103</v>
      </c>
      <c r="I176" s="4" t="s">
        <v>688</v>
      </c>
      <c r="J176" s="6"/>
    </row>
    <row r="177" spans="1:10" ht="15" x14ac:dyDescent="0.2">
      <c r="A177" s="4" t="s">
        <v>689</v>
      </c>
      <c r="B177" s="4">
        <f>VLOOKUP(A$2:A$234,[1]Sheet1!$A:$N,14,0)</f>
        <v>2.0299999999999998</v>
      </c>
      <c r="C177" s="4">
        <v>1.58730158730159E-2</v>
      </c>
      <c r="D177" s="5">
        <f>VLOOKUP(A$2:A$234,[1]Sheet1!$A:$C,3,0)</f>
        <v>464.28070000000002</v>
      </c>
      <c r="E177" s="4">
        <f>VLOOKUP(A$2:A$234,[1]Sheet1!$A:$D,4,0)</f>
        <v>726.1</v>
      </c>
      <c r="F177" s="4" t="s">
        <v>690</v>
      </c>
      <c r="G177" s="4"/>
      <c r="H177" s="6"/>
      <c r="I177" s="4" t="s">
        <v>691</v>
      </c>
      <c r="J177" s="6" t="s">
        <v>152</v>
      </c>
    </row>
    <row r="178" spans="1:10" ht="15" x14ac:dyDescent="0.2">
      <c r="A178" s="4" t="s">
        <v>692</v>
      </c>
      <c r="B178" s="4">
        <f>VLOOKUP(A$2:A$234,[1]Sheet1!$A:$N,14,0)</f>
        <v>2.0099999999999998</v>
      </c>
      <c r="C178" s="4">
        <v>3.1746031746031703E-2</v>
      </c>
      <c r="D178" s="5">
        <f>VLOOKUP(A$2:A$234,[1]Sheet1!$A:$C,3,0)</f>
        <v>154.989</v>
      </c>
      <c r="E178" s="4">
        <f>VLOOKUP(A$2:A$234,[1]Sheet1!$A:$D,4,0)</f>
        <v>428.2</v>
      </c>
      <c r="F178" s="4" t="s">
        <v>693</v>
      </c>
      <c r="G178" s="4" t="s">
        <v>137</v>
      </c>
      <c r="H178" s="6" t="s">
        <v>56</v>
      </c>
      <c r="I178" s="4" t="s">
        <v>694</v>
      </c>
      <c r="J178" s="6"/>
    </row>
    <row r="179" spans="1:10" ht="30" x14ac:dyDescent="0.2">
      <c r="A179" s="4" t="s">
        <v>695</v>
      </c>
      <c r="B179" s="4">
        <f>VLOOKUP(A$2:A$234,[1]Sheet1!$A:$N,14,0)</f>
        <v>1.95</v>
      </c>
      <c r="C179" s="4">
        <v>3.1746031746031703E-2</v>
      </c>
      <c r="D179" s="5">
        <f>VLOOKUP(A$2:A$234,[1]Sheet1!$A:$C,3,0)</f>
        <v>176.0711</v>
      </c>
      <c r="E179" s="4">
        <f>VLOOKUP(A$2:A$234,[1]Sheet1!$A:$D,4,0)</f>
        <v>344.7</v>
      </c>
      <c r="F179" s="4" t="s">
        <v>696</v>
      </c>
      <c r="G179" s="4" t="s">
        <v>31</v>
      </c>
      <c r="H179" s="6" t="s">
        <v>32</v>
      </c>
      <c r="I179" s="4" t="s">
        <v>697</v>
      </c>
      <c r="J179" s="6"/>
    </row>
    <row r="180" spans="1:10" ht="60" x14ac:dyDescent="0.2">
      <c r="A180" s="4" t="s">
        <v>698</v>
      </c>
      <c r="B180" s="4">
        <f>VLOOKUP(A$2:A$234,[1]Sheet1!$A:$N,14,0)</f>
        <v>1.95</v>
      </c>
      <c r="C180" s="4">
        <v>7.9365079365079395E-3</v>
      </c>
      <c r="D180" s="5">
        <f>VLOOKUP(A$2:A$234,[1]Sheet1!$A:$C,3,0)</f>
        <v>153.04040000000001</v>
      </c>
      <c r="E180" s="4">
        <f>VLOOKUP(A$2:A$234,[1]Sheet1!$A:$D,4,0)</f>
        <v>283.89999999999998</v>
      </c>
      <c r="F180" s="4" t="s">
        <v>523</v>
      </c>
      <c r="G180" s="4" t="s">
        <v>400</v>
      </c>
      <c r="H180" s="6" t="s">
        <v>401</v>
      </c>
      <c r="I180" s="4" t="s">
        <v>699</v>
      </c>
      <c r="J180" s="6" t="s">
        <v>700</v>
      </c>
    </row>
    <row r="181" spans="1:10" ht="45" x14ac:dyDescent="0.2">
      <c r="A181" s="4" t="s">
        <v>701</v>
      </c>
      <c r="B181" s="4">
        <f>VLOOKUP(A$2:A$234,[1]Sheet1!$A:$N,14,0)</f>
        <v>1.92</v>
      </c>
      <c r="C181" s="4">
        <v>3.1746031746031703E-2</v>
      </c>
      <c r="D181" s="5">
        <f>VLOOKUP(A$2:A$234,[1]Sheet1!$A:$C,3,0)</f>
        <v>132.10140000000001</v>
      </c>
      <c r="E181" s="4">
        <f>VLOOKUP(A$2:A$234,[1]Sheet1!$A:$D,4,0)</f>
        <v>95.4</v>
      </c>
      <c r="F181" s="4" t="s">
        <v>702</v>
      </c>
      <c r="G181" s="4" t="s">
        <v>703</v>
      </c>
      <c r="H181" s="6" t="s">
        <v>704</v>
      </c>
      <c r="I181" s="4" t="s">
        <v>705</v>
      </c>
      <c r="J181" s="6" t="s">
        <v>706</v>
      </c>
    </row>
    <row r="182" spans="1:10" ht="15" x14ac:dyDescent="0.2">
      <c r="A182" s="4" t="s">
        <v>707</v>
      </c>
      <c r="B182" s="4">
        <f>VLOOKUP(A$2:A$234,[1]Sheet1!$A:$N,14,0)</f>
        <v>1.92</v>
      </c>
      <c r="C182" s="4">
        <v>3.1746031746031703E-2</v>
      </c>
      <c r="D182" s="5">
        <f>VLOOKUP(A$2:A$234,[1]Sheet1!$A:$C,3,0)</f>
        <v>282.27879999999999</v>
      </c>
      <c r="E182" s="4">
        <f>VLOOKUP(A$2:A$234,[1]Sheet1!$A:$D,4,0)</f>
        <v>830.9</v>
      </c>
      <c r="F182" s="4" t="s">
        <v>708</v>
      </c>
      <c r="G182" s="4"/>
      <c r="H182" s="6"/>
      <c r="I182" s="4" t="s">
        <v>709</v>
      </c>
      <c r="J182" s="6"/>
    </row>
    <row r="183" spans="1:10" ht="60" x14ac:dyDescent="0.2">
      <c r="A183" s="4" t="s">
        <v>710</v>
      </c>
      <c r="B183" s="4">
        <f>VLOOKUP(A$2:A$234,[1]Sheet1!$A:$N,14,0)</f>
        <v>1.9</v>
      </c>
      <c r="C183" s="4">
        <v>3.1746031746031703E-2</v>
      </c>
      <c r="D183" s="5">
        <f>VLOOKUP(A$2:A$234,[1]Sheet1!$A:$C,3,0)</f>
        <v>138.05520000000001</v>
      </c>
      <c r="E183" s="4">
        <f>VLOOKUP(A$2:A$234,[1]Sheet1!$A:$D,4,0)</f>
        <v>385.8</v>
      </c>
      <c r="F183" s="4" t="s">
        <v>711</v>
      </c>
      <c r="G183" s="4" t="s">
        <v>99</v>
      </c>
      <c r="H183" s="6" t="s">
        <v>103</v>
      </c>
      <c r="I183" s="4" t="s">
        <v>712</v>
      </c>
      <c r="J183" s="6" t="s">
        <v>713</v>
      </c>
    </row>
    <row r="184" spans="1:10" ht="90" x14ac:dyDescent="0.2">
      <c r="A184" s="4" t="s">
        <v>714</v>
      </c>
      <c r="B184" s="4">
        <f>VLOOKUP(A$2:A$234,[1]Sheet1!$A:$N,14,0)</f>
        <v>1.88</v>
      </c>
      <c r="C184" s="4">
        <v>7.9365079365079395E-3</v>
      </c>
      <c r="D184" s="5">
        <f>VLOOKUP(A$2:A$234,[1]Sheet1!$A:$C,3,0)</f>
        <v>138.0557</v>
      </c>
      <c r="E184" s="4">
        <f>VLOOKUP(A$2:A$234,[1]Sheet1!$A:$D,4,0)</f>
        <v>51</v>
      </c>
      <c r="F184" s="4" t="s">
        <v>711</v>
      </c>
      <c r="G184" s="4" t="s">
        <v>99</v>
      </c>
      <c r="H184" s="6" t="s">
        <v>103</v>
      </c>
      <c r="I184" s="4" t="s">
        <v>715</v>
      </c>
      <c r="J184" s="6" t="s">
        <v>716</v>
      </c>
    </row>
    <row r="185" spans="1:10" ht="15" x14ac:dyDescent="0.2">
      <c r="A185" s="4" t="s">
        <v>717</v>
      </c>
      <c r="B185" s="4">
        <f>VLOOKUP(A$2:A$234,[1]Sheet1!$A:$N,14,0)</f>
        <v>1.87</v>
      </c>
      <c r="C185" s="4">
        <v>1.58730158730159E-2</v>
      </c>
      <c r="D185" s="5">
        <f>VLOOKUP(A$2:A$234,[1]Sheet1!$A:$C,3,0)</f>
        <v>144.98249999999999</v>
      </c>
      <c r="E185" s="4">
        <f>VLOOKUP(A$2:A$234,[1]Sheet1!$A:$D,4,0)</f>
        <v>757.2</v>
      </c>
      <c r="F185" s="4" t="s">
        <v>718</v>
      </c>
      <c r="G185" s="4" t="s">
        <v>12</v>
      </c>
      <c r="H185" s="6" t="s">
        <v>13</v>
      </c>
      <c r="I185" s="4" t="s">
        <v>719</v>
      </c>
      <c r="J185" s="6"/>
    </row>
    <row r="186" spans="1:10" ht="30" x14ac:dyDescent="0.2">
      <c r="A186" s="4" t="s">
        <v>720</v>
      </c>
      <c r="B186" s="4">
        <f>VLOOKUP(A$2:A$234,[1]Sheet1!$A:$N,14,0)</f>
        <v>1.84</v>
      </c>
      <c r="C186" s="4">
        <v>1.58730158730159E-2</v>
      </c>
      <c r="D186" s="5">
        <f>VLOOKUP(A$2:A$234,[1]Sheet1!$A:$C,3,0)</f>
        <v>161.06</v>
      </c>
      <c r="E186" s="4">
        <f>VLOOKUP(A$2:A$234,[1]Sheet1!$A:$D,4,0)</f>
        <v>469.6</v>
      </c>
      <c r="F186" s="4" t="s">
        <v>721</v>
      </c>
      <c r="G186" s="4"/>
      <c r="H186" s="6"/>
      <c r="I186" s="4" t="s">
        <v>722</v>
      </c>
      <c r="J186" s="6" t="s">
        <v>662</v>
      </c>
    </row>
    <row r="187" spans="1:10" ht="15" x14ac:dyDescent="0.2">
      <c r="A187" s="4" t="s">
        <v>723</v>
      </c>
      <c r="B187" s="4">
        <f>VLOOKUP(A$2:A$234,[1]Sheet1!$A:$N,14,0)</f>
        <v>1.84</v>
      </c>
      <c r="C187" s="4">
        <v>3.1746031746031703E-2</v>
      </c>
      <c r="D187" s="5">
        <f>VLOOKUP(A$2:A$234,[1]Sheet1!$A:$C,3,0)</f>
        <v>224.1268</v>
      </c>
      <c r="E187" s="4">
        <f>VLOOKUP(A$2:A$234,[1]Sheet1!$A:$D,4,0)</f>
        <v>315</v>
      </c>
      <c r="F187" s="4" t="s">
        <v>724</v>
      </c>
      <c r="G187" s="4" t="s">
        <v>187</v>
      </c>
      <c r="H187" s="6" t="s">
        <v>188</v>
      </c>
      <c r="I187" s="4" t="s">
        <v>725</v>
      </c>
      <c r="J187" s="6"/>
    </row>
    <row r="188" spans="1:10" ht="30" x14ac:dyDescent="0.2">
      <c r="A188" s="4" t="s">
        <v>726</v>
      </c>
      <c r="B188" s="4">
        <f>VLOOKUP(A$2:A$234,[1]Sheet1!$A:$N,14,0)</f>
        <v>1.83</v>
      </c>
      <c r="C188" s="4">
        <v>7.9365079365079395E-3</v>
      </c>
      <c r="D188" s="5">
        <f>VLOOKUP(A$2:A$234,[1]Sheet1!$A:$C,3,0)</f>
        <v>178.0523</v>
      </c>
      <c r="E188" s="4">
        <f>VLOOKUP(A$2:A$234,[1]Sheet1!$A:$D,4,0)</f>
        <v>373</v>
      </c>
      <c r="F188" s="4" t="s">
        <v>727</v>
      </c>
      <c r="G188" s="4" t="s">
        <v>728</v>
      </c>
      <c r="H188" s="6" t="s">
        <v>729</v>
      </c>
      <c r="I188" s="4" t="s">
        <v>730</v>
      </c>
      <c r="J188" s="6" t="s">
        <v>127</v>
      </c>
    </row>
    <row r="189" spans="1:10" ht="30" x14ac:dyDescent="0.2">
      <c r="A189" s="4" t="s">
        <v>731</v>
      </c>
      <c r="B189" s="4">
        <f>VLOOKUP(A$2:A$234,[1]Sheet1!$A:$N,14,0)</f>
        <v>1.77</v>
      </c>
      <c r="C189" s="4">
        <v>1.58730158730159E-2</v>
      </c>
      <c r="D189" s="5">
        <f>VLOOKUP(A$2:A$234,[1]Sheet1!$A:$C,3,0)</f>
        <v>197.05549999999999</v>
      </c>
      <c r="E189" s="4">
        <f>VLOOKUP(A$2:A$234,[1]Sheet1!$A:$D,4,0)</f>
        <v>205.7</v>
      </c>
      <c r="F189" s="4" t="s">
        <v>732</v>
      </c>
      <c r="G189" s="4"/>
      <c r="H189" s="6"/>
      <c r="I189" s="4" t="s">
        <v>733</v>
      </c>
      <c r="J189" s="6" t="s">
        <v>34</v>
      </c>
    </row>
    <row r="190" spans="1:10" ht="15" x14ac:dyDescent="0.2">
      <c r="A190" s="4" t="s">
        <v>734</v>
      </c>
      <c r="B190" s="4">
        <f>VLOOKUP(A$2:A$234,[1]Sheet1!$A:$N,14,0)</f>
        <v>1.77</v>
      </c>
      <c r="C190" s="4">
        <v>3.1746031746031703E-2</v>
      </c>
      <c r="D190" s="5">
        <f>VLOOKUP(A$2:A$234,[1]Sheet1!$A:$C,3,0)</f>
        <v>299.25850000000003</v>
      </c>
      <c r="E190" s="4">
        <f>VLOOKUP(A$2:A$234,[1]Sheet1!$A:$D,4,0)</f>
        <v>764.6</v>
      </c>
      <c r="F190" s="4" t="s">
        <v>735</v>
      </c>
      <c r="G190" s="4" t="s">
        <v>17</v>
      </c>
      <c r="H190" s="6" t="s">
        <v>18</v>
      </c>
      <c r="I190" s="4" t="s">
        <v>736</v>
      </c>
      <c r="J190" s="6" t="s">
        <v>20</v>
      </c>
    </row>
    <row r="191" spans="1:10" ht="60" x14ac:dyDescent="0.2">
      <c r="A191" s="4" t="s">
        <v>737</v>
      </c>
      <c r="B191" s="4">
        <f>VLOOKUP(A$2:A$234,[1]Sheet1!$A:$N,14,0)</f>
        <v>1.76</v>
      </c>
      <c r="C191" s="4">
        <v>7.9365079365079395E-3</v>
      </c>
      <c r="D191" s="5">
        <f>VLOOKUP(A$2:A$234,[1]Sheet1!$A:$C,3,0)</f>
        <v>260.03699999999998</v>
      </c>
      <c r="E191" s="4">
        <f>VLOOKUP(A$2:A$234,[1]Sheet1!$A:$D,4,0)</f>
        <v>664.8</v>
      </c>
      <c r="F191" s="4" t="s">
        <v>454</v>
      </c>
      <c r="G191" s="4" t="s">
        <v>137</v>
      </c>
      <c r="H191" s="6" t="s">
        <v>138</v>
      </c>
      <c r="I191" s="4" t="s">
        <v>738</v>
      </c>
      <c r="J191" s="6" t="s">
        <v>739</v>
      </c>
    </row>
    <row r="192" spans="1:10" ht="15" x14ac:dyDescent="0.2">
      <c r="A192" s="4" t="s">
        <v>740</v>
      </c>
      <c r="B192" s="4">
        <f>VLOOKUP(A$2:A$234,[1]Sheet1!$A:$N,14,0)</f>
        <v>1.75</v>
      </c>
      <c r="C192" s="4">
        <v>7.9365079365079395E-3</v>
      </c>
      <c r="D192" s="5">
        <f>VLOOKUP(A$2:A$234,[1]Sheet1!$A:$C,3,0)</f>
        <v>365.24380000000002</v>
      </c>
      <c r="E192" s="4">
        <f>VLOOKUP(A$2:A$234,[1]Sheet1!$A:$D,4,0)</f>
        <v>570.29999999999995</v>
      </c>
      <c r="F192" s="4" t="s">
        <v>741</v>
      </c>
      <c r="G192" s="4" t="s">
        <v>40</v>
      </c>
      <c r="H192" s="6" t="s">
        <v>41</v>
      </c>
      <c r="I192" s="4" t="s">
        <v>742</v>
      </c>
      <c r="J192" s="6"/>
    </row>
    <row r="193" spans="1:10" ht="30" x14ac:dyDescent="0.2">
      <c r="A193" s="4" t="s">
        <v>743</v>
      </c>
      <c r="B193" s="4">
        <f>VLOOKUP(A$2:A$234,[1]Sheet1!$A:$N,14,0)</f>
        <v>1.57</v>
      </c>
      <c r="C193" s="4">
        <v>1.58730158730159E-2</v>
      </c>
      <c r="D193" s="5">
        <f>VLOOKUP(A$2:A$234,[1]Sheet1!$A:$C,3,0)</f>
        <v>109.10129999999999</v>
      </c>
      <c r="E193" s="4">
        <f>VLOOKUP(A$2:A$234,[1]Sheet1!$A:$D,4,0)</f>
        <v>483.1</v>
      </c>
      <c r="F193" s="4" t="s">
        <v>744</v>
      </c>
      <c r="G193" s="4" t="s">
        <v>400</v>
      </c>
      <c r="H193" s="6" t="s">
        <v>745</v>
      </c>
      <c r="I193" s="4" t="s">
        <v>746</v>
      </c>
      <c r="J193" s="6" t="s">
        <v>127</v>
      </c>
    </row>
    <row r="194" spans="1:10" ht="15" x14ac:dyDescent="0.2">
      <c r="A194" s="4" t="s">
        <v>747</v>
      </c>
      <c r="B194" s="4">
        <f>VLOOKUP(A$2:A$234,[1]Sheet1!$A:$N,14,0)</f>
        <v>1.55</v>
      </c>
      <c r="C194" s="4">
        <v>7.9365079365079395E-3</v>
      </c>
      <c r="D194" s="5">
        <f>VLOOKUP(A$2:A$234,[1]Sheet1!$A:$C,3,0)</f>
        <v>166.08629999999999</v>
      </c>
      <c r="E194" s="4">
        <f>VLOOKUP(A$2:A$234,[1]Sheet1!$A:$D,4,0)</f>
        <v>156.19999999999999</v>
      </c>
      <c r="F194" s="4" t="s">
        <v>748</v>
      </c>
      <c r="G194" s="4" t="s">
        <v>99</v>
      </c>
      <c r="H194" s="6" t="s">
        <v>615</v>
      </c>
      <c r="I194" s="4" t="s">
        <v>749</v>
      </c>
      <c r="J194" s="6"/>
    </row>
    <row r="195" spans="1:10" ht="30" x14ac:dyDescent="0.2">
      <c r="A195" s="4" t="s">
        <v>750</v>
      </c>
      <c r="B195" s="4">
        <f>VLOOKUP(A$2:A$234,[1]Sheet1!$A:$N,14,0)</f>
        <v>1.52</v>
      </c>
      <c r="C195" s="4">
        <v>7.9365079365079395E-3</v>
      </c>
      <c r="D195" s="5">
        <f>VLOOKUP(A$2:A$234,[1]Sheet1!$A:$C,3,0)</f>
        <v>325.16149999999999</v>
      </c>
      <c r="E195" s="4">
        <f>VLOOKUP(A$2:A$234,[1]Sheet1!$A:$D,4,0)</f>
        <v>529.1</v>
      </c>
      <c r="F195" s="4" t="s">
        <v>751</v>
      </c>
      <c r="G195" s="4"/>
      <c r="H195" s="6"/>
      <c r="I195" s="4" t="s">
        <v>752</v>
      </c>
      <c r="J195" s="6" t="s">
        <v>28</v>
      </c>
    </row>
    <row r="196" spans="1:10" ht="30" x14ac:dyDescent="0.2">
      <c r="A196" s="4" t="s">
        <v>753</v>
      </c>
      <c r="B196" s="4">
        <f>VLOOKUP(A$2:A$234,[1]Sheet1!$A:$N,14,0)</f>
        <v>1.25</v>
      </c>
      <c r="C196" s="4">
        <v>1.58730158730159E-2</v>
      </c>
      <c r="D196" s="5">
        <f>VLOOKUP(A$2:A$234,[1]Sheet1!$A:$C,3,0)</f>
        <v>187.10839999999999</v>
      </c>
      <c r="E196" s="4">
        <f>VLOOKUP(A$2:A$234,[1]Sheet1!$A:$D,4,0)</f>
        <v>99.7</v>
      </c>
      <c r="F196" s="4" t="s">
        <v>506</v>
      </c>
      <c r="G196" s="4" t="s">
        <v>31</v>
      </c>
      <c r="H196" s="6" t="s">
        <v>32</v>
      </c>
      <c r="I196" s="4" t="s">
        <v>754</v>
      </c>
      <c r="J196" s="6"/>
    </row>
    <row r="197" spans="1:10" ht="15" x14ac:dyDescent="0.2">
      <c r="A197" s="4" t="s">
        <v>755</v>
      </c>
      <c r="B197" s="4">
        <f>VLOOKUP(A$2:A$234,[1]Sheet1!$A:$N,14,0)</f>
        <v>0.78</v>
      </c>
      <c r="C197" s="4">
        <v>7.9365079365079395E-3</v>
      </c>
      <c r="D197" s="5">
        <f>VLOOKUP(A$2:A$234,[1]Sheet1!$A:$C,3,0)</f>
        <v>330.26389999999998</v>
      </c>
      <c r="E197" s="4">
        <f>VLOOKUP(A$2:A$234,[1]Sheet1!$A:$D,4,0)</f>
        <v>633.6</v>
      </c>
      <c r="F197" s="4" t="s">
        <v>756</v>
      </c>
      <c r="G197" s="4" t="s">
        <v>12</v>
      </c>
      <c r="H197" s="6" t="s">
        <v>757</v>
      </c>
      <c r="I197" s="4" t="s">
        <v>758</v>
      </c>
      <c r="J197" s="6"/>
    </row>
    <row r="198" spans="1:10" ht="30" x14ac:dyDescent="0.2">
      <c r="A198" s="4" t="s">
        <v>759</v>
      </c>
      <c r="B198" s="4">
        <f>VLOOKUP(A$2:A$234,[1]Sheet1!$A:$N,14,0)</f>
        <v>0.5</v>
      </c>
      <c r="C198" s="4">
        <v>3.1746031746031703E-2</v>
      </c>
      <c r="D198" s="5">
        <f>VLOOKUP(A$2:A$234,[1]Sheet1!$A:$C,3,0)</f>
        <v>135.1165</v>
      </c>
      <c r="E198" s="4">
        <f>VLOOKUP(A$2:A$234,[1]Sheet1!$A:$D,4,0)</f>
        <v>780.4</v>
      </c>
      <c r="F198" s="4" t="s">
        <v>760</v>
      </c>
      <c r="G198" s="4" t="s">
        <v>159</v>
      </c>
      <c r="H198" s="6" t="s">
        <v>376</v>
      </c>
      <c r="I198" s="4" t="s">
        <v>761</v>
      </c>
      <c r="J198" s="6" t="s">
        <v>134</v>
      </c>
    </row>
    <row r="199" spans="1:10" ht="60" x14ac:dyDescent="0.2">
      <c r="A199" s="4" t="s">
        <v>762</v>
      </c>
      <c r="B199" s="4">
        <f>VLOOKUP(A$2:A$234,[1]Sheet1!$A:$N,14,0)</f>
        <v>0.47</v>
      </c>
      <c r="C199" s="4">
        <v>1.58730158730159E-2</v>
      </c>
      <c r="D199" s="5">
        <f>VLOOKUP(A$2:A$234,[1]Sheet1!$A:$C,3,0)</f>
        <v>181.0137</v>
      </c>
      <c r="E199" s="4">
        <f>VLOOKUP(A$2:A$234,[1]Sheet1!$A:$D,4,0)</f>
        <v>834.4</v>
      </c>
      <c r="F199" s="4" t="s">
        <v>763</v>
      </c>
      <c r="G199" s="4" t="s">
        <v>137</v>
      </c>
      <c r="H199" s="6" t="s">
        <v>56</v>
      </c>
      <c r="I199" s="4" t="s">
        <v>764</v>
      </c>
      <c r="J199" s="6" t="s">
        <v>765</v>
      </c>
    </row>
    <row r="200" spans="1:10" ht="45" x14ac:dyDescent="0.2">
      <c r="A200" s="4" t="s">
        <v>766</v>
      </c>
      <c r="B200" s="4">
        <f>VLOOKUP(A$2:A$234,[1]Sheet1!$A:$N,14,0)</f>
        <v>0.43</v>
      </c>
      <c r="C200" s="4">
        <v>7.9365079365079395E-3</v>
      </c>
      <c r="D200" s="5">
        <f>VLOOKUP(A$2:A$234,[1]Sheet1!$A:$C,3,0)</f>
        <v>282.27859999999998</v>
      </c>
      <c r="E200" s="4">
        <f>VLOOKUP(A$2:A$234,[1]Sheet1!$A:$D,4,0)</f>
        <v>796.3</v>
      </c>
      <c r="F200" s="4" t="s">
        <v>767</v>
      </c>
      <c r="G200" s="4" t="s">
        <v>350</v>
      </c>
      <c r="H200" s="6" t="s">
        <v>248</v>
      </c>
      <c r="I200" s="4" t="s">
        <v>768</v>
      </c>
      <c r="J200" s="6" t="s">
        <v>769</v>
      </c>
    </row>
    <row r="201" spans="1:10" ht="15" x14ac:dyDescent="0.2">
      <c r="A201" s="4" t="s">
        <v>770</v>
      </c>
      <c r="B201" s="4">
        <f>VLOOKUP(A$2:A$234,[1]Sheet1!$A:$N,14,0)</f>
        <v>0.43</v>
      </c>
      <c r="C201" s="4">
        <v>3.1746031746031703E-2</v>
      </c>
      <c r="D201" s="5">
        <f>VLOOKUP(A$2:A$234,[1]Sheet1!$A:$C,3,0)</f>
        <v>167.0703</v>
      </c>
      <c r="E201" s="4">
        <f>VLOOKUP(A$2:A$234,[1]Sheet1!$A:$D,4,0)</f>
        <v>37.1</v>
      </c>
      <c r="F201" s="4" t="s">
        <v>771</v>
      </c>
      <c r="G201" s="4"/>
      <c r="H201" s="6"/>
      <c r="I201" s="4" t="s">
        <v>772</v>
      </c>
      <c r="J201" s="6"/>
    </row>
    <row r="202" spans="1:10" ht="15" x14ac:dyDescent="0.2">
      <c r="A202" s="4" t="s">
        <v>773</v>
      </c>
      <c r="B202" s="4">
        <f>VLOOKUP(A$2:A$234,[1]Sheet1!$A:$N,14,0)</f>
        <v>0.41</v>
      </c>
      <c r="C202" s="4">
        <v>7.9365079365079395E-3</v>
      </c>
      <c r="D202" s="5">
        <f>VLOOKUP(A$2:A$234,[1]Sheet1!$A:$C,3,0)</f>
        <v>401.30349999999999</v>
      </c>
      <c r="E202" s="4">
        <f>VLOOKUP(A$2:A$234,[1]Sheet1!$A:$D,4,0)</f>
        <v>829.7</v>
      </c>
      <c r="F202" s="4" t="s">
        <v>774</v>
      </c>
      <c r="G202" s="4" t="s">
        <v>31</v>
      </c>
      <c r="H202" s="6" t="s">
        <v>46</v>
      </c>
      <c r="I202" s="4" t="s">
        <v>775</v>
      </c>
      <c r="J202" s="6"/>
    </row>
    <row r="203" spans="1:10" ht="15" x14ac:dyDescent="0.2">
      <c r="A203" s="4" t="s">
        <v>776</v>
      </c>
      <c r="B203" s="4">
        <f>VLOOKUP(A$2:A$234,[1]Sheet1!$A:$N,14,0)</f>
        <v>0.41</v>
      </c>
      <c r="C203" s="4">
        <v>7.9365079365079395E-3</v>
      </c>
      <c r="D203" s="5">
        <f>VLOOKUP(A$2:A$234,[1]Sheet1!$A:$C,3,0)</f>
        <v>417.15280000000001</v>
      </c>
      <c r="E203" s="4">
        <f>VLOOKUP(A$2:A$234,[1]Sheet1!$A:$D,4,0)</f>
        <v>582.4</v>
      </c>
      <c r="F203" s="4" t="s">
        <v>777</v>
      </c>
      <c r="G203" s="4"/>
      <c r="H203" s="6"/>
      <c r="I203" s="4" t="s">
        <v>778</v>
      </c>
      <c r="J203" s="6"/>
    </row>
    <row r="204" spans="1:10" ht="15" x14ac:dyDescent="0.2">
      <c r="A204" s="4" t="s">
        <v>779</v>
      </c>
      <c r="B204" s="4">
        <f>VLOOKUP(A$2:A$234,[1]Sheet1!$A:$N,14,0)</f>
        <v>0.4</v>
      </c>
      <c r="C204" s="4">
        <v>1.58730158730159E-2</v>
      </c>
      <c r="D204" s="5">
        <f>VLOOKUP(A$2:A$234,[1]Sheet1!$A:$C,3,0)</f>
        <v>161.13229999999999</v>
      </c>
      <c r="E204" s="4">
        <f>VLOOKUP(A$2:A$234,[1]Sheet1!$A:$D,4,0)</f>
        <v>798.8</v>
      </c>
      <c r="F204" s="4" t="s">
        <v>780</v>
      </c>
      <c r="G204" s="4" t="s">
        <v>31</v>
      </c>
      <c r="H204" s="6" t="s">
        <v>56</v>
      </c>
      <c r="I204" s="4" t="s">
        <v>781</v>
      </c>
      <c r="J204" s="6"/>
    </row>
    <row r="205" spans="1:10" ht="30" x14ac:dyDescent="0.2">
      <c r="A205" s="4" t="s">
        <v>782</v>
      </c>
      <c r="B205" s="4">
        <f>VLOOKUP(A$2:A$234,[1]Sheet1!$A:$N,14,0)</f>
        <v>0.39</v>
      </c>
      <c r="C205" s="4">
        <v>1.58730158730159E-2</v>
      </c>
      <c r="D205" s="5">
        <f>VLOOKUP(A$2:A$234,[1]Sheet1!$A:$C,3,0)</f>
        <v>267.0924</v>
      </c>
      <c r="E205" s="4">
        <f>VLOOKUP(A$2:A$234,[1]Sheet1!$A:$D,4,0)</f>
        <v>303.7</v>
      </c>
      <c r="F205" s="4" t="s">
        <v>783</v>
      </c>
      <c r="G205" s="4" t="s">
        <v>639</v>
      </c>
      <c r="H205" s="6" t="s">
        <v>784</v>
      </c>
      <c r="I205" s="4" t="s">
        <v>785</v>
      </c>
      <c r="J205" s="6" t="s">
        <v>651</v>
      </c>
    </row>
    <row r="206" spans="1:10" ht="75" x14ac:dyDescent="0.2">
      <c r="A206" s="4" t="s">
        <v>786</v>
      </c>
      <c r="B206" s="4">
        <f>VLOOKUP(A$2:A$234,[1]Sheet1!$A:$N,14,0)</f>
        <v>0.38</v>
      </c>
      <c r="C206" s="4">
        <v>3.1746031746031703E-2</v>
      </c>
      <c r="D206" s="5">
        <f>VLOOKUP(A$2:A$234,[1]Sheet1!$A:$C,3,0)</f>
        <v>163.04</v>
      </c>
      <c r="E206" s="4">
        <f>VLOOKUP(A$2:A$234,[1]Sheet1!$A:$D,4,0)</f>
        <v>151.80000000000001</v>
      </c>
      <c r="F206" s="4" t="s">
        <v>286</v>
      </c>
      <c r="G206" s="4" t="s">
        <v>88</v>
      </c>
      <c r="H206" s="6" t="s">
        <v>89</v>
      </c>
      <c r="I206" s="4" t="s">
        <v>787</v>
      </c>
      <c r="J206" s="6" t="s">
        <v>788</v>
      </c>
    </row>
    <row r="207" spans="1:10" ht="30" x14ac:dyDescent="0.2">
      <c r="A207" s="4" t="s">
        <v>789</v>
      </c>
      <c r="B207" s="4">
        <f>VLOOKUP(A$2:A$234,[1]Sheet1!$A:$N,14,0)</f>
        <v>0.37</v>
      </c>
      <c r="C207" s="4">
        <v>1.58730158730159E-2</v>
      </c>
      <c r="D207" s="5">
        <f>VLOOKUP(A$2:A$234,[1]Sheet1!$A:$C,3,0)</f>
        <v>341.10410000000002</v>
      </c>
      <c r="E207" s="4">
        <f>VLOOKUP(A$2:A$234,[1]Sheet1!$A:$D,4,0)</f>
        <v>460.5</v>
      </c>
      <c r="F207" s="4" t="s">
        <v>602</v>
      </c>
      <c r="G207" s="4" t="s">
        <v>137</v>
      </c>
      <c r="H207" s="6" t="s">
        <v>138</v>
      </c>
      <c r="I207" s="4" t="s">
        <v>790</v>
      </c>
      <c r="J207" s="6" t="s">
        <v>334</v>
      </c>
    </row>
    <row r="208" spans="1:10" ht="90" x14ac:dyDescent="0.2">
      <c r="A208" s="4" t="s">
        <v>791</v>
      </c>
      <c r="B208" s="4">
        <f>VLOOKUP(A$2:A$234,[1]Sheet1!$A:$N,14,0)</f>
        <v>0.35</v>
      </c>
      <c r="C208" s="4">
        <v>1.58730158730159E-2</v>
      </c>
      <c r="D208" s="5">
        <f>VLOOKUP(A$2:A$234,[1]Sheet1!$A:$C,3,0)</f>
        <v>175.11879999999999</v>
      </c>
      <c r="E208" s="4">
        <f>VLOOKUP(A$2:A$234,[1]Sheet1!$A:$D,4,0)</f>
        <v>81.5</v>
      </c>
      <c r="F208" s="4" t="s">
        <v>792</v>
      </c>
      <c r="G208" s="4" t="s">
        <v>31</v>
      </c>
      <c r="H208" s="6" t="s">
        <v>32</v>
      </c>
      <c r="I208" s="4" t="s">
        <v>793</v>
      </c>
      <c r="J208" s="6" t="s">
        <v>794</v>
      </c>
    </row>
    <row r="209" spans="1:10" ht="75" x14ac:dyDescent="0.2">
      <c r="A209" s="4" t="s">
        <v>795</v>
      </c>
      <c r="B209" s="4">
        <f>VLOOKUP(A$2:A$234,[1]Sheet1!$A:$N,14,0)</f>
        <v>0.33</v>
      </c>
      <c r="C209" s="4">
        <v>7.9365079365079395E-3</v>
      </c>
      <c r="D209" s="5">
        <f>VLOOKUP(A$2:A$234,[1]Sheet1!$A:$C,3,0)</f>
        <v>166.08629999999999</v>
      </c>
      <c r="E209" s="4">
        <f>VLOOKUP(A$2:A$234,[1]Sheet1!$A:$D,4,0)</f>
        <v>698.1</v>
      </c>
      <c r="F209" s="4" t="s">
        <v>748</v>
      </c>
      <c r="G209" s="4" t="s">
        <v>400</v>
      </c>
      <c r="H209" s="6" t="s">
        <v>629</v>
      </c>
      <c r="I209" s="4" t="s">
        <v>796</v>
      </c>
      <c r="J209" s="6" t="s">
        <v>797</v>
      </c>
    </row>
    <row r="210" spans="1:10" ht="15" x14ac:dyDescent="0.2">
      <c r="A210" s="4" t="s">
        <v>798</v>
      </c>
      <c r="B210" s="4">
        <f>VLOOKUP(A$2:A$234,[1]Sheet1!$A:$N,14,0)</f>
        <v>0.32</v>
      </c>
      <c r="C210" s="4">
        <v>7.9365079365079395E-3</v>
      </c>
      <c r="D210" s="5">
        <f>VLOOKUP(A$2:A$234,[1]Sheet1!$A:$C,3,0)</f>
        <v>209.11760000000001</v>
      </c>
      <c r="E210" s="4">
        <f>VLOOKUP(A$2:A$234,[1]Sheet1!$A:$D,4,0)</f>
        <v>501.6</v>
      </c>
      <c r="F210" s="4" t="s">
        <v>439</v>
      </c>
      <c r="G210" s="4" t="s">
        <v>99</v>
      </c>
      <c r="H210" s="6" t="s">
        <v>267</v>
      </c>
      <c r="I210" s="4" t="s">
        <v>799</v>
      </c>
      <c r="J210" s="6"/>
    </row>
    <row r="211" spans="1:10" ht="45" x14ac:dyDescent="0.2">
      <c r="A211" s="4" t="s">
        <v>800</v>
      </c>
      <c r="B211" s="4">
        <f>VLOOKUP(A$2:A$234,[1]Sheet1!$A:$N,14,0)</f>
        <v>0.32</v>
      </c>
      <c r="C211" s="4">
        <v>7.9365079365079395E-3</v>
      </c>
      <c r="D211" s="5">
        <f>VLOOKUP(A$2:A$234,[1]Sheet1!$A:$C,3,0)</f>
        <v>115.0025</v>
      </c>
      <c r="E211" s="4">
        <f>VLOOKUP(A$2:A$234,[1]Sheet1!$A:$D,4,0)</f>
        <v>71.2</v>
      </c>
      <c r="F211" s="4" t="s">
        <v>537</v>
      </c>
      <c r="G211" s="4"/>
      <c r="H211" s="6"/>
      <c r="I211" s="4" t="s">
        <v>801</v>
      </c>
      <c r="J211" s="6" t="s">
        <v>802</v>
      </c>
    </row>
    <row r="212" spans="1:10" ht="30" x14ac:dyDescent="0.2">
      <c r="A212" s="4" t="s">
        <v>803</v>
      </c>
      <c r="B212" s="4">
        <f>VLOOKUP(A$2:A$234,[1]Sheet1!$A:$N,14,0)</f>
        <v>0.26</v>
      </c>
      <c r="C212" s="4">
        <v>7.9365079365079395E-3</v>
      </c>
      <c r="D212" s="5">
        <f>VLOOKUP(A$2:A$234,[1]Sheet1!$A:$C,3,0)</f>
        <v>273.25700000000001</v>
      </c>
      <c r="E212" s="4">
        <f>VLOOKUP(A$2:A$234,[1]Sheet1!$A:$D,4,0)</f>
        <v>831.7</v>
      </c>
      <c r="F212" s="4" t="s">
        <v>804</v>
      </c>
      <c r="G212" s="4"/>
      <c r="H212" s="6"/>
      <c r="I212" s="4" t="s">
        <v>805</v>
      </c>
      <c r="J212" s="6" t="s">
        <v>134</v>
      </c>
    </row>
    <row r="213" spans="1:10" ht="15" x14ac:dyDescent="0.2">
      <c r="A213" s="4" t="s">
        <v>806</v>
      </c>
      <c r="B213" s="4">
        <f>VLOOKUP(A$2:A$234,[1]Sheet1!$A:$N,14,0)</f>
        <v>0.25</v>
      </c>
      <c r="C213" s="4">
        <v>1.58730158730159E-2</v>
      </c>
      <c r="D213" s="5">
        <f>VLOOKUP(A$2:A$234,[1]Sheet1!$A:$C,3,0)</f>
        <v>496.33819999999997</v>
      </c>
      <c r="E213" s="4">
        <f>VLOOKUP(A$2:A$234,[1]Sheet1!$A:$D,4,0)</f>
        <v>733.2</v>
      </c>
      <c r="F213" s="4" t="s">
        <v>807</v>
      </c>
      <c r="G213" s="4" t="s">
        <v>808</v>
      </c>
      <c r="H213" s="6" t="s">
        <v>809</v>
      </c>
      <c r="I213" s="4" t="s">
        <v>810</v>
      </c>
      <c r="J213" s="6"/>
    </row>
    <row r="214" spans="1:10" ht="15" x14ac:dyDescent="0.2">
      <c r="A214" s="4" t="s">
        <v>811</v>
      </c>
      <c r="B214" s="4">
        <f>VLOOKUP(A$2:A$234,[1]Sheet1!$A:$N,14,0)</f>
        <v>0.24</v>
      </c>
      <c r="C214" s="4">
        <v>7.9365079365079395E-3</v>
      </c>
      <c r="D214" s="5">
        <f>VLOOKUP(A$2:A$234,[1]Sheet1!$A:$C,3,0)</f>
        <v>415.32049999999998</v>
      </c>
      <c r="E214" s="4">
        <f>VLOOKUP(A$2:A$234,[1]Sheet1!$A:$D,4,0)</f>
        <v>790.3</v>
      </c>
      <c r="F214" s="4" t="s">
        <v>812</v>
      </c>
      <c r="G214" s="4"/>
      <c r="H214" s="6"/>
      <c r="I214" s="4" t="s">
        <v>813</v>
      </c>
      <c r="J214" s="6"/>
    </row>
    <row r="215" spans="1:10" ht="15" x14ac:dyDescent="0.2">
      <c r="A215" s="4" t="s">
        <v>814</v>
      </c>
      <c r="B215" s="4">
        <f>VLOOKUP(A$2:A$234,[1]Sheet1!$A:$N,14,0)</f>
        <v>0.22</v>
      </c>
      <c r="C215" s="4">
        <v>7.9365079365079395E-3</v>
      </c>
      <c r="D215" s="5">
        <f>VLOOKUP(A$2:A$234,[1]Sheet1!$A:$C,3,0)</f>
        <v>319.22609999999997</v>
      </c>
      <c r="E215" s="4">
        <f>VLOOKUP(A$2:A$234,[1]Sheet1!$A:$D,4,0)</f>
        <v>822.5</v>
      </c>
      <c r="F215" s="4" t="s">
        <v>815</v>
      </c>
      <c r="G215" s="4" t="s">
        <v>12</v>
      </c>
      <c r="H215" s="6" t="s">
        <v>13</v>
      </c>
      <c r="I215" s="4" t="s">
        <v>816</v>
      </c>
      <c r="J215" s="6" t="s">
        <v>43</v>
      </c>
    </row>
    <row r="216" spans="1:10" ht="30" x14ac:dyDescent="0.2">
      <c r="A216" s="4" t="s">
        <v>817</v>
      </c>
      <c r="B216" s="4">
        <f>VLOOKUP(A$2:A$234,[1]Sheet1!$A:$N,14,0)</f>
        <v>0.2</v>
      </c>
      <c r="C216" s="4">
        <v>1.58730158730159E-2</v>
      </c>
      <c r="D216" s="5">
        <f>VLOOKUP(A$2:A$234,[1]Sheet1!$A:$C,3,0)</f>
        <v>416.31540000000001</v>
      </c>
      <c r="E216" s="4">
        <f>VLOOKUP(A$2:A$234,[1]Sheet1!$A:$D,4,0)</f>
        <v>747.7</v>
      </c>
      <c r="F216" s="4" t="s">
        <v>818</v>
      </c>
      <c r="G216" s="4" t="s">
        <v>40</v>
      </c>
      <c r="H216" s="6" t="s">
        <v>819</v>
      </c>
      <c r="I216" s="4" t="s">
        <v>820</v>
      </c>
      <c r="J216" s="6"/>
    </row>
    <row r="217" spans="1:10" ht="15" x14ac:dyDescent="0.2">
      <c r="A217" s="4" t="s">
        <v>821</v>
      </c>
      <c r="B217" s="4">
        <f>VLOOKUP(A$2:A$234,[1]Sheet1!$A:$N,14,0)</f>
        <v>0.2</v>
      </c>
      <c r="C217" s="4">
        <v>3.1746031746031703E-2</v>
      </c>
      <c r="D217" s="5">
        <f>VLOOKUP(A$2:A$234,[1]Sheet1!$A:$C,3,0)</f>
        <v>121.0282</v>
      </c>
      <c r="E217" s="4">
        <f>VLOOKUP(A$2:A$234,[1]Sheet1!$A:$D,4,0)</f>
        <v>499.9</v>
      </c>
      <c r="F217" s="4" t="s">
        <v>822</v>
      </c>
      <c r="G217" s="4"/>
      <c r="H217" s="6"/>
      <c r="I217" s="4" t="s">
        <v>823</v>
      </c>
      <c r="J217" s="6" t="s">
        <v>824</v>
      </c>
    </row>
    <row r="218" spans="1:10" ht="150" x14ac:dyDescent="0.2">
      <c r="A218" s="4" t="s">
        <v>825</v>
      </c>
      <c r="B218" s="4">
        <f>VLOOKUP(A$2:A$234,[1]Sheet1!$A:$N,14,0)</f>
        <v>0.2</v>
      </c>
      <c r="C218" s="4">
        <v>7.9365079365079395E-3</v>
      </c>
      <c r="D218" s="5">
        <f>VLOOKUP(A$2:A$234,[1]Sheet1!$A:$C,3,0)</f>
        <v>180.06549999999999</v>
      </c>
      <c r="E218" s="4">
        <f>VLOOKUP(A$2:A$234,[1]Sheet1!$A:$D,4,0)</f>
        <v>151.6</v>
      </c>
      <c r="F218" s="4" t="s">
        <v>826</v>
      </c>
      <c r="G218" s="4" t="s">
        <v>31</v>
      </c>
      <c r="H218" s="6" t="s">
        <v>32</v>
      </c>
      <c r="I218" s="4" t="s">
        <v>827</v>
      </c>
      <c r="J218" s="6" t="s">
        <v>828</v>
      </c>
    </row>
    <row r="219" spans="1:10" ht="30" x14ac:dyDescent="0.2">
      <c r="A219" s="4" t="s">
        <v>829</v>
      </c>
      <c r="B219" s="4">
        <f>VLOOKUP(A$2:A$234,[1]Sheet1!$A:$N,14,0)</f>
        <v>0.19</v>
      </c>
      <c r="C219" s="4">
        <v>7.9365079365079395E-3</v>
      </c>
      <c r="D219" s="5">
        <f>VLOOKUP(A$2:A$234,[1]Sheet1!$A:$C,3,0)</f>
        <v>168.102</v>
      </c>
      <c r="E219" s="4">
        <f>VLOOKUP(A$2:A$234,[1]Sheet1!$A:$D,4,0)</f>
        <v>572.29999999999995</v>
      </c>
      <c r="F219" s="4" t="s">
        <v>830</v>
      </c>
      <c r="G219" s="4" t="s">
        <v>400</v>
      </c>
      <c r="H219" s="6" t="s">
        <v>831</v>
      </c>
      <c r="I219" s="4" t="s">
        <v>832</v>
      </c>
      <c r="J219" s="6"/>
    </row>
    <row r="220" spans="1:10" ht="30" x14ac:dyDescent="0.2">
      <c r="A220" s="4" t="s">
        <v>833</v>
      </c>
      <c r="B220" s="4">
        <f>VLOOKUP(A$2:A$234,[1]Sheet1!$A:$N,14,0)</f>
        <v>0.19</v>
      </c>
      <c r="C220" s="4">
        <v>7.9365079365079395E-3</v>
      </c>
      <c r="D220" s="5">
        <f>VLOOKUP(A$2:A$234,[1]Sheet1!$A:$C,3,0)</f>
        <v>391.28559999999999</v>
      </c>
      <c r="E220" s="4">
        <f>VLOOKUP(A$2:A$234,[1]Sheet1!$A:$D,4,0)</f>
        <v>658.4</v>
      </c>
      <c r="F220" s="4" t="s">
        <v>834</v>
      </c>
      <c r="G220" s="4" t="s">
        <v>40</v>
      </c>
      <c r="H220" s="6" t="s">
        <v>819</v>
      </c>
      <c r="I220" s="4" t="s">
        <v>835</v>
      </c>
      <c r="J220" s="6" t="s">
        <v>43</v>
      </c>
    </row>
    <row r="221" spans="1:10" ht="15" x14ac:dyDescent="0.2">
      <c r="A221" s="4" t="s">
        <v>836</v>
      </c>
      <c r="B221" s="4">
        <f>VLOOKUP(A$2:A$234,[1]Sheet1!$A:$N,14,0)</f>
        <v>0.18</v>
      </c>
      <c r="C221" s="4">
        <v>7.9365079365079395E-3</v>
      </c>
      <c r="D221" s="5">
        <f>VLOOKUP(A$2:A$234,[1]Sheet1!$A:$C,3,0)</f>
        <v>298.27390000000003</v>
      </c>
      <c r="E221" s="4">
        <f>VLOOKUP(A$2:A$234,[1]Sheet1!$A:$D,4,0)</f>
        <v>764</v>
      </c>
      <c r="F221" s="4" t="s">
        <v>837</v>
      </c>
      <c r="G221" s="4"/>
      <c r="H221" s="6"/>
      <c r="I221" s="4" t="s">
        <v>838</v>
      </c>
      <c r="J221" s="6"/>
    </row>
    <row r="222" spans="1:10" ht="15" x14ac:dyDescent="0.2">
      <c r="A222" s="4" t="s">
        <v>839</v>
      </c>
      <c r="B222" s="4">
        <f>VLOOKUP(A$2:A$234,[1]Sheet1!$A:$N,14,0)</f>
        <v>0.18</v>
      </c>
      <c r="C222" s="4">
        <v>7.9365079365079395E-3</v>
      </c>
      <c r="D222" s="5">
        <f>VLOOKUP(A$2:A$234,[1]Sheet1!$A:$C,3,0)</f>
        <v>385.23669999999998</v>
      </c>
      <c r="E222" s="4">
        <f>VLOOKUP(A$2:A$234,[1]Sheet1!$A:$D,4,0)</f>
        <v>600.29999999999995</v>
      </c>
      <c r="F222" s="4" t="s">
        <v>840</v>
      </c>
      <c r="G222" s="4" t="s">
        <v>40</v>
      </c>
      <c r="H222" s="6" t="s">
        <v>841</v>
      </c>
      <c r="I222" s="4" t="s">
        <v>842</v>
      </c>
      <c r="J222" s="6"/>
    </row>
    <row r="223" spans="1:10" ht="30" x14ac:dyDescent="0.2">
      <c r="A223" s="4" t="s">
        <v>843</v>
      </c>
      <c r="B223" s="4">
        <f>VLOOKUP(A$2:A$234,[1]Sheet1!$A:$N,14,0)</f>
        <v>0.15</v>
      </c>
      <c r="C223" s="4">
        <v>7.9365079365079395E-3</v>
      </c>
      <c r="D223" s="5">
        <f>VLOOKUP(A$2:A$234,[1]Sheet1!$A:$C,3,0)</f>
        <v>321.24209999999999</v>
      </c>
      <c r="E223" s="4">
        <f>VLOOKUP(A$2:A$234,[1]Sheet1!$A:$D,4,0)</f>
        <v>672</v>
      </c>
      <c r="F223" s="4" t="s">
        <v>844</v>
      </c>
      <c r="G223" s="4" t="s">
        <v>12</v>
      </c>
      <c r="H223" s="6" t="s">
        <v>845</v>
      </c>
      <c r="I223" s="4" t="s">
        <v>846</v>
      </c>
      <c r="J223" s="6" t="s">
        <v>847</v>
      </c>
    </row>
    <row r="224" spans="1:10" ht="90" x14ac:dyDescent="0.2">
      <c r="A224" s="4" t="s">
        <v>848</v>
      </c>
      <c r="B224" s="4">
        <f>VLOOKUP(A$2:A$234,[1]Sheet1!$A:$N,14,0)</f>
        <v>0.14000000000000001</v>
      </c>
      <c r="C224" s="4">
        <v>7.9365079365079395E-3</v>
      </c>
      <c r="D224" s="5">
        <f>VLOOKUP(A$2:A$234,[1]Sheet1!$A:$C,3,0)</f>
        <v>363.21539999999999</v>
      </c>
      <c r="E224" s="4">
        <f>VLOOKUP(A$2:A$234,[1]Sheet1!$A:$D,4,0)</f>
        <v>600.79999999999995</v>
      </c>
      <c r="F224" s="4" t="s">
        <v>849</v>
      </c>
      <c r="G224" s="4" t="s">
        <v>40</v>
      </c>
      <c r="H224" s="6" t="s">
        <v>312</v>
      </c>
      <c r="I224" s="4" t="s">
        <v>850</v>
      </c>
      <c r="J224" s="6" t="s">
        <v>851</v>
      </c>
    </row>
    <row r="225" spans="1:10" ht="30" x14ac:dyDescent="0.2">
      <c r="A225" s="4" t="s">
        <v>852</v>
      </c>
      <c r="B225" s="4">
        <f>VLOOKUP(A$2:A$234,[1]Sheet1!$A:$N,14,0)</f>
        <v>0.14000000000000001</v>
      </c>
      <c r="C225" s="4">
        <v>7.9365079365079395E-3</v>
      </c>
      <c r="D225" s="5">
        <f>VLOOKUP(A$2:A$234,[1]Sheet1!$A:$C,3,0)</f>
        <v>226.083</v>
      </c>
      <c r="E225" s="4">
        <f>VLOOKUP(A$2:A$234,[1]Sheet1!$A:$D,4,0)</f>
        <v>170.2</v>
      </c>
      <c r="F225" s="4" t="s">
        <v>853</v>
      </c>
      <c r="G225" s="4" t="s">
        <v>854</v>
      </c>
      <c r="H225" s="6" t="s">
        <v>855</v>
      </c>
      <c r="I225" s="4" t="s">
        <v>856</v>
      </c>
      <c r="J225" s="6" t="s">
        <v>651</v>
      </c>
    </row>
    <row r="226" spans="1:10" ht="15" x14ac:dyDescent="0.2">
      <c r="A226" s="4" t="s">
        <v>857</v>
      </c>
      <c r="B226" s="4">
        <f>VLOOKUP(A$2:A$234,[1]Sheet1!$A:$N,14,0)</f>
        <v>0.12</v>
      </c>
      <c r="C226" s="4">
        <v>7.9365079365079395E-3</v>
      </c>
      <c r="D226" s="5">
        <f>VLOOKUP(A$2:A$234,[1]Sheet1!$A:$C,3,0)</f>
        <v>488.34589999999997</v>
      </c>
      <c r="E226" s="4">
        <f>VLOOKUP(A$2:A$234,[1]Sheet1!$A:$D,4,0)</f>
        <v>680.9</v>
      </c>
      <c r="F226" s="4" t="s">
        <v>858</v>
      </c>
      <c r="G226" s="4"/>
      <c r="H226" s="6"/>
      <c r="I226" s="4" t="s">
        <v>859</v>
      </c>
      <c r="J226" s="6"/>
    </row>
    <row r="227" spans="1:10" ht="15" x14ac:dyDescent="0.2">
      <c r="A227" s="4" t="s">
        <v>860</v>
      </c>
      <c r="B227" s="4">
        <f>VLOOKUP(A$2:A$234,[1]Sheet1!$A:$N,14,0)</f>
        <v>0.1</v>
      </c>
      <c r="C227" s="4">
        <v>7.9365079365079395E-3</v>
      </c>
      <c r="D227" s="5">
        <f>VLOOKUP(A$2:A$234,[1]Sheet1!$A:$C,3,0)</f>
        <v>449.32499999999999</v>
      </c>
      <c r="E227" s="4">
        <f>VLOOKUP(A$2:A$234,[1]Sheet1!$A:$D,4,0)</f>
        <v>638.6</v>
      </c>
      <c r="F227" s="4" t="s">
        <v>861</v>
      </c>
      <c r="G227" s="4" t="s">
        <v>413</v>
      </c>
      <c r="H227" s="6" t="s">
        <v>56</v>
      </c>
      <c r="I227" s="4" t="s">
        <v>862</v>
      </c>
      <c r="J227" s="6" t="s">
        <v>152</v>
      </c>
    </row>
    <row r="228" spans="1:10" ht="30" x14ac:dyDescent="0.2">
      <c r="A228" s="4" t="s">
        <v>863</v>
      </c>
      <c r="B228" s="4">
        <f>VLOOKUP(A$2:A$234,[1]Sheet1!$A:$N,14,0)</f>
        <v>0.09</v>
      </c>
      <c r="C228" s="4">
        <v>1.58730158730159E-2</v>
      </c>
      <c r="D228" s="5">
        <f>VLOOKUP(A$2:A$234,[1]Sheet1!$A:$C,3,0)</f>
        <v>112.05119999999999</v>
      </c>
      <c r="E228" s="4">
        <f>VLOOKUP(A$2:A$234,[1]Sheet1!$A:$D,4,0)</f>
        <v>101</v>
      </c>
      <c r="F228" s="4" t="s">
        <v>864</v>
      </c>
      <c r="G228" s="4" t="s">
        <v>865</v>
      </c>
      <c r="H228" s="6" t="s">
        <v>866</v>
      </c>
      <c r="I228" s="4" t="s">
        <v>867</v>
      </c>
      <c r="J228" s="6" t="s">
        <v>81</v>
      </c>
    </row>
    <row r="229" spans="1:10" ht="30" x14ac:dyDescent="0.2">
      <c r="A229" s="4" t="s">
        <v>868</v>
      </c>
      <c r="B229" s="4">
        <f>VLOOKUP(A$2:A$234,[1]Sheet1!$A:$N,14,0)</f>
        <v>0.08</v>
      </c>
      <c r="C229" s="4">
        <v>1.58730158730159E-2</v>
      </c>
      <c r="D229" s="5">
        <f>VLOOKUP(A$2:A$234,[1]Sheet1!$A:$C,3,0)</f>
        <v>180.06549999999999</v>
      </c>
      <c r="E229" s="4">
        <f>VLOOKUP(A$2:A$234,[1]Sheet1!$A:$D,4,0)</f>
        <v>124.8</v>
      </c>
      <c r="F229" s="4" t="s">
        <v>763</v>
      </c>
      <c r="G229" s="4" t="s">
        <v>137</v>
      </c>
      <c r="H229" s="6" t="s">
        <v>56</v>
      </c>
      <c r="I229" s="4" t="s">
        <v>869</v>
      </c>
      <c r="J229" s="6" t="s">
        <v>662</v>
      </c>
    </row>
    <row r="230" spans="1:10" ht="30" x14ac:dyDescent="0.2">
      <c r="A230" s="4" t="s">
        <v>870</v>
      </c>
      <c r="B230" s="4">
        <f>VLOOKUP(A$2:A$234,[1]Sheet1!$A:$N,14,0)</f>
        <v>7.0000000000000007E-2</v>
      </c>
      <c r="C230" s="4">
        <v>7.9365079365079395E-3</v>
      </c>
      <c r="D230" s="5">
        <f>VLOOKUP(A$2:A$234,[1]Sheet1!$A:$C,3,0)</f>
        <v>101.0227</v>
      </c>
      <c r="E230" s="4">
        <f>VLOOKUP(A$2:A$234,[1]Sheet1!$A:$D,4,0)</f>
        <v>92.3</v>
      </c>
      <c r="F230" s="4" t="s">
        <v>871</v>
      </c>
      <c r="G230" s="4" t="s">
        <v>137</v>
      </c>
      <c r="H230" s="6" t="s">
        <v>138</v>
      </c>
      <c r="I230" s="4" t="s">
        <v>872</v>
      </c>
      <c r="J230" s="6"/>
    </row>
    <row r="231" spans="1:10" ht="30" x14ac:dyDescent="0.2">
      <c r="A231" s="4" t="s">
        <v>873</v>
      </c>
      <c r="B231" s="4">
        <f>VLOOKUP(A$2:A$234,[1]Sheet1!$A:$N,14,0)</f>
        <v>0.06</v>
      </c>
      <c r="C231" s="4">
        <v>7.9365079365079395E-3</v>
      </c>
      <c r="D231" s="5">
        <f>VLOOKUP(A$2:A$234,[1]Sheet1!$A:$C,3,0)</f>
        <v>166.0164</v>
      </c>
      <c r="E231" s="4">
        <f>VLOOKUP(A$2:A$234,[1]Sheet1!$A:$D,4,0)</f>
        <v>96.8</v>
      </c>
      <c r="F231" s="4" t="s">
        <v>874</v>
      </c>
      <c r="G231" s="4" t="s">
        <v>181</v>
      </c>
      <c r="H231" s="6" t="s">
        <v>182</v>
      </c>
      <c r="I231" s="4" t="s">
        <v>875</v>
      </c>
      <c r="J231" s="6" t="s">
        <v>876</v>
      </c>
    </row>
    <row r="232" spans="1:10" ht="15" x14ac:dyDescent="0.2">
      <c r="A232" s="4" t="s">
        <v>877</v>
      </c>
      <c r="B232" s="4">
        <f>VLOOKUP(A$2:A$234,[1]Sheet1!$A:$N,14,0)</f>
        <v>0.06</v>
      </c>
      <c r="C232" s="4">
        <v>1.58730158730159E-2</v>
      </c>
      <c r="D232" s="5">
        <f>VLOOKUP(A$2:A$234,[1]Sheet1!$A:$C,3,0)</f>
        <v>469.32920000000001</v>
      </c>
      <c r="E232" s="4">
        <f>VLOOKUP(A$2:A$234,[1]Sheet1!$A:$D,4,0)</f>
        <v>817.8</v>
      </c>
      <c r="F232" s="4" t="s">
        <v>878</v>
      </c>
      <c r="G232" s="4" t="s">
        <v>159</v>
      </c>
      <c r="H232" s="6" t="s">
        <v>879</v>
      </c>
      <c r="I232" s="4" t="s">
        <v>880</v>
      </c>
      <c r="J232" s="6"/>
    </row>
    <row r="233" spans="1:10" ht="45" x14ac:dyDescent="0.2">
      <c r="A233" s="4" t="s">
        <v>881</v>
      </c>
      <c r="B233" s="4">
        <f>VLOOKUP(A$2:A$234,[1]Sheet1!$A:$N,14,0)</f>
        <v>0.04</v>
      </c>
      <c r="C233" s="4">
        <v>1.58730158730159E-2</v>
      </c>
      <c r="D233" s="5">
        <f>VLOOKUP(A$2:A$234,[1]Sheet1!$A:$C,3,0)</f>
        <v>179.05549999999999</v>
      </c>
      <c r="E233" s="4">
        <f>VLOOKUP(A$2:A$234,[1]Sheet1!$A:$D,4,0)</f>
        <v>145.30000000000001</v>
      </c>
      <c r="F233" s="4" t="s">
        <v>763</v>
      </c>
      <c r="G233" s="4" t="s">
        <v>137</v>
      </c>
      <c r="H233" s="6" t="s">
        <v>138</v>
      </c>
      <c r="I233" s="4" t="s">
        <v>882</v>
      </c>
      <c r="J233" s="6" t="s">
        <v>883</v>
      </c>
    </row>
    <row r="234" spans="1:10" ht="15" x14ac:dyDescent="0.2">
      <c r="A234" s="7" t="s">
        <v>884</v>
      </c>
      <c r="B234" s="7">
        <f>VLOOKUP(A$2:A$234,[1]Sheet1!$A:$N,14,0)</f>
        <v>0.02</v>
      </c>
      <c r="C234" s="7">
        <v>7.9365079365079395E-3</v>
      </c>
      <c r="D234" s="8">
        <f>VLOOKUP(A$2:A$234,[1]Sheet1!$A:$C,3,0)</f>
        <v>402.27780000000001</v>
      </c>
      <c r="E234" s="7">
        <f>VLOOKUP(A$2:A$234,[1]Sheet1!$A:$D,4,0)</f>
        <v>780.8</v>
      </c>
      <c r="F234" s="7" t="s">
        <v>885</v>
      </c>
      <c r="G234" s="7"/>
      <c r="H234" s="9"/>
      <c r="I234" s="7" t="s">
        <v>886</v>
      </c>
      <c r="J234" s="9"/>
    </row>
  </sheetData>
  <mergeCells count="1">
    <mergeCell ref="A1:J1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tianqiong he</dc:creator>
  <cp:lastModifiedBy>tianqiong he</cp:lastModifiedBy>
  <dcterms:created xsi:type="dcterms:W3CDTF">2024-04-24T01:32:00Z</dcterms:created>
  <dcterms:modified xsi:type="dcterms:W3CDTF">2024-07-04T00:43:21Z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B5D26216E4DE41B9B093C6B577095F6F_13</vt:lpwstr>
  </property>
  <property fmtid="{D5CDD505-2E9C-101B-9397-08002B2CF9AE}" pid="3" name="KSOProductBuildVer">
    <vt:lpwstr>2052-12.1.0.15358</vt:lpwstr>
  </property>
</Properties>
</file>