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yza\Desktop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uri="GoogleSheetsCustomDataVersion2">
      <go:sheetsCustomData xmlns:go="http://customooxmlschemas.google.com/" r:id="rId5" roundtripDataChecksum="QPW1TYBPB9Q15P6ioD9/LxiE6ZbjU7mXM5vBxKONzD4="/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<sst xmlns="http://schemas.openxmlformats.org/spreadsheetml/2006/main" count="367" uniqueCount="202">
  <si>
    <t>Cooling</t>
  </si>
  <si>
    <t>Exp #</t>
  </si>
  <si>
    <t>Salt *</t>
  </si>
  <si>
    <t xml:space="preserve">Concentration </t>
  </si>
  <si>
    <t xml:space="preserve">Included in </t>
  </si>
  <si>
    <t>Type*</t>
  </si>
  <si>
    <t>Rate</t>
  </si>
  <si>
    <t>Pressure limit</t>
  </si>
  <si>
    <t>Initial temperature</t>
  </si>
  <si>
    <t>Boiling time</t>
  </si>
  <si>
    <t>Freezing time</t>
  </si>
  <si>
    <t>Pressure</t>
  </si>
  <si>
    <t>Finite temperature</t>
  </si>
  <si>
    <t>Internal features</t>
  </si>
  <si>
    <t>[mbar]</t>
  </si>
  <si>
    <t>[s] ****</t>
  </si>
  <si>
    <t xml:space="preserve">main analysis </t>
  </si>
  <si>
    <t xml:space="preserve">[% w/w] </t>
  </si>
  <si>
    <t xml:space="preserve">averaged [°C ] </t>
  </si>
  <si>
    <t xml:space="preserve">difference [°C ] ** </t>
  </si>
  <si>
    <t>(a, b, c, d) [s] ***</t>
  </si>
  <si>
    <r>
      <rPr>
        <sz val="11"/>
        <color theme="1"/>
        <rFont val="Calibri"/>
      </rPr>
      <t>boiling [mbar] *</t>
    </r>
    <r>
      <rPr>
        <vertAlign val="superscript"/>
        <sz val="11"/>
        <color theme="1"/>
        <rFont val="Calibri"/>
      </rPr>
      <t>5</t>
    </r>
  </si>
  <si>
    <r>
      <rPr>
        <sz val="11"/>
        <color theme="1"/>
        <rFont val="Calibri"/>
      </rPr>
      <t>freezing [mbar] *</t>
    </r>
    <r>
      <rPr>
        <vertAlign val="superscript"/>
        <sz val="11"/>
        <color theme="1"/>
        <rFont val="Calibri"/>
      </rPr>
      <t>5</t>
    </r>
  </si>
  <si>
    <r>
      <rPr>
        <sz val="11"/>
        <color theme="1"/>
        <rFont val="Calibri"/>
      </rPr>
      <t>3 cm above the bottom [°C] *</t>
    </r>
    <r>
      <rPr>
        <vertAlign val="superscript"/>
        <sz val="11"/>
        <color theme="1"/>
        <rFont val="Calibri"/>
      </rPr>
      <t>6</t>
    </r>
  </si>
  <si>
    <t>(main observations)</t>
  </si>
  <si>
    <t>yes</t>
  </si>
  <si>
    <t>salt</t>
  </si>
  <si>
    <t>fast</t>
  </si>
  <si>
    <t>NaCl</t>
  </si>
  <si>
    <t>0.5 - 10</t>
  </si>
  <si>
    <t>140, 143, 145 149</t>
  </si>
  <si>
    <t>340, 500, 710, 1310</t>
  </si>
  <si>
    <t>-</t>
  </si>
  <si>
    <t>4.35, -0.15,  -2.75, -4.95</t>
  </si>
  <si>
    <t xml:space="preserve">a,b,d thin ice lids, c column freezing  </t>
  </si>
  <si>
    <r>
      <rPr>
        <sz val="11"/>
        <color theme="1"/>
        <rFont val="Calibri"/>
      </rPr>
      <t>MgSO</t>
    </r>
    <r>
      <rPr>
        <vertAlign val="subscript"/>
        <sz val="11"/>
        <color theme="1"/>
        <rFont val="Calibri"/>
      </rPr>
      <t>4</t>
    </r>
  </si>
  <si>
    <t xml:space="preserve">138, 139, 139, 140 </t>
  </si>
  <si>
    <t xml:space="preserve">300, 298, 315, 337 </t>
  </si>
  <si>
    <t>3.95, 2.75, 2.05, 0.05</t>
  </si>
  <si>
    <t>ice lids, gradually increased thickness</t>
  </si>
  <si>
    <r>
      <rPr>
        <sz val="11"/>
        <color theme="1"/>
        <rFont val="Calibri"/>
      </rPr>
      <t>MgSO</t>
    </r>
    <r>
      <rPr>
        <vertAlign val="subscript"/>
        <sz val="11"/>
        <color theme="1"/>
        <rFont val="Calibri"/>
      </rPr>
      <t>4</t>
    </r>
  </si>
  <si>
    <t>140, 141, 142, 140</t>
  </si>
  <si>
    <t>297, 309, 327, 315</t>
  </si>
  <si>
    <t>4.35, 3.25, 2.35, 0.15</t>
  </si>
  <si>
    <t>138, 140, 142, 145</t>
  </si>
  <si>
    <t>326, 390, 480, 650</t>
  </si>
  <si>
    <t>2.65, 0.95, -2.05, -5.25</t>
  </si>
  <si>
    <t>136, 138, 141, 144</t>
  </si>
  <si>
    <t>328, 360, 440, 700</t>
  </si>
  <si>
    <t>3.15, -0.55, -2.85, -5.95</t>
  </si>
  <si>
    <r>
      <rPr>
        <sz val="11"/>
        <color theme="1"/>
        <rFont val="Calibri"/>
      </rPr>
      <t>MgSO</t>
    </r>
    <r>
      <rPr>
        <vertAlign val="subscript"/>
        <sz val="11"/>
        <color theme="1"/>
        <rFont val="Calibri"/>
      </rPr>
      <t>4</t>
    </r>
  </si>
  <si>
    <t>140, 141, 140, 142</t>
  </si>
  <si>
    <t>327, 330, 340, 345</t>
  </si>
  <si>
    <t>3.25, 2.35,  1.25, 0.95</t>
  </si>
  <si>
    <r>
      <rPr>
        <sz val="11"/>
        <color theme="1"/>
        <rFont val="Calibri"/>
      </rPr>
      <t>Na</t>
    </r>
    <r>
      <rPr>
        <vertAlign val="subscript"/>
        <sz val="11"/>
        <color theme="1"/>
        <rFont val="Calibri"/>
      </rPr>
      <t>2</t>
    </r>
    <r>
      <rPr>
        <sz val="11"/>
        <color theme="1"/>
        <rFont val="Calibri"/>
      </rPr>
      <t>SO</t>
    </r>
    <r>
      <rPr>
        <vertAlign val="subscript"/>
        <sz val="11"/>
        <color theme="1"/>
        <rFont val="Calibri"/>
      </rPr>
      <t>4</t>
    </r>
  </si>
  <si>
    <t xml:space="preserve">142, 142, 143, 147 </t>
  </si>
  <si>
    <t>298, 385, 380, 345</t>
  </si>
  <si>
    <t>4.25, 1.45, 2.15, 2.55</t>
  </si>
  <si>
    <t>mirabilite precipitation in d</t>
  </si>
  <si>
    <r>
      <rPr>
        <sz val="11"/>
        <color theme="1"/>
        <rFont val="Calibri"/>
      </rPr>
      <t>Na</t>
    </r>
    <r>
      <rPr>
        <vertAlign val="subscript"/>
        <sz val="11"/>
        <color theme="1"/>
        <rFont val="Calibri"/>
      </rPr>
      <t>2</t>
    </r>
    <r>
      <rPr>
        <sz val="11"/>
        <color theme="1"/>
        <rFont val="Calibri"/>
      </rPr>
      <t>SO</t>
    </r>
    <r>
      <rPr>
        <vertAlign val="subscript"/>
        <sz val="11"/>
        <color theme="1"/>
        <rFont val="Calibri"/>
      </rPr>
      <t>4</t>
    </r>
  </si>
  <si>
    <t>140, 141, 144, 150</t>
  </si>
  <si>
    <t xml:space="preserve">325, 326, 395, 420 </t>
  </si>
  <si>
    <t>3.37, 1.55, 1.05, 7.15</t>
  </si>
  <si>
    <r>
      <rPr>
        <sz val="11"/>
        <color theme="1"/>
        <rFont val="Calibri"/>
      </rPr>
      <t>Na</t>
    </r>
    <r>
      <rPr>
        <vertAlign val="subscript"/>
        <sz val="11"/>
        <color theme="1"/>
        <rFont val="Calibri"/>
      </rPr>
      <t>2</t>
    </r>
    <r>
      <rPr>
        <sz val="11"/>
        <color theme="1"/>
        <rFont val="Calibri"/>
      </rPr>
      <t>SO</t>
    </r>
    <r>
      <rPr>
        <vertAlign val="subscript"/>
        <sz val="11"/>
        <color theme="1"/>
        <rFont val="Calibri"/>
      </rPr>
      <t>4</t>
    </r>
  </si>
  <si>
    <t>140, 140, 141, 144</t>
  </si>
  <si>
    <t>310, 337, 338, 340</t>
  </si>
  <si>
    <t>3.55, 1.45, 3.45, 4.35</t>
  </si>
  <si>
    <t>all</t>
  </si>
  <si>
    <t>138, 145, 140, 136</t>
  </si>
  <si>
    <t xml:space="preserve"> 347, 849, 426, 240</t>
  </si>
  <si>
    <t>26.1, 18.1, 20.9, 20.4</t>
  </si>
  <si>
    <t>3.7, 1.8, 2.6, 3.7</t>
  </si>
  <si>
    <t>0.65, -6.55, 5.55, 4.65</t>
  </si>
  <si>
    <t>c,d frozen whole volume</t>
  </si>
  <si>
    <t>142, 143, 143, 144</t>
  </si>
  <si>
    <t>333, 351, 347, 318</t>
  </si>
  <si>
    <t>21.4, 21, 21, 19</t>
  </si>
  <si>
    <t>3.7, 3.7, 3.9, 4.1</t>
  </si>
  <si>
    <t>3.95, 2.95, 3.25, 3.85</t>
  </si>
  <si>
    <t>similar times, similar lid thickness</t>
  </si>
  <si>
    <r>
      <rPr>
        <sz val="11"/>
        <color theme="1"/>
        <rFont val="Calibri"/>
      </rPr>
      <t>CaSO</t>
    </r>
    <r>
      <rPr>
        <vertAlign val="subscript"/>
        <sz val="11"/>
        <color theme="1"/>
        <rFont val="Calibri"/>
      </rPr>
      <t>4</t>
    </r>
  </si>
  <si>
    <t>146, 147, 147, 146</t>
  </si>
  <si>
    <t>318, 337, 353, 350</t>
  </si>
  <si>
    <t>4.05, 3.55, 2.35, 5.35</t>
  </si>
  <si>
    <t>increased thickness for d</t>
  </si>
  <si>
    <t>no</t>
  </si>
  <si>
    <r>
      <rPr>
        <sz val="11"/>
        <color theme="1"/>
        <rFont val="Calibri"/>
      </rPr>
      <t>CaSO</t>
    </r>
    <r>
      <rPr>
        <vertAlign val="subscript"/>
        <sz val="11"/>
        <color theme="1"/>
        <rFont val="Calibri"/>
      </rPr>
      <t>4</t>
    </r>
  </si>
  <si>
    <t>141, 142, 143, 143</t>
  </si>
  <si>
    <t>325, 335, 337, 363</t>
  </si>
  <si>
    <t>2.95, 2.25, 2.15, 3.95</t>
  </si>
  <si>
    <t>similar freezing time and lid thickness</t>
  </si>
  <si>
    <t>141, 146, 143, 138</t>
  </si>
  <si>
    <t>316, 709, 462, 310</t>
  </si>
  <si>
    <t>27.5, 17.7, 22.6, 19.8</t>
  </si>
  <si>
    <t>5.1, 1, 2, 4.5</t>
  </si>
  <si>
    <t>1.45, -6.65, 7.25, 5.05</t>
  </si>
  <si>
    <t>145, 151, 146, 144</t>
  </si>
  <si>
    <t>393, 721, 481, 386</t>
  </si>
  <si>
    <t xml:space="preserve">24.8, 17, 18.7, 18.7 </t>
  </si>
  <si>
    <t>3, 1.3, 2.6, 3.2</t>
  </si>
  <si>
    <t>-0.15, -5.55, 0.75, 4.85</t>
  </si>
  <si>
    <r>
      <rPr>
        <sz val="11"/>
        <color theme="1"/>
        <rFont val="Calibri"/>
      </rPr>
      <t>CaSO</t>
    </r>
    <r>
      <rPr>
        <vertAlign val="subscript"/>
        <sz val="11"/>
        <color theme="1"/>
        <rFont val="Calibri"/>
      </rPr>
      <t>4</t>
    </r>
  </si>
  <si>
    <t>142, 142, 142, 144</t>
  </si>
  <si>
    <t>395, 330, 350, 397</t>
  </si>
  <si>
    <t>3.15, 1.75, 1.65, 3.85</t>
  </si>
  <si>
    <t>similar lid thickness</t>
  </si>
  <si>
    <r>
      <rPr>
        <sz val="11"/>
        <color theme="1"/>
        <rFont val="Calibri"/>
      </rPr>
      <t>CaSO</t>
    </r>
    <r>
      <rPr>
        <vertAlign val="subscript"/>
        <sz val="11"/>
        <color theme="1"/>
        <rFont val="Calibri"/>
      </rPr>
      <t>4</t>
    </r>
  </si>
  <si>
    <t>144, 144, 144, 145</t>
  </si>
  <si>
    <t>335, 323, 318, 393</t>
  </si>
  <si>
    <t>2.75, 2.95, 2.45, 3.25</t>
  </si>
  <si>
    <t>freezing does not occur gradually</t>
  </si>
  <si>
    <t>145, 147, 147, 146</t>
  </si>
  <si>
    <t>313, 312, 311, 323</t>
  </si>
  <si>
    <t>21.2, 20.1, 23, 23.5</t>
  </si>
  <si>
    <t>4.3, 4.3, 4.3, 4</t>
  </si>
  <si>
    <t>2.05, 2.15, 1.75, 1.95</t>
  </si>
  <si>
    <t>148, 149, 149, 148</t>
  </si>
  <si>
    <t>305, 308, 293, 296</t>
  </si>
  <si>
    <t>19.1, 18.7, 18.6, 19.1</t>
  </si>
  <si>
    <t>4.2, 4.2, 4.5, 4.3</t>
  </si>
  <si>
    <t>2.45, 2.35, 3.15, 3.15</t>
  </si>
  <si>
    <t>similar boiling and freezing times, thickness</t>
  </si>
  <si>
    <t>slow</t>
  </si>
  <si>
    <t>1765, 1771, 1770, 1763</t>
  </si>
  <si>
    <t xml:space="preserve">2471, 3653, 2476, 2354  </t>
  </si>
  <si>
    <t>18.4, 18, 18.1, 18.7</t>
  </si>
  <si>
    <t>3.7, 1.2, 3.9, 4.6</t>
  </si>
  <si>
    <t>0.95, -7.15, 5.15, 5.35</t>
  </si>
  <si>
    <t>strongly different boiling and freezing times</t>
  </si>
  <si>
    <t>D.I. water</t>
  </si>
  <si>
    <t>140, 141, 140, 140</t>
  </si>
  <si>
    <t>309, 310, 308, 312</t>
  </si>
  <si>
    <t>17, 16.6, 17, 17</t>
  </si>
  <si>
    <t>3.9, 4, 4, 3.9</t>
  </si>
  <si>
    <t>3.05, 2.85, 2.85, 3.25</t>
  </si>
  <si>
    <t>reference experiment, similar trends of a-d</t>
  </si>
  <si>
    <t>1355, 1357, 1351, 1352</t>
  </si>
  <si>
    <t>1638, 1639, 1632, 1624</t>
  </si>
  <si>
    <t>13.7, 13.6, 14, 14</t>
  </si>
  <si>
    <t>3.1, 3.1, 3.2, 3.6</t>
  </si>
  <si>
    <t>2.75, 2.85, 2.95, 1.65</t>
  </si>
  <si>
    <t>141, 139, 142, 142</t>
  </si>
  <si>
    <t>305, 303, 306, 304</t>
  </si>
  <si>
    <t>16.3, 17.1, 16, 16</t>
  </si>
  <si>
    <t>4.1, 4.2, 4, 4.1</t>
  </si>
  <si>
    <t>2.85, 2.15, 2.15, 2.65</t>
  </si>
  <si>
    <t>10.85, 16.95, 34.85</t>
  </si>
  <si>
    <t>169, 145, 99</t>
  </si>
  <si>
    <t>334, 310, 268</t>
  </si>
  <si>
    <t>12.6, 17.9, 60.5</t>
  </si>
  <si>
    <t>2.6, 3.7, 4.9</t>
  </si>
  <si>
    <t>2.35, 2.95, 5.25</t>
  </si>
  <si>
    <t>tested various T of water</t>
  </si>
  <si>
    <t>2.85, 17.35, 27.25</t>
  </si>
  <si>
    <t>1440, 1292, 1098</t>
  </si>
  <si>
    <t>1636, 1615, 1572</t>
  </si>
  <si>
    <t>6.7, 16.3, 37.4</t>
  </si>
  <si>
    <t>2.5, 3, 4.3</t>
  </si>
  <si>
    <t>1.95, 3.25, 5.15</t>
  </si>
  <si>
    <t>1863, 1852, 1859, 1849</t>
  </si>
  <si>
    <t>2292, 2297, 2301, 2256</t>
  </si>
  <si>
    <t>16.5, 17.5, 16.8, 17.7</t>
  </si>
  <si>
    <t>3.3, 3.7, 3.4, 3.9</t>
  </si>
  <si>
    <t>2.45, 3.05, 1.95, 2.95</t>
  </si>
  <si>
    <t>similar trends, lid thickness</t>
  </si>
  <si>
    <t>1386, 1366, 1387, 1364</t>
  </si>
  <si>
    <t>1725, 1722, 1710, 1715</t>
  </si>
  <si>
    <t>16, 12.4, 16, 17.4</t>
  </si>
  <si>
    <t>3.5, 2.7, 3.2, 2.7</t>
  </si>
  <si>
    <t>2.25, 2.35, 2.65, 2.55</t>
  </si>
  <si>
    <t>1578, 1563, 1559, 1556</t>
  </si>
  <si>
    <t>1807, 1832, 1818, 1804</t>
  </si>
  <si>
    <t>16.1, 16.9, 17.2, 17.4</t>
  </si>
  <si>
    <t>3.7, 3.6, 3.8, 3.8</t>
  </si>
  <si>
    <t>1.85, 2.45, 1.65, 3.45</t>
  </si>
  <si>
    <t>1491, 1515, 1500, 1495</t>
  </si>
  <si>
    <t xml:space="preserve">1751, 2255, 1802, 1730  </t>
  </si>
  <si>
    <t>18.2, 16.4, 17.5, 17.9</t>
  </si>
  <si>
    <t>3.4, 1, 3.5, 3.8</t>
  </si>
  <si>
    <t>1.55, -13.35, 1.75, 4.85</t>
  </si>
  <si>
    <t>1374, 1386, 1378, 1368</t>
  </si>
  <si>
    <t>1686, 1976, 1659, 1590</t>
  </si>
  <si>
    <t>17.5, 15.9, 16.9, 18.4</t>
  </si>
  <si>
    <t>3.7, 1.1, 3.7, 3.8</t>
  </si>
  <si>
    <t>-0.05, -6.45, 3.25, 2.75</t>
  </si>
  <si>
    <t xml:space="preserve">strongly different trends and precipitations </t>
  </si>
  <si>
    <t>mixture</t>
  </si>
  <si>
    <r>
      <rPr>
        <sz val="9"/>
        <color theme="1"/>
        <rFont val="Calibri"/>
      </rPr>
      <t>MgSO</t>
    </r>
    <r>
      <rPr>
        <vertAlign val="subscript"/>
        <sz val="9"/>
        <color theme="1"/>
        <rFont val="Calibri"/>
      </rPr>
      <t xml:space="preserve">4 </t>
    </r>
    <r>
      <rPr>
        <sz val="9"/>
        <color theme="1"/>
        <rFont val="Calibri"/>
      </rPr>
      <t>+ Na</t>
    </r>
    <r>
      <rPr>
        <vertAlign val="subscript"/>
        <sz val="9"/>
        <color theme="1"/>
        <rFont val="Calibri"/>
      </rPr>
      <t>2</t>
    </r>
    <r>
      <rPr>
        <sz val="9"/>
        <color theme="1"/>
        <rFont val="Calibri"/>
      </rPr>
      <t>SO</t>
    </r>
    <r>
      <rPr>
        <vertAlign val="subscript"/>
        <sz val="9"/>
        <color theme="1"/>
        <rFont val="Calibri"/>
      </rPr>
      <t>4</t>
    </r>
    <r>
      <rPr>
        <sz val="9"/>
        <color theme="1"/>
        <rFont val="Calibri"/>
      </rPr>
      <t>/NaCl</t>
    </r>
  </si>
  <si>
    <t>2.5:2.5/ 5:5/ 2.5:7.5/2.5:2.5</t>
  </si>
  <si>
    <t>137, 139, 139, 141</t>
  </si>
  <si>
    <t>430, 478, 537, 477</t>
  </si>
  <si>
    <t>19.5, 17.5, 17.5, 16.8</t>
  </si>
  <si>
    <t>3.4, 3.2, 3, 3.2</t>
  </si>
  <si>
    <t>1.35, -0.55, -2.05, -</t>
  </si>
  <si>
    <t>various freezing and thickness</t>
  </si>
  <si>
    <r>
      <rPr>
        <sz val="11"/>
        <color theme="1"/>
        <rFont val="Calibri"/>
      </rPr>
      <t>* two major sets of experiments: 1) salt with 4 different w/w concentrations (0.5%, 2.5%, 5% and 10%); 2) Four tested salts (MgSO</t>
    </r>
    <r>
      <rPr>
        <vertAlign val="subscript"/>
        <sz val="11"/>
        <color theme="1"/>
        <rFont val="Calibri"/>
      </rPr>
      <t>4</t>
    </r>
    <r>
      <rPr>
        <sz val="11"/>
        <color theme="1"/>
        <rFont val="Calibri"/>
      </rPr>
      <t>, NaCl, Na</t>
    </r>
    <r>
      <rPr>
        <vertAlign val="subscript"/>
        <sz val="11"/>
        <color theme="1"/>
        <rFont val="Calibri"/>
      </rPr>
      <t>2</t>
    </r>
    <r>
      <rPr>
        <sz val="11"/>
        <color theme="1"/>
        <rFont val="Calibri"/>
      </rPr>
      <t>SO</t>
    </r>
    <r>
      <rPr>
        <vertAlign val="subscript"/>
        <sz val="11"/>
        <color theme="1"/>
        <rFont val="Calibri"/>
      </rPr>
      <t>4</t>
    </r>
    <r>
      <rPr>
        <sz val="11"/>
        <color theme="1"/>
        <rFont val="Calibri"/>
      </rPr>
      <t>, CaSO</t>
    </r>
    <r>
      <rPr>
        <vertAlign val="subscript"/>
        <sz val="11"/>
        <color theme="1"/>
        <rFont val="Calibri"/>
      </rPr>
      <t>4</t>
    </r>
    <r>
      <rPr>
        <sz val="11"/>
        <color theme="1"/>
        <rFont val="Calibri"/>
      </rPr>
      <t xml:space="preserve">) with the same concentrtion </t>
    </r>
  </si>
  <si>
    <t>** Maximum difference between the initial temperatures</t>
  </si>
  <si>
    <r>
      <rPr>
        <sz val="11"/>
        <color theme="1"/>
        <rFont val="Calibri"/>
      </rPr>
      <t>*** Approximate time when solution starts to boiling after (captured times of initial rapid T drop in solutions) ; indexes a-d in the brackets represent type of the salt (MgSO</t>
    </r>
    <r>
      <rPr>
        <vertAlign val="subscript"/>
        <sz val="11"/>
        <color theme="1"/>
        <rFont val="Calibri"/>
      </rPr>
      <t>4</t>
    </r>
    <r>
      <rPr>
        <sz val="11"/>
        <color theme="1"/>
        <rFont val="Calibri"/>
      </rPr>
      <t>, NaCl, Na</t>
    </r>
    <r>
      <rPr>
        <vertAlign val="subscript"/>
        <sz val="11"/>
        <color theme="1"/>
        <rFont val="Calibri"/>
      </rPr>
      <t>2</t>
    </r>
    <r>
      <rPr>
        <sz val="11"/>
        <color theme="1"/>
        <rFont val="Calibri"/>
      </rPr>
      <t>SO</t>
    </r>
    <r>
      <rPr>
        <vertAlign val="subscript"/>
        <sz val="11"/>
        <color theme="1"/>
        <rFont val="Calibri"/>
      </rPr>
      <t>4</t>
    </r>
    <r>
      <rPr>
        <sz val="11"/>
        <color theme="1"/>
        <rFont val="Calibri"/>
      </rPr>
      <t>, CaSO</t>
    </r>
    <r>
      <rPr>
        <vertAlign val="subscript"/>
        <sz val="11"/>
        <color theme="1"/>
        <rFont val="Calibri"/>
      </rPr>
      <t>4</t>
    </r>
    <r>
      <rPr>
        <sz val="11"/>
        <color theme="1"/>
        <rFont val="Calibri"/>
      </rPr>
      <t>) or current conentrations (0.5 %, 2.5 %, 5 %, 10 %)</t>
    </r>
  </si>
  <si>
    <t>**** Approximate time when solution starts to freeze (form an ice lid)</t>
  </si>
  <si>
    <t>*5 For selected and deeply analyzed experiments; Pressure value corresponds to position in the middle of the chamber (secondary P logger counts value +1.5 mbar)</t>
  </si>
  <si>
    <t>*6 Temperature at the final moment before pressurization</t>
  </si>
  <si>
    <t>*7 D.I. water reference experiment used the same cylinders in the same positions; a-d are denoted samples from left to right )same order as for salts)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</si>
</sst>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i/>
      <sz val="11"/>
      <color theme="1"/>
      <name val="Calibri"/>
    </font>
    <font>
      <sz val="10"/>
      <color theme="1"/>
      <name val="Calibri"/>
    </font>
    <font>
      <sz val="9"/>
      <color theme="1"/>
      <name val="Calibri"/>
    </font>
    <font>
      <vertAlign val="superscript"/>
      <sz val="11"/>
      <color theme="1"/>
      <name val="Calibri"/>
    </font>
    <font>
      <vertAlign val="subscript"/>
      <sz val="11"/>
      <color theme="1"/>
      <name val="Calibri"/>
    </font>
    <font>
      <vertAlign val="subscript"/>
      <sz val="9"/>
      <color theme="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2" fillId="0" borderId="1" xfId="0" applyFont="1" applyBorder="1"/>
    <xf numFmtId="0" fontId="0" fillId="0" borderId="0" xfId="0" applyFont="1" applyFill="1" applyAlignment="1"/>
    <xf numFmtId="0" fontId="1" fillId="0" borderId="3" xfId="0" applyFont="1" applyFill="1" applyBorder="1"/>
    <xf numFmtId="0" fontId="1" fillId="0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showGridLines="0" tabSelected="1" workbookViewId="0">
      <selection activeCell="G47" sqref="G47"/>
    </sheetView>
  </sheetViews>
  <sheetFormatPr defaultColWidth="14.42578125" defaultRowHeight="15" customHeight="1" x14ac:dyDescent="0.25"/>
  <cols>
    <col min="1" max="1" width="10.85546875" customWidth="1"/>
    <col min="2" max="2" width="12.28515625" customWidth="1"/>
    <col min="3" max="3" width="13.7109375" customWidth="1"/>
    <col min="4" max="4" width="15.85546875" customWidth="1"/>
    <col min="5" max="5" width="18.85546875" customWidth="1"/>
    <col min="6" max="6" width="20.7109375" customWidth="1"/>
    <col min="7" max="7" width="20.5703125" customWidth="1"/>
    <col min="8" max="8" width="19" customWidth="1"/>
    <col min="9" max="9" width="24" customWidth="1"/>
    <col min="10" max="10" width="21.28515625" customWidth="1"/>
    <col min="11" max="12" width="26.85546875" customWidth="1"/>
    <col min="13" max="13" width="30.5703125" customWidth="1"/>
    <col min="14" max="14" width="14.85546875" customWidth="1"/>
    <col min="15" max="15" width="42.28515625" customWidth="1"/>
  </cols>
  <sheetData>
    <row r="1" spans="1:15" ht="15.7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3" t="s">
        <v>1</v>
      </c>
      <c r="B2" s="13" t="s">
        <v>5</v>
      </c>
      <c r="C2" s="13" t="s">
        <v>6</v>
      </c>
      <c r="D2" s="3" t="s">
        <v>7</v>
      </c>
      <c r="E2" s="13" t="s">
        <v>2</v>
      </c>
      <c r="F2" s="3" t="s">
        <v>3</v>
      </c>
      <c r="G2" s="3" t="s">
        <v>8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11</v>
      </c>
      <c r="M2" s="3" t="s">
        <v>12</v>
      </c>
      <c r="N2" s="2" t="s">
        <v>4</v>
      </c>
      <c r="O2" s="2" t="s">
        <v>13</v>
      </c>
    </row>
    <row r="3" spans="1:15" ht="18" thickBot="1" x14ac:dyDescent="0.3">
      <c r="A3" s="14"/>
      <c r="B3" s="14"/>
      <c r="C3" s="14"/>
      <c r="D3" s="4" t="s">
        <v>14</v>
      </c>
      <c r="E3" s="14"/>
      <c r="F3" s="4" t="s">
        <v>17</v>
      </c>
      <c r="G3" s="4" t="s">
        <v>18</v>
      </c>
      <c r="H3" s="4" t="s">
        <v>19</v>
      </c>
      <c r="I3" s="4" t="s">
        <v>20</v>
      </c>
      <c r="J3" s="4" t="s">
        <v>15</v>
      </c>
      <c r="K3" s="4" t="s">
        <v>21</v>
      </c>
      <c r="L3" s="4" t="s">
        <v>22</v>
      </c>
      <c r="M3" s="4" t="s">
        <v>23</v>
      </c>
      <c r="N3" s="4" t="s">
        <v>16</v>
      </c>
      <c r="O3" s="4" t="s">
        <v>24</v>
      </c>
    </row>
    <row r="4" spans="1:15" ht="18" customHeight="1" x14ac:dyDescent="0.25">
      <c r="A4" s="3">
        <v>1</v>
      </c>
      <c r="B4" s="3" t="s">
        <v>26</v>
      </c>
      <c r="C4" s="3" t="s">
        <v>27</v>
      </c>
      <c r="D4" s="3">
        <v>2.2000000000000002</v>
      </c>
      <c r="E4" s="3" t="s">
        <v>28</v>
      </c>
      <c r="F4" s="3" t="s">
        <v>29</v>
      </c>
      <c r="G4" s="3">
        <f>19.22</f>
        <v>19.22</v>
      </c>
      <c r="H4" s="3">
        <v>0.2</v>
      </c>
      <c r="I4" s="3" t="s">
        <v>30</v>
      </c>
      <c r="J4" s="3" t="s">
        <v>31</v>
      </c>
      <c r="K4" s="3" t="s">
        <v>32</v>
      </c>
      <c r="L4" s="3" t="s">
        <v>32</v>
      </c>
      <c r="M4" s="3" t="s">
        <v>33</v>
      </c>
      <c r="N4" s="3" t="s">
        <v>25</v>
      </c>
      <c r="O4" s="3" t="s">
        <v>34</v>
      </c>
    </row>
    <row r="5" spans="1:15" ht="18" customHeight="1" x14ac:dyDescent="0.25">
      <c r="A5" s="3">
        <v>2</v>
      </c>
      <c r="B5" s="3" t="s">
        <v>26</v>
      </c>
      <c r="C5" s="3" t="s">
        <v>27</v>
      </c>
      <c r="D5" s="3">
        <v>1.2</v>
      </c>
      <c r="E5" s="3" t="s">
        <v>35</v>
      </c>
      <c r="F5" s="3" t="s">
        <v>29</v>
      </c>
      <c r="G5" s="3">
        <f>19.7</f>
        <v>19.7</v>
      </c>
      <c r="H5" s="3">
        <v>0.4</v>
      </c>
      <c r="I5" s="3" t="s">
        <v>36</v>
      </c>
      <c r="J5" s="3" t="s">
        <v>37</v>
      </c>
      <c r="K5" s="3" t="s">
        <v>32</v>
      </c>
      <c r="L5" s="3" t="s">
        <v>32</v>
      </c>
      <c r="M5" s="3" t="s">
        <v>38</v>
      </c>
      <c r="N5" s="3" t="s">
        <v>25</v>
      </c>
      <c r="O5" s="3" t="s">
        <v>39</v>
      </c>
    </row>
    <row r="6" spans="1:15" ht="18" customHeight="1" x14ac:dyDescent="0.25">
      <c r="A6" s="3">
        <v>3</v>
      </c>
      <c r="B6" s="3" t="s">
        <v>26</v>
      </c>
      <c r="C6" s="3" t="s">
        <v>27</v>
      </c>
      <c r="D6" s="3">
        <v>2.2999999999999998</v>
      </c>
      <c r="E6" s="3" t="s">
        <v>40</v>
      </c>
      <c r="F6" s="3" t="s">
        <v>29</v>
      </c>
      <c r="G6" s="3">
        <f>19.5</f>
        <v>19.5</v>
      </c>
      <c r="H6" s="3">
        <v>0.3</v>
      </c>
      <c r="I6" s="3" t="s">
        <v>41</v>
      </c>
      <c r="J6" s="3" t="s">
        <v>42</v>
      </c>
      <c r="K6" s="3" t="s">
        <v>32</v>
      </c>
      <c r="L6" s="3" t="s">
        <v>32</v>
      </c>
      <c r="M6" s="3" t="s">
        <v>43</v>
      </c>
      <c r="N6" s="3" t="s">
        <v>25</v>
      </c>
      <c r="O6" s="3" t="s">
        <v>39</v>
      </c>
    </row>
    <row r="7" spans="1:15" ht="18" customHeight="1" x14ac:dyDescent="0.25">
      <c r="A7" s="3">
        <v>4</v>
      </c>
      <c r="B7" s="3" t="s">
        <v>26</v>
      </c>
      <c r="C7" s="3" t="s">
        <v>27</v>
      </c>
      <c r="D7" s="3">
        <v>2.2000000000000002</v>
      </c>
      <c r="E7" s="3" t="s">
        <v>28</v>
      </c>
      <c r="F7" s="3" t="s">
        <v>29</v>
      </c>
      <c r="G7" s="3">
        <f>19.35</f>
        <v>19.350000000000001</v>
      </c>
      <c r="H7" s="3">
        <v>0.4</v>
      </c>
      <c r="I7" s="3" t="s">
        <v>44</v>
      </c>
      <c r="J7" s="3" t="s">
        <v>45</v>
      </c>
      <c r="K7" s="3" t="s">
        <v>32</v>
      </c>
      <c r="L7" s="3" t="s">
        <v>32</v>
      </c>
      <c r="M7" s="3" t="s">
        <v>46</v>
      </c>
      <c r="N7" s="3" t="s">
        <v>25</v>
      </c>
      <c r="O7" s="3" t="s">
        <v>39</v>
      </c>
    </row>
    <row r="8" spans="1:15" ht="18" customHeight="1" x14ac:dyDescent="0.25">
      <c r="A8" s="3">
        <v>5</v>
      </c>
      <c r="B8" s="3" t="s">
        <v>26</v>
      </c>
      <c r="C8" s="3" t="s">
        <v>27</v>
      </c>
      <c r="D8" s="3">
        <v>2.1</v>
      </c>
      <c r="E8" s="3" t="s">
        <v>28</v>
      </c>
      <c r="F8" s="3" t="s">
        <v>29</v>
      </c>
      <c r="G8" s="3">
        <f>20.2</f>
        <v>20.2</v>
      </c>
      <c r="H8" s="3">
        <v>0.2</v>
      </c>
      <c r="I8" s="3" t="s">
        <v>47</v>
      </c>
      <c r="J8" s="3" t="s">
        <v>48</v>
      </c>
      <c r="K8" s="3" t="s">
        <v>32</v>
      </c>
      <c r="L8" s="3" t="s">
        <v>32</v>
      </c>
      <c r="M8" s="3" t="s">
        <v>49</v>
      </c>
      <c r="N8" s="3" t="s">
        <v>25</v>
      </c>
      <c r="O8" s="3" t="s">
        <v>39</v>
      </c>
    </row>
    <row r="9" spans="1:15" ht="18" customHeight="1" x14ac:dyDescent="0.25">
      <c r="A9" s="3">
        <v>6</v>
      </c>
      <c r="B9" s="3" t="s">
        <v>26</v>
      </c>
      <c r="C9" s="3" t="s">
        <v>27</v>
      </c>
      <c r="D9" s="3">
        <v>1.7</v>
      </c>
      <c r="E9" s="3" t="s">
        <v>50</v>
      </c>
      <c r="F9" s="3" t="s">
        <v>29</v>
      </c>
      <c r="G9" s="3">
        <f>18.5</f>
        <v>18.5</v>
      </c>
      <c r="H9" s="3">
        <v>0.6</v>
      </c>
      <c r="I9" s="3" t="s">
        <v>51</v>
      </c>
      <c r="J9" s="3" t="s">
        <v>52</v>
      </c>
      <c r="K9" s="3" t="s">
        <v>32</v>
      </c>
      <c r="L9" s="3" t="s">
        <v>32</v>
      </c>
      <c r="M9" s="3" t="s">
        <v>53</v>
      </c>
      <c r="N9" s="3" t="s">
        <v>25</v>
      </c>
      <c r="O9" s="3" t="s">
        <v>39</v>
      </c>
    </row>
    <row r="10" spans="1:15" ht="18" customHeight="1" x14ac:dyDescent="0.25">
      <c r="A10" s="3">
        <v>7</v>
      </c>
      <c r="B10" s="3" t="s">
        <v>26</v>
      </c>
      <c r="C10" s="3" t="s">
        <v>27</v>
      </c>
      <c r="D10" s="3">
        <v>1.9</v>
      </c>
      <c r="E10" s="3" t="s">
        <v>54</v>
      </c>
      <c r="F10" s="3" t="s">
        <v>29</v>
      </c>
      <c r="G10" s="3">
        <f>19.2</f>
        <v>19.2</v>
      </c>
      <c r="H10" s="3">
        <v>0.6</v>
      </c>
      <c r="I10" s="3" t="s">
        <v>55</v>
      </c>
      <c r="J10" s="3" t="s">
        <v>56</v>
      </c>
      <c r="K10" s="3" t="s">
        <v>32</v>
      </c>
      <c r="L10" s="3" t="s">
        <v>32</v>
      </c>
      <c r="M10" s="3" t="s">
        <v>57</v>
      </c>
      <c r="N10" s="3" t="s">
        <v>25</v>
      </c>
      <c r="O10" s="3" t="s">
        <v>58</v>
      </c>
    </row>
    <row r="11" spans="1:15" ht="18" customHeight="1" x14ac:dyDescent="0.25">
      <c r="A11" s="3">
        <v>8</v>
      </c>
      <c r="B11" s="3" t="s">
        <v>26</v>
      </c>
      <c r="C11" s="3" t="s">
        <v>27</v>
      </c>
      <c r="D11" s="3">
        <v>0.7</v>
      </c>
      <c r="E11" s="3" t="s">
        <v>59</v>
      </c>
      <c r="F11" s="3" t="s">
        <v>29</v>
      </c>
      <c r="G11" s="3">
        <v>18.350000000000001</v>
      </c>
      <c r="H11" s="3">
        <v>0.4</v>
      </c>
      <c r="I11" s="3" t="s">
        <v>60</v>
      </c>
      <c r="J11" s="3" t="s">
        <v>61</v>
      </c>
      <c r="K11" s="3" t="s">
        <v>32</v>
      </c>
      <c r="L11" s="3" t="s">
        <v>32</v>
      </c>
      <c r="M11" s="3" t="s">
        <v>62</v>
      </c>
      <c r="N11" s="3" t="s">
        <v>25</v>
      </c>
      <c r="O11" s="3" t="s">
        <v>58</v>
      </c>
    </row>
    <row r="12" spans="1:15" ht="18" customHeight="1" x14ac:dyDescent="0.25">
      <c r="A12" s="3">
        <v>9</v>
      </c>
      <c r="B12" s="3" t="s">
        <v>26</v>
      </c>
      <c r="C12" s="3" t="s">
        <v>27</v>
      </c>
      <c r="D12" s="3">
        <v>1.7</v>
      </c>
      <c r="E12" s="3" t="s">
        <v>63</v>
      </c>
      <c r="F12" s="3" t="s">
        <v>29</v>
      </c>
      <c r="G12" s="3">
        <v>18.05</v>
      </c>
      <c r="H12" s="3">
        <v>0.3</v>
      </c>
      <c r="I12" s="3" t="s">
        <v>64</v>
      </c>
      <c r="J12" s="3" t="s">
        <v>65</v>
      </c>
      <c r="K12" s="3" t="s">
        <v>32</v>
      </c>
      <c r="L12" s="3" t="s">
        <v>32</v>
      </c>
      <c r="M12" s="3" t="s">
        <v>66</v>
      </c>
      <c r="N12" s="3" t="s">
        <v>25</v>
      </c>
      <c r="O12" s="3" t="s">
        <v>58</v>
      </c>
    </row>
    <row r="13" spans="1:15" ht="18" customHeight="1" x14ac:dyDescent="0.25">
      <c r="A13" s="5">
        <v>10</v>
      </c>
      <c r="B13" s="5" t="s">
        <v>67</v>
      </c>
      <c r="C13" s="5" t="s">
        <v>27</v>
      </c>
      <c r="D13" s="5">
        <v>0.6</v>
      </c>
      <c r="E13" s="5" t="s">
        <v>67</v>
      </c>
      <c r="F13" s="5">
        <v>10</v>
      </c>
      <c r="G13" s="5">
        <v>18.649999999999999</v>
      </c>
      <c r="H13" s="5">
        <v>1</v>
      </c>
      <c r="I13" s="5" t="s">
        <v>68</v>
      </c>
      <c r="J13" s="5" t="s">
        <v>69</v>
      </c>
      <c r="K13" s="5" t="s">
        <v>70</v>
      </c>
      <c r="L13" s="5" t="s">
        <v>71</v>
      </c>
      <c r="M13" s="5" t="s">
        <v>72</v>
      </c>
      <c r="N13" s="5" t="s">
        <v>25</v>
      </c>
      <c r="O13" s="5" t="s">
        <v>73</v>
      </c>
    </row>
    <row r="14" spans="1:15" ht="18" customHeight="1" x14ac:dyDescent="0.25">
      <c r="A14" s="5">
        <v>11</v>
      </c>
      <c r="B14" s="5" t="s">
        <v>67</v>
      </c>
      <c r="C14" s="5" t="s">
        <v>27</v>
      </c>
      <c r="D14" s="5">
        <v>1.7</v>
      </c>
      <c r="E14" s="5" t="s">
        <v>67</v>
      </c>
      <c r="F14" s="5">
        <v>0.5</v>
      </c>
      <c r="G14" s="5">
        <v>18.95</v>
      </c>
      <c r="H14" s="5">
        <v>0.4</v>
      </c>
      <c r="I14" s="5" t="s">
        <v>74</v>
      </c>
      <c r="J14" s="5" t="s">
        <v>75</v>
      </c>
      <c r="K14" s="5" t="s">
        <v>76</v>
      </c>
      <c r="L14" s="5" t="s">
        <v>77</v>
      </c>
      <c r="M14" s="5" t="s">
        <v>78</v>
      </c>
      <c r="N14" s="5" t="s">
        <v>25</v>
      </c>
      <c r="O14" s="5" t="s">
        <v>79</v>
      </c>
    </row>
    <row r="15" spans="1:15" ht="18" customHeight="1" x14ac:dyDescent="0.25">
      <c r="A15" s="3">
        <v>12</v>
      </c>
      <c r="B15" s="3" t="s">
        <v>26</v>
      </c>
      <c r="C15" s="3" t="s">
        <v>27</v>
      </c>
      <c r="D15" s="3">
        <v>1.7</v>
      </c>
      <c r="E15" s="3" t="s">
        <v>80</v>
      </c>
      <c r="F15" s="3" t="s">
        <v>29</v>
      </c>
      <c r="G15" s="3">
        <v>19.649999999999999</v>
      </c>
      <c r="H15" s="3">
        <v>0.2</v>
      </c>
      <c r="I15" s="3" t="s">
        <v>81</v>
      </c>
      <c r="J15" s="3" t="s">
        <v>82</v>
      </c>
      <c r="K15" s="3" t="s">
        <v>32</v>
      </c>
      <c r="L15" s="3" t="s">
        <v>32</v>
      </c>
      <c r="M15" s="3" t="s">
        <v>83</v>
      </c>
      <c r="N15" s="3" t="s">
        <v>25</v>
      </c>
      <c r="O15" s="3" t="s">
        <v>84</v>
      </c>
    </row>
    <row r="16" spans="1:15" ht="18" customHeight="1" x14ac:dyDescent="0.25">
      <c r="A16" s="3">
        <v>13</v>
      </c>
      <c r="B16" s="3" t="s">
        <v>26</v>
      </c>
      <c r="C16" s="3" t="s">
        <v>27</v>
      </c>
      <c r="D16" s="3">
        <v>0.7</v>
      </c>
      <c r="E16" s="3" t="s">
        <v>86</v>
      </c>
      <c r="F16" s="3" t="s">
        <v>29</v>
      </c>
      <c r="G16" s="3">
        <v>19.05</v>
      </c>
      <c r="H16" s="3">
        <v>0.7</v>
      </c>
      <c r="I16" s="3" t="s">
        <v>87</v>
      </c>
      <c r="J16" s="3" t="s">
        <v>88</v>
      </c>
      <c r="K16" s="3" t="s">
        <v>32</v>
      </c>
      <c r="L16" s="3" t="s">
        <v>32</v>
      </c>
      <c r="M16" s="3" t="s">
        <v>89</v>
      </c>
      <c r="N16" s="3" t="s">
        <v>25</v>
      </c>
      <c r="O16" s="3" t="s">
        <v>90</v>
      </c>
    </row>
    <row r="17" spans="1:15" ht="18" customHeight="1" x14ac:dyDescent="0.25">
      <c r="A17" s="5">
        <v>14</v>
      </c>
      <c r="B17" s="5" t="s">
        <v>67</v>
      </c>
      <c r="C17" s="5" t="s">
        <v>27</v>
      </c>
      <c r="D17" s="5">
        <v>0.5</v>
      </c>
      <c r="E17" s="5" t="s">
        <v>67</v>
      </c>
      <c r="F17" s="5">
        <v>10</v>
      </c>
      <c r="G17" s="5">
        <v>18.75</v>
      </c>
      <c r="H17" s="5">
        <v>0.2</v>
      </c>
      <c r="I17" s="5" t="s">
        <v>91</v>
      </c>
      <c r="J17" s="5" t="s">
        <v>92</v>
      </c>
      <c r="K17" s="5" t="s">
        <v>93</v>
      </c>
      <c r="L17" s="5" t="s">
        <v>94</v>
      </c>
      <c r="M17" s="5" t="s">
        <v>95</v>
      </c>
      <c r="N17" s="5" t="s">
        <v>25</v>
      </c>
      <c r="O17" s="5" t="s">
        <v>73</v>
      </c>
    </row>
    <row r="18" spans="1:15" ht="18" customHeight="1" x14ac:dyDescent="0.25">
      <c r="A18" s="5">
        <v>15</v>
      </c>
      <c r="B18" s="5" t="s">
        <v>67</v>
      </c>
      <c r="C18" s="5" t="s">
        <v>27</v>
      </c>
      <c r="D18" s="5">
        <v>0.5</v>
      </c>
      <c r="E18" s="5" t="s">
        <v>67</v>
      </c>
      <c r="F18" s="5">
        <v>10</v>
      </c>
      <c r="G18" s="5">
        <v>18.350000000000001</v>
      </c>
      <c r="H18" s="5">
        <v>0.4</v>
      </c>
      <c r="I18" s="5" t="s">
        <v>96</v>
      </c>
      <c r="J18" s="5" t="s">
        <v>97</v>
      </c>
      <c r="K18" s="5" t="s">
        <v>98</v>
      </c>
      <c r="L18" s="5" t="s">
        <v>99</v>
      </c>
      <c r="M18" s="6" t="s">
        <v>100</v>
      </c>
      <c r="N18" s="5" t="s">
        <v>25</v>
      </c>
      <c r="O18" s="5" t="s">
        <v>73</v>
      </c>
    </row>
    <row r="19" spans="1:15" ht="18" customHeight="1" x14ac:dyDescent="0.25">
      <c r="A19" s="3">
        <v>16</v>
      </c>
      <c r="B19" s="3" t="s">
        <v>26</v>
      </c>
      <c r="C19" s="3" t="s">
        <v>27</v>
      </c>
      <c r="D19" s="3">
        <v>0.7</v>
      </c>
      <c r="E19" s="3" t="s">
        <v>101</v>
      </c>
      <c r="F19" s="3" t="s">
        <v>29</v>
      </c>
      <c r="G19" s="3">
        <v>18.649999999999999</v>
      </c>
      <c r="H19" s="3">
        <v>0.2</v>
      </c>
      <c r="I19" s="3" t="s">
        <v>102</v>
      </c>
      <c r="J19" s="3" t="s">
        <v>103</v>
      </c>
      <c r="K19" s="3" t="s">
        <v>32</v>
      </c>
      <c r="L19" s="3" t="s">
        <v>32</v>
      </c>
      <c r="M19" s="3" t="s">
        <v>104</v>
      </c>
      <c r="N19" s="3" t="s">
        <v>25</v>
      </c>
      <c r="O19" s="3" t="s">
        <v>105</v>
      </c>
    </row>
    <row r="20" spans="1:15" ht="18" customHeight="1" x14ac:dyDescent="0.25">
      <c r="A20" s="3">
        <v>17</v>
      </c>
      <c r="B20" s="3" t="s">
        <v>26</v>
      </c>
      <c r="C20" s="3" t="s">
        <v>27</v>
      </c>
      <c r="D20" s="3">
        <v>0.6</v>
      </c>
      <c r="E20" s="3" t="s">
        <v>106</v>
      </c>
      <c r="F20" s="3" t="s">
        <v>29</v>
      </c>
      <c r="G20" s="3">
        <v>18.75</v>
      </c>
      <c r="H20" s="3">
        <v>0.3</v>
      </c>
      <c r="I20" s="3" t="s">
        <v>107</v>
      </c>
      <c r="J20" s="3" t="s">
        <v>108</v>
      </c>
      <c r="K20" s="3" t="s">
        <v>32</v>
      </c>
      <c r="L20" s="3" t="s">
        <v>32</v>
      </c>
      <c r="M20" s="3" t="s">
        <v>109</v>
      </c>
      <c r="N20" s="3" t="s">
        <v>85</v>
      </c>
      <c r="O20" s="3" t="s">
        <v>110</v>
      </c>
    </row>
    <row r="21" spans="1:15" ht="18" customHeight="1" x14ac:dyDescent="0.25">
      <c r="A21" s="5">
        <v>18</v>
      </c>
      <c r="B21" s="5" t="s">
        <v>67</v>
      </c>
      <c r="C21" s="5" t="s">
        <v>27</v>
      </c>
      <c r="D21" s="5">
        <v>0.8</v>
      </c>
      <c r="E21" s="5" t="s">
        <v>67</v>
      </c>
      <c r="F21" s="5">
        <v>0.5</v>
      </c>
      <c r="G21" s="5">
        <v>17.95</v>
      </c>
      <c r="H21" s="5">
        <v>0.3</v>
      </c>
      <c r="I21" s="5" t="s">
        <v>111</v>
      </c>
      <c r="J21" s="5" t="s">
        <v>112</v>
      </c>
      <c r="K21" s="5" t="s">
        <v>113</v>
      </c>
      <c r="L21" s="5" t="s">
        <v>114</v>
      </c>
      <c r="M21" s="5" t="s">
        <v>115</v>
      </c>
      <c r="N21" s="5" t="s">
        <v>25</v>
      </c>
      <c r="O21" s="5" t="s">
        <v>90</v>
      </c>
    </row>
    <row r="22" spans="1:15" ht="18" customHeight="1" x14ac:dyDescent="0.25">
      <c r="A22" s="5">
        <v>19</v>
      </c>
      <c r="B22" s="5" t="s">
        <v>67</v>
      </c>
      <c r="C22" s="5" t="s">
        <v>27</v>
      </c>
      <c r="D22" s="5">
        <v>0.5</v>
      </c>
      <c r="E22" s="5" t="s">
        <v>67</v>
      </c>
      <c r="F22" s="5">
        <v>0.5</v>
      </c>
      <c r="G22" s="5">
        <v>18.75</v>
      </c>
      <c r="H22" s="5">
        <v>0.6</v>
      </c>
      <c r="I22" s="5" t="s">
        <v>116</v>
      </c>
      <c r="J22" s="5" t="s">
        <v>117</v>
      </c>
      <c r="K22" s="5" t="s">
        <v>118</v>
      </c>
      <c r="L22" s="5" t="s">
        <v>119</v>
      </c>
      <c r="M22" s="5" t="s">
        <v>120</v>
      </c>
      <c r="N22" s="5" t="s">
        <v>25</v>
      </c>
      <c r="O22" s="5" t="s">
        <v>121</v>
      </c>
    </row>
    <row r="23" spans="1:15" ht="18" customHeight="1" x14ac:dyDescent="0.25">
      <c r="A23" s="5">
        <v>20</v>
      </c>
      <c r="B23" s="5" t="s">
        <v>67</v>
      </c>
      <c r="C23" s="5" t="s">
        <v>122</v>
      </c>
      <c r="D23" s="5">
        <v>0.5</v>
      </c>
      <c r="E23" s="5" t="s">
        <v>67</v>
      </c>
      <c r="F23" s="5">
        <v>10</v>
      </c>
      <c r="G23" s="5">
        <v>19.149999999999999</v>
      </c>
      <c r="H23" s="5">
        <v>0.3</v>
      </c>
      <c r="I23" s="5" t="s">
        <v>123</v>
      </c>
      <c r="J23" s="5" t="s">
        <v>124</v>
      </c>
      <c r="K23" s="5" t="s">
        <v>125</v>
      </c>
      <c r="L23" s="5" t="s">
        <v>126</v>
      </c>
      <c r="M23" s="5" t="s">
        <v>127</v>
      </c>
      <c r="N23" s="5" t="s">
        <v>85</v>
      </c>
      <c r="O23" s="5" t="s">
        <v>128</v>
      </c>
    </row>
    <row r="24" spans="1:15" ht="18" customHeight="1" x14ac:dyDescent="0.25">
      <c r="A24" s="5">
        <v>21</v>
      </c>
      <c r="B24" s="5" t="s">
        <v>129</v>
      </c>
      <c r="C24" s="5" t="s">
        <v>27</v>
      </c>
      <c r="D24" s="5">
        <v>1.1000000000000001</v>
      </c>
      <c r="E24" s="5" t="s">
        <v>32</v>
      </c>
      <c r="F24" s="5" t="s">
        <v>32</v>
      </c>
      <c r="G24" s="5">
        <v>17.45</v>
      </c>
      <c r="H24" s="5">
        <v>0.15</v>
      </c>
      <c r="I24" s="5" t="s">
        <v>130</v>
      </c>
      <c r="J24" s="5" t="s">
        <v>131</v>
      </c>
      <c r="K24" s="5" t="s">
        <v>132</v>
      </c>
      <c r="L24" s="5" t="s">
        <v>133</v>
      </c>
      <c r="M24" s="5" t="s">
        <v>134</v>
      </c>
      <c r="N24" s="5" t="s">
        <v>25</v>
      </c>
      <c r="O24" s="5" t="s">
        <v>135</v>
      </c>
    </row>
    <row r="25" spans="1:15" ht="18" customHeight="1" x14ac:dyDescent="0.25">
      <c r="A25" s="5">
        <v>22</v>
      </c>
      <c r="B25" s="5" t="s">
        <v>129</v>
      </c>
      <c r="C25" s="5" t="s">
        <v>122</v>
      </c>
      <c r="D25" s="5">
        <v>1.1000000000000001</v>
      </c>
      <c r="E25" s="5" t="s">
        <v>32</v>
      </c>
      <c r="F25" s="5" t="s">
        <v>32</v>
      </c>
      <c r="G25" s="5">
        <v>15.85</v>
      </c>
      <c r="H25" s="5">
        <v>0.2</v>
      </c>
      <c r="I25" s="5" t="s">
        <v>136</v>
      </c>
      <c r="J25" s="5" t="s">
        <v>137</v>
      </c>
      <c r="K25" s="5" t="s">
        <v>138</v>
      </c>
      <c r="L25" s="5" t="s">
        <v>139</v>
      </c>
      <c r="M25" s="5" t="s">
        <v>140</v>
      </c>
      <c r="N25" s="5" t="s">
        <v>85</v>
      </c>
      <c r="O25" s="5" t="s">
        <v>135</v>
      </c>
    </row>
    <row r="26" spans="1:15" ht="18" customHeight="1" x14ac:dyDescent="0.25">
      <c r="A26" s="3">
        <v>23</v>
      </c>
      <c r="B26" s="3" t="s">
        <v>129</v>
      </c>
      <c r="C26" s="3" t="s">
        <v>27</v>
      </c>
      <c r="D26" s="3">
        <v>1.5</v>
      </c>
      <c r="E26" s="3" t="s">
        <v>32</v>
      </c>
      <c r="F26" s="3" t="s">
        <v>32</v>
      </c>
      <c r="G26" s="3">
        <v>16.05</v>
      </c>
      <c r="H26" s="3">
        <v>0.3</v>
      </c>
      <c r="I26" s="3" t="s">
        <v>141</v>
      </c>
      <c r="J26" s="3" t="s">
        <v>142</v>
      </c>
      <c r="K26" s="3" t="s">
        <v>143</v>
      </c>
      <c r="L26" s="3" t="s">
        <v>144</v>
      </c>
      <c r="M26" s="3" t="s">
        <v>145</v>
      </c>
      <c r="N26" s="3" t="s">
        <v>25</v>
      </c>
      <c r="O26" s="3" t="s">
        <v>135</v>
      </c>
    </row>
    <row r="27" spans="1:15" ht="18" customHeight="1" x14ac:dyDescent="0.25">
      <c r="A27" s="3">
        <v>24</v>
      </c>
      <c r="B27" s="3" t="s">
        <v>129</v>
      </c>
      <c r="C27" s="3" t="s">
        <v>27</v>
      </c>
      <c r="D27" s="3">
        <v>1.2</v>
      </c>
      <c r="E27" s="3" t="s">
        <v>32</v>
      </c>
      <c r="F27" s="3" t="s">
        <v>32</v>
      </c>
      <c r="G27" s="3" t="s">
        <v>146</v>
      </c>
      <c r="H27" s="3" t="s">
        <v>32</v>
      </c>
      <c r="I27" s="3" t="s">
        <v>147</v>
      </c>
      <c r="J27" s="3" t="s">
        <v>148</v>
      </c>
      <c r="K27" s="3" t="s">
        <v>149</v>
      </c>
      <c r="L27" s="3" t="s">
        <v>150</v>
      </c>
      <c r="M27" s="3" t="s">
        <v>151</v>
      </c>
      <c r="N27" s="3" t="s">
        <v>25</v>
      </c>
      <c r="O27" s="3" t="s">
        <v>152</v>
      </c>
    </row>
    <row r="28" spans="1:15" ht="18" customHeight="1" x14ac:dyDescent="0.25">
      <c r="A28" s="3">
        <v>25</v>
      </c>
      <c r="B28" s="3" t="s">
        <v>129</v>
      </c>
      <c r="C28" s="3" t="s">
        <v>122</v>
      </c>
      <c r="D28" s="3">
        <v>0.9</v>
      </c>
      <c r="E28" s="3" t="s">
        <v>32</v>
      </c>
      <c r="F28" s="3" t="s">
        <v>32</v>
      </c>
      <c r="G28" s="3" t="s">
        <v>153</v>
      </c>
      <c r="H28" s="3" t="s">
        <v>32</v>
      </c>
      <c r="I28" s="3" t="s">
        <v>154</v>
      </c>
      <c r="J28" s="3" t="s">
        <v>155</v>
      </c>
      <c r="K28" s="3" t="s">
        <v>156</v>
      </c>
      <c r="L28" s="3" t="s">
        <v>157</v>
      </c>
      <c r="M28" s="3" t="s">
        <v>158</v>
      </c>
      <c r="N28" s="3" t="s">
        <v>85</v>
      </c>
      <c r="O28" s="3" t="s">
        <v>152</v>
      </c>
    </row>
    <row r="29" spans="1:15" ht="18" customHeight="1" x14ac:dyDescent="0.25">
      <c r="A29" s="5">
        <v>26</v>
      </c>
      <c r="B29" s="5" t="s">
        <v>67</v>
      </c>
      <c r="C29" s="5" t="s">
        <v>122</v>
      </c>
      <c r="D29" s="5">
        <v>2.2999999999999998</v>
      </c>
      <c r="E29" s="5" t="s">
        <v>67</v>
      </c>
      <c r="F29" s="5">
        <v>0.5</v>
      </c>
      <c r="G29" s="5">
        <v>18.149999999999999</v>
      </c>
      <c r="H29" s="5">
        <v>0.4</v>
      </c>
      <c r="I29" s="5" t="s">
        <v>159</v>
      </c>
      <c r="J29" s="5" t="s">
        <v>160</v>
      </c>
      <c r="K29" s="5" t="s">
        <v>161</v>
      </c>
      <c r="L29" s="5" t="s">
        <v>162</v>
      </c>
      <c r="M29" s="5" t="s">
        <v>163</v>
      </c>
      <c r="N29" s="5" t="s">
        <v>85</v>
      </c>
      <c r="O29" s="5" t="s">
        <v>164</v>
      </c>
    </row>
    <row r="30" spans="1:15" ht="18" customHeight="1" x14ac:dyDescent="0.25">
      <c r="A30" s="3">
        <v>27</v>
      </c>
      <c r="B30" s="3" t="s">
        <v>67</v>
      </c>
      <c r="C30" s="3" t="s">
        <v>122</v>
      </c>
      <c r="D30" s="3">
        <v>1.7</v>
      </c>
      <c r="E30" s="3" t="s">
        <v>67</v>
      </c>
      <c r="F30" s="3">
        <v>0.5</v>
      </c>
      <c r="G30" s="3">
        <v>17.95</v>
      </c>
      <c r="H30" s="3">
        <v>0.7</v>
      </c>
      <c r="I30" s="3" t="s">
        <v>165</v>
      </c>
      <c r="J30" s="3" t="s">
        <v>166</v>
      </c>
      <c r="K30" s="3" t="s">
        <v>167</v>
      </c>
      <c r="L30" s="3" t="s">
        <v>168</v>
      </c>
      <c r="M30" s="3" t="s">
        <v>169</v>
      </c>
      <c r="N30" s="3" t="s">
        <v>85</v>
      </c>
      <c r="O30" s="3" t="s">
        <v>164</v>
      </c>
    </row>
    <row r="31" spans="1:15" ht="18" customHeight="1" x14ac:dyDescent="0.25">
      <c r="A31" s="3">
        <v>28</v>
      </c>
      <c r="B31" s="3" t="s">
        <v>67</v>
      </c>
      <c r="C31" s="3" t="s">
        <v>122</v>
      </c>
      <c r="D31" s="3">
        <v>0.7</v>
      </c>
      <c r="E31" s="3" t="s">
        <v>67</v>
      </c>
      <c r="F31" s="3">
        <v>0.5</v>
      </c>
      <c r="G31" s="3">
        <v>17.850000000000001</v>
      </c>
      <c r="H31" s="3">
        <v>1</v>
      </c>
      <c r="I31" s="3" t="s">
        <v>170</v>
      </c>
      <c r="J31" s="3" t="s">
        <v>171</v>
      </c>
      <c r="K31" s="3" t="s">
        <v>172</v>
      </c>
      <c r="L31" s="3" t="s">
        <v>173</v>
      </c>
      <c r="M31" s="3" t="s">
        <v>174</v>
      </c>
      <c r="N31" s="3" t="s">
        <v>85</v>
      </c>
      <c r="O31" s="3" t="s">
        <v>164</v>
      </c>
    </row>
    <row r="32" spans="1:15" ht="18" customHeight="1" x14ac:dyDescent="0.25">
      <c r="A32" s="3">
        <v>29</v>
      </c>
      <c r="B32" s="3" t="s">
        <v>67</v>
      </c>
      <c r="C32" s="3" t="s">
        <v>122</v>
      </c>
      <c r="D32" s="3">
        <v>0.8</v>
      </c>
      <c r="E32" s="3" t="s">
        <v>67</v>
      </c>
      <c r="F32" s="3">
        <v>10</v>
      </c>
      <c r="G32" s="3">
        <v>19.149999999999999</v>
      </c>
      <c r="H32" s="3">
        <v>0.4</v>
      </c>
      <c r="I32" s="3" t="s">
        <v>175</v>
      </c>
      <c r="J32" s="3" t="s">
        <v>176</v>
      </c>
      <c r="K32" s="3" t="s">
        <v>177</v>
      </c>
      <c r="L32" s="3" t="s">
        <v>178</v>
      </c>
      <c r="M32" s="3" t="s">
        <v>179</v>
      </c>
      <c r="N32" s="3" t="s">
        <v>25</v>
      </c>
      <c r="O32" s="3" t="s">
        <v>128</v>
      </c>
    </row>
    <row r="33" spans="1:15" ht="18" customHeight="1" x14ac:dyDescent="0.25">
      <c r="A33" s="3">
        <v>30</v>
      </c>
      <c r="B33" s="3" t="s">
        <v>67</v>
      </c>
      <c r="C33" s="3" t="s">
        <v>122</v>
      </c>
      <c r="D33" s="3">
        <v>0.5</v>
      </c>
      <c r="E33" s="3" t="s">
        <v>67</v>
      </c>
      <c r="F33" s="3">
        <v>10</v>
      </c>
      <c r="G33" s="3">
        <v>18.649999999999999</v>
      </c>
      <c r="H33" s="3">
        <v>0.4</v>
      </c>
      <c r="I33" s="3" t="s">
        <v>180</v>
      </c>
      <c r="J33" s="3" t="s">
        <v>181</v>
      </c>
      <c r="K33" s="3" t="s">
        <v>182</v>
      </c>
      <c r="L33" s="3" t="s">
        <v>183</v>
      </c>
      <c r="M33" s="7" t="s">
        <v>184</v>
      </c>
      <c r="N33" s="3" t="s">
        <v>85</v>
      </c>
      <c r="O33" s="3" t="s">
        <v>185</v>
      </c>
    </row>
    <row r="34" spans="1:15" ht="18" customHeight="1" thickBot="1" x14ac:dyDescent="0.3">
      <c r="A34" s="8">
        <v>31</v>
      </c>
      <c r="B34" s="8" t="s">
        <v>186</v>
      </c>
      <c r="C34" s="8" t="s">
        <v>27</v>
      </c>
      <c r="D34" s="9">
        <v>1.1000000000000001</v>
      </c>
      <c r="E34" s="10" t="s">
        <v>187</v>
      </c>
      <c r="F34" s="10" t="s">
        <v>188</v>
      </c>
      <c r="G34" s="8">
        <v>18.149999999999999</v>
      </c>
      <c r="H34" s="8">
        <v>0.3</v>
      </c>
      <c r="I34" s="8" t="s">
        <v>189</v>
      </c>
      <c r="J34" s="8" t="s">
        <v>190</v>
      </c>
      <c r="K34" s="8" t="s">
        <v>191</v>
      </c>
      <c r="L34" s="8" t="s">
        <v>192</v>
      </c>
      <c r="M34" s="8" t="s">
        <v>193</v>
      </c>
      <c r="N34" s="8" t="s">
        <v>85</v>
      </c>
      <c r="O34" s="8" t="s">
        <v>194</v>
      </c>
    </row>
    <row r="35" spans="1:15" ht="18" customHeight="1" thickTop="1" x14ac:dyDescent="0.25">
      <c r="A35" s="11" t="s">
        <v>195</v>
      </c>
      <c r="B35" s="3"/>
      <c r="C35" s="3"/>
    </row>
    <row r="36" spans="1:15" ht="18" customHeight="1" x14ac:dyDescent="0.25">
      <c r="A36" s="11" t="s">
        <v>196</v>
      </c>
      <c r="B36" s="3"/>
      <c r="C36" s="3"/>
    </row>
    <row r="37" spans="1:15" ht="18" customHeight="1" x14ac:dyDescent="0.25">
      <c r="A37" s="11" t="s">
        <v>197</v>
      </c>
      <c r="B37" s="3"/>
      <c r="C37" s="3"/>
    </row>
    <row r="38" spans="1:15" ht="18" customHeight="1" x14ac:dyDescent="0.25">
      <c r="A38" s="11" t="s">
        <v>198</v>
      </c>
      <c r="B38" s="3"/>
      <c r="C38" s="3"/>
    </row>
    <row r="39" spans="1:15" ht="18" customHeight="1" x14ac:dyDescent="0.25">
      <c r="A39" s="11" t="s">
        <v>199</v>
      </c>
      <c r="B39" s="3"/>
      <c r="C39" s="3"/>
    </row>
    <row r="40" spans="1:15" ht="18" customHeight="1" x14ac:dyDescent="0.25">
      <c r="A40" s="11" t="s">
        <v>200</v>
      </c>
      <c r="B40" s="3"/>
      <c r="C40" s="3"/>
      <c r="E40" s="12"/>
    </row>
    <row r="41" spans="1:15" ht="18" customHeight="1" x14ac:dyDescent="0.25">
      <c r="A41" s="11" t="s">
        <v>201</v>
      </c>
      <c r="B41" s="3"/>
      <c r="C41" s="3"/>
      <c r="M41" s="3"/>
      <c r="N41" s="3"/>
      <c r="O41" s="3"/>
    </row>
    <row r="42" spans="1:15" ht="18" customHeight="1" x14ac:dyDescent="0.25">
      <c r="A42" s="3"/>
      <c r="B42" s="3"/>
      <c r="C42" s="3"/>
      <c r="M42" s="3"/>
      <c r="N42" s="3"/>
      <c r="O42" s="3"/>
    </row>
    <row r="43" spans="1:15" ht="18" customHeight="1" x14ac:dyDescent="0.25">
      <c r="A43" s="3"/>
      <c r="B43" s="3"/>
      <c r="C43" s="3"/>
      <c r="L43" s="3"/>
      <c r="M43" s="3"/>
      <c r="N43" s="3"/>
      <c r="O43" s="3"/>
    </row>
    <row r="44" spans="1:15" ht="18" customHeight="1" x14ac:dyDescent="0.25">
      <c r="A44" s="3"/>
      <c r="B44" s="3"/>
      <c r="C44" s="3"/>
      <c r="M44" s="3"/>
      <c r="N44" s="3"/>
      <c r="O44" s="3"/>
    </row>
    <row r="45" spans="1:15" ht="18" customHeight="1" x14ac:dyDescent="0.25">
      <c r="A45" s="3"/>
      <c r="B45" s="3"/>
      <c r="C45" s="3"/>
      <c r="E45" s="15"/>
      <c r="F45" s="15"/>
      <c r="G45" s="15"/>
      <c r="H45" s="15"/>
      <c r="I45" s="15"/>
      <c r="J45" s="15"/>
      <c r="M45" s="3"/>
      <c r="N45" s="3"/>
      <c r="O45" s="3"/>
    </row>
    <row r="46" spans="1:15" ht="18" customHeight="1" x14ac:dyDescent="0.25">
      <c r="A46" s="3"/>
      <c r="B46" s="3"/>
      <c r="C46" s="3"/>
      <c r="E46" s="15"/>
      <c r="F46" s="16"/>
      <c r="G46" s="15"/>
      <c r="H46" s="15"/>
      <c r="I46" s="15"/>
      <c r="J46" s="15"/>
      <c r="M46" s="3"/>
      <c r="N46" s="3"/>
      <c r="O46" s="3"/>
    </row>
    <row r="47" spans="1:15" ht="18" customHeight="1" x14ac:dyDescent="0.25">
      <c r="A47" s="3"/>
      <c r="B47" s="3"/>
      <c r="C47" s="3"/>
      <c r="E47" s="15"/>
      <c r="F47" s="15"/>
      <c r="G47" s="15"/>
      <c r="H47" s="15"/>
      <c r="I47" s="15"/>
      <c r="J47" s="15"/>
      <c r="M47" s="3"/>
      <c r="N47" s="3"/>
      <c r="O47" s="3"/>
    </row>
    <row r="48" spans="1:15" ht="18" customHeight="1" x14ac:dyDescent="0.25">
      <c r="A48" s="3"/>
      <c r="B48" s="3"/>
      <c r="C48" s="3"/>
      <c r="E48" s="15"/>
      <c r="F48" s="17"/>
      <c r="G48" s="15"/>
      <c r="H48" s="15"/>
      <c r="I48" s="15"/>
      <c r="J48" s="15"/>
      <c r="O48" s="3"/>
    </row>
    <row r="49" spans="1:10" ht="18" customHeight="1" x14ac:dyDescent="0.25">
      <c r="A49" s="3"/>
      <c r="B49" s="3"/>
      <c r="C49" s="3"/>
      <c r="E49" s="15"/>
      <c r="F49" s="17"/>
      <c r="G49" s="15"/>
      <c r="H49" s="15"/>
      <c r="I49" s="15"/>
      <c r="J49" s="15"/>
    </row>
    <row r="50" spans="1:10" ht="18" customHeight="1" x14ac:dyDescent="0.25">
      <c r="A50" s="3"/>
      <c r="B50" s="3"/>
      <c r="C50" s="3"/>
      <c r="E50" s="15"/>
      <c r="F50" s="17"/>
      <c r="G50" s="15"/>
      <c r="H50" s="15"/>
      <c r="I50" s="15"/>
      <c r="J50" s="15"/>
    </row>
    <row r="51" spans="1:10" ht="18" customHeight="1" x14ac:dyDescent="0.25">
      <c r="A51" s="3"/>
      <c r="B51" s="3"/>
      <c r="C51" s="3"/>
      <c r="E51" s="15"/>
      <c r="F51" s="15"/>
      <c r="G51" s="15"/>
      <c r="H51" s="15"/>
      <c r="I51" s="15"/>
      <c r="J51" s="15"/>
    </row>
    <row r="52" spans="1:10" ht="18" customHeight="1" x14ac:dyDescent="0.25">
      <c r="A52" s="3"/>
      <c r="B52" s="3"/>
      <c r="C52" s="3"/>
      <c r="E52" s="15"/>
      <c r="F52" s="15"/>
      <c r="G52" s="15"/>
      <c r="H52" s="15"/>
      <c r="I52" s="15"/>
      <c r="J52" s="15"/>
    </row>
    <row r="53" spans="1:10" ht="18" customHeight="1" x14ac:dyDescent="0.25"/>
    <row r="54" spans="1:10" ht="18" customHeight="1" x14ac:dyDescent="0.25"/>
    <row r="55" spans="1:10" ht="15.75" customHeight="1" x14ac:dyDescent="0.25"/>
    <row r="56" spans="1:10" ht="15.75" customHeight="1" x14ac:dyDescent="0.25"/>
    <row r="57" spans="1:10" ht="15.75" customHeight="1" x14ac:dyDescent="0.25"/>
    <row r="58" spans="1:10" ht="15.75" customHeight="1" x14ac:dyDescent="0.25"/>
    <row r="59" spans="1:10" ht="15.75" customHeight="1" x14ac:dyDescent="0.25"/>
    <row r="60" spans="1:10" ht="15.75" customHeight="1" x14ac:dyDescent="0.25"/>
    <row r="61" spans="1:10" ht="15.75" customHeight="1" x14ac:dyDescent="0.25"/>
    <row r="62" spans="1:10" ht="15.75" customHeight="1" x14ac:dyDescent="0.25"/>
    <row r="63" spans="1:10" ht="15.75" customHeight="1" x14ac:dyDescent="0.25"/>
    <row r="64" spans="1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E2:E3"/>
    <mergeCell ref="A2:A3"/>
    <mergeCell ref="B2:B3"/>
    <mergeCell ref="C2:C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Ondrej Kryza</cp:lastModifiedBy>
  <dcterms:created xsi:type="dcterms:W3CDTF">2015-06-05T18:19:34Z</dcterms:created>
  <dcterms:modified xsi:type="dcterms:W3CDTF">2024-07-16T14:03:11Z</dcterms:modified>
</cp:coreProperties>
</file>