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oneill/Xylyx Bio Dropbox/ERB_Applications/3. HUMAN/LUNG (human)/Lispiro LLC/"/>
    </mc:Choice>
  </mc:AlternateContent>
  <xr:revisionPtr revIDLastSave="0" documentId="13_ncr:1_{36434A2D-640C-504D-B947-AF4EBD37C75C}" xr6:coauthVersionLast="47" xr6:coauthVersionMax="47" xr10:uidLastSave="{00000000-0000-0000-0000-000000000000}"/>
  <bookViews>
    <workbookView xWindow="0" yWindow="720" windowWidth="27980" windowHeight="16800" xr2:uid="{7C91F53E-9C83-4047-93EB-5834881FCC36}"/>
  </bookViews>
  <sheets>
    <sheet name="ELISA TGF-𝛽1 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5" i="1" l="1"/>
  <c r="H56" i="1" s="1"/>
  <c r="N54" i="1"/>
  <c r="E54" i="1"/>
  <c r="O43" i="1"/>
  <c r="O44" i="1" s="1"/>
  <c r="O45" i="1" s="1"/>
  <c r="O52" i="1" s="1"/>
  <c r="N43" i="1"/>
  <c r="N44" i="1" s="1"/>
  <c r="N45" i="1" s="1"/>
  <c r="N52" i="1" s="1"/>
  <c r="M43" i="1"/>
  <c r="M44" i="1" s="1"/>
  <c r="M45" i="1" s="1"/>
  <c r="M52" i="1" s="1"/>
  <c r="L43" i="1"/>
  <c r="L44" i="1" s="1"/>
  <c r="L45" i="1" s="1"/>
  <c r="L52" i="1" s="1"/>
  <c r="K43" i="1"/>
  <c r="K44" i="1" s="1"/>
  <c r="K45" i="1" s="1"/>
  <c r="K52" i="1" s="1"/>
  <c r="J43" i="1"/>
  <c r="J44" i="1" s="1"/>
  <c r="J45" i="1" s="1"/>
  <c r="J52" i="1" s="1"/>
  <c r="H43" i="1"/>
  <c r="H44" i="1" s="1"/>
  <c r="H45" i="1" s="1"/>
  <c r="H52" i="1" s="1"/>
  <c r="G43" i="1"/>
  <c r="G44" i="1" s="1"/>
  <c r="G45" i="1" s="1"/>
  <c r="G52" i="1" s="1"/>
  <c r="F43" i="1"/>
  <c r="F44" i="1" s="1"/>
  <c r="F45" i="1" s="1"/>
  <c r="F52" i="1" s="1"/>
  <c r="E43" i="1"/>
  <c r="E44" i="1" s="1"/>
  <c r="E45" i="1" s="1"/>
  <c r="E52" i="1" s="1"/>
  <c r="D43" i="1"/>
  <c r="D44" i="1" s="1"/>
  <c r="D45" i="1" s="1"/>
  <c r="D52" i="1" s="1"/>
  <c r="C43" i="1"/>
  <c r="C44" i="1" s="1"/>
  <c r="C45" i="1" s="1"/>
  <c r="C52" i="1" s="1"/>
  <c r="O38" i="1"/>
  <c r="O39" i="1" s="1"/>
  <c r="O40" i="1" s="1"/>
  <c r="O51" i="1" s="1"/>
  <c r="N38" i="1"/>
  <c r="N39" i="1" s="1"/>
  <c r="N40" i="1" s="1"/>
  <c r="N51" i="1" s="1"/>
  <c r="M38" i="1"/>
  <c r="M39" i="1" s="1"/>
  <c r="M40" i="1" s="1"/>
  <c r="M51" i="1" s="1"/>
  <c r="L38" i="1"/>
  <c r="L39" i="1" s="1"/>
  <c r="L40" i="1" s="1"/>
  <c r="L51" i="1" s="1"/>
  <c r="K38" i="1"/>
  <c r="K39" i="1" s="1"/>
  <c r="K40" i="1" s="1"/>
  <c r="K51" i="1" s="1"/>
  <c r="J38" i="1"/>
  <c r="J39" i="1" s="1"/>
  <c r="J40" i="1" s="1"/>
  <c r="J51" i="1" s="1"/>
  <c r="H38" i="1"/>
  <c r="H39" i="1" s="1"/>
  <c r="H40" i="1" s="1"/>
  <c r="H51" i="1" s="1"/>
  <c r="G38" i="1"/>
  <c r="G39" i="1" s="1"/>
  <c r="G40" i="1" s="1"/>
  <c r="G51" i="1" s="1"/>
  <c r="F38" i="1"/>
  <c r="F39" i="1" s="1"/>
  <c r="F40" i="1" s="1"/>
  <c r="F51" i="1" s="1"/>
  <c r="E38" i="1"/>
  <c r="E39" i="1" s="1"/>
  <c r="E40" i="1" s="1"/>
  <c r="E51" i="1" s="1"/>
  <c r="D38" i="1"/>
  <c r="D39" i="1" s="1"/>
  <c r="D40" i="1" s="1"/>
  <c r="D51" i="1" s="1"/>
  <c r="D55" i="1" s="1"/>
  <c r="D56" i="1" s="1"/>
  <c r="C38" i="1"/>
  <c r="C39" i="1" s="1"/>
  <c r="C40" i="1" s="1"/>
  <c r="C51" i="1" s="1"/>
  <c r="C55" i="1" s="1"/>
  <c r="C56" i="1" s="1"/>
  <c r="O33" i="1"/>
  <c r="O34" i="1" s="1"/>
  <c r="O35" i="1" s="1"/>
  <c r="O50" i="1" s="1"/>
  <c r="O55" i="1" s="1"/>
  <c r="O56" i="1" s="1"/>
  <c r="N33" i="1"/>
  <c r="N34" i="1" s="1"/>
  <c r="N35" i="1" s="1"/>
  <c r="N50" i="1" s="1"/>
  <c r="N55" i="1" s="1"/>
  <c r="N56" i="1" s="1"/>
  <c r="M33" i="1"/>
  <c r="M34" i="1" s="1"/>
  <c r="M35" i="1" s="1"/>
  <c r="M50" i="1" s="1"/>
  <c r="M54" i="1" s="1"/>
  <c r="L33" i="1"/>
  <c r="L34" i="1" s="1"/>
  <c r="L35" i="1" s="1"/>
  <c r="L50" i="1" s="1"/>
  <c r="L54" i="1" s="1"/>
  <c r="K33" i="1"/>
  <c r="K34" i="1" s="1"/>
  <c r="K35" i="1" s="1"/>
  <c r="K50" i="1" s="1"/>
  <c r="K55" i="1" s="1"/>
  <c r="K56" i="1" s="1"/>
  <c r="J33" i="1"/>
  <c r="J34" i="1" s="1"/>
  <c r="J35" i="1" s="1"/>
  <c r="J50" i="1" s="1"/>
  <c r="J55" i="1" s="1"/>
  <c r="J56" i="1" s="1"/>
  <c r="H33" i="1"/>
  <c r="H34" i="1" s="1"/>
  <c r="H35" i="1" s="1"/>
  <c r="H50" i="1" s="1"/>
  <c r="H54" i="1" s="1"/>
  <c r="G33" i="1"/>
  <c r="G34" i="1" s="1"/>
  <c r="G35" i="1" s="1"/>
  <c r="G50" i="1" s="1"/>
  <c r="G54" i="1" s="1"/>
  <c r="F33" i="1"/>
  <c r="F34" i="1" s="1"/>
  <c r="F35" i="1" s="1"/>
  <c r="F50" i="1" s="1"/>
  <c r="F55" i="1" s="1"/>
  <c r="F56" i="1" s="1"/>
  <c r="E33" i="1"/>
  <c r="E34" i="1" s="1"/>
  <c r="E35" i="1" s="1"/>
  <c r="E50" i="1" s="1"/>
  <c r="E55" i="1" s="1"/>
  <c r="E56" i="1" s="1"/>
  <c r="D33" i="1"/>
  <c r="D34" i="1" s="1"/>
  <c r="D35" i="1" s="1"/>
  <c r="D50" i="1" s="1"/>
  <c r="D54" i="1" s="1"/>
  <c r="C33" i="1"/>
  <c r="C34" i="1" s="1"/>
  <c r="C35" i="1" s="1"/>
  <c r="C50" i="1" s="1"/>
  <c r="G55" i="1" l="1"/>
  <c r="G56" i="1" s="1"/>
  <c r="L55" i="1"/>
  <c r="L56" i="1" s="1"/>
  <c r="O54" i="1"/>
  <c r="M55" i="1"/>
  <c r="M56" i="1" s="1"/>
  <c r="J54" i="1"/>
  <c r="K54" i="1"/>
  <c r="F54" i="1"/>
  <c r="C54" i="1"/>
  <c r="E18" i="1" l="1"/>
  <c r="E19" i="1"/>
  <c r="E24" i="1"/>
  <c r="F24" i="1" s="1"/>
  <c r="E23" i="1"/>
  <c r="E22" i="1"/>
  <c r="E21" i="1"/>
  <c r="E20" i="1"/>
  <c r="F19" i="1" l="1"/>
  <c r="G19" i="1" s="1"/>
  <c r="F18" i="1"/>
  <c r="G18" i="1" s="1"/>
  <c r="F22" i="1"/>
  <c r="G22" i="1" s="1"/>
  <c r="F21" i="1"/>
  <c r="G21" i="1" s="1"/>
  <c r="F20" i="1"/>
  <c r="G20" i="1" s="1"/>
  <c r="F23" i="1"/>
  <c r="G23" i="1" s="1"/>
  <c r="G24" i="1"/>
</calcChain>
</file>

<file path=xl/sharedStrings.xml><?xml version="1.0" encoding="utf-8"?>
<sst xmlns="http://schemas.openxmlformats.org/spreadsheetml/2006/main" count="64" uniqueCount="38">
  <si>
    <t>Results</t>
  </si>
  <si>
    <t>Read</t>
  </si>
  <si>
    <t>Standard curve</t>
  </si>
  <si>
    <t>Control</t>
  </si>
  <si>
    <t>Methods</t>
  </si>
  <si>
    <t>Plate format</t>
  </si>
  <si>
    <t>96 well</t>
  </si>
  <si>
    <t>Conclusions</t>
  </si>
  <si>
    <t>CONFIDENTIAL</t>
  </si>
  <si>
    <t>Work Order Deliverable: TGF-𝛽1 ELISA</t>
  </si>
  <si>
    <t xml:space="preserve"> Endpoint, 72h</t>
  </si>
  <si>
    <t>Average</t>
  </si>
  <si>
    <t>n=1</t>
  </si>
  <si>
    <t>n=2</t>
  </si>
  <si>
    <t>n=3</t>
  </si>
  <si>
    <t>Abs 1</t>
  </si>
  <si>
    <t>Abs 2</t>
  </si>
  <si>
    <t>IPF ECM (IPF8)</t>
  </si>
  <si>
    <t>EE</t>
  </si>
  <si>
    <t>Summary</t>
  </si>
  <si>
    <t>Normal Lung ECM (AGAK415)</t>
  </si>
  <si>
    <t>pg/mL</t>
  </si>
  <si>
    <t>Avg – Blank</t>
  </si>
  <si>
    <t>Abs Avg</t>
  </si>
  <si>
    <t>Avg</t>
  </si>
  <si>
    <t>Lispiro 10µM</t>
  </si>
  <si>
    <t>Lispiro 5µM</t>
  </si>
  <si>
    <t>Lispiro 1.5µM</t>
  </si>
  <si>
    <t>TGF-𝛽1 (pg/mL)</t>
  </si>
  <si>
    <t>Abs–Blank</t>
  </si>
  <si>
    <t>Std Dev</t>
  </si>
  <si>
    <t>Nintedanib 1 µM</t>
  </si>
  <si>
    <t>Pirfenidone 2 mM</t>
  </si>
  <si>
    <r>
      <rPr>
        <b/>
        <sz val="11"/>
        <color theme="1"/>
        <rFont val="Arial"/>
        <family val="2"/>
      </rPr>
      <t>Cell culture:</t>
    </r>
    <r>
      <rPr>
        <sz val="11"/>
        <color theme="1"/>
        <rFont val="Arial"/>
        <family val="2"/>
      </rPr>
      <t xml:space="preserve"> Primary human lung fibroblasts were expanded on collagen-coated flasks according to standard protocols. At passage 5, cells were starved overnight, passaged, and counted. 
</t>
    </r>
    <r>
      <rPr>
        <b/>
        <sz val="11"/>
        <color theme="1"/>
        <rFont val="Arial"/>
        <family val="2"/>
      </rPr>
      <t>IN MATRICO assay:</t>
    </r>
    <r>
      <rPr>
        <sz val="11"/>
        <color theme="1"/>
        <rFont val="Arial"/>
        <family val="2"/>
      </rPr>
      <t xml:space="preserve"> Human lung fibroblasts in media with reduced serum (0.2% fetal calf serum) were added to IN MATRICO plates contaning Normal ECMs or IPF ECMs. After 18 hours, cells were treated for 72 hours with Lispiro compound at 10 µM, 5 µM, and 1.5 µM in triplicate. Human TGF-𝛽1 ELISA was performed using a kit from R&amp;D systems (https://www.rndsystems.com/products/human-mouse-rat-porcine-canine-tgf-beta-1-quantikine-elisa_db100c).  </t>
    </r>
  </si>
  <si>
    <t>n = 1</t>
  </si>
  <si>
    <t>n = 2</t>
  </si>
  <si>
    <t>n = 3</t>
  </si>
  <si>
    <t>Abs–Blank–MediumB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</si>
</sst>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0"/>
  </numFmts>
  <fonts count="19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20"/>
      <color theme="1"/>
      <name val="Arial"/>
      <family val="2"/>
    </font>
    <font>
      <i/>
      <sz val="12"/>
      <color theme="1"/>
      <name val="Arial"/>
      <family val="2"/>
    </font>
    <font>
      <b/>
      <sz val="16"/>
      <color rgb="FF000000"/>
      <name val="Arial"/>
      <family val="2"/>
    </font>
    <font>
      <sz val="20"/>
      <color theme="1"/>
      <name val="Arial"/>
      <family val="2"/>
    </font>
    <font>
      <b/>
      <sz val="16"/>
      <color theme="1"/>
      <name val="Arial"/>
      <family val="2"/>
    </font>
    <font>
      <b/>
      <sz val="20"/>
      <color rgb="FFC00000"/>
      <name val="Arial"/>
      <family val="2"/>
    </font>
    <font>
      <sz val="9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000000"/>
      <name val="Arial"/>
      <family val="2"/>
    </font>
    <font>
      <b/>
      <i/>
      <sz val="12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247CBD"/>
        <bgColor indexed="64"/>
      </patternFill>
    </fill>
    <fill>
      <patternFill patternType="solid">
        <fgColor rgb="FF60A0D1"/>
        <bgColor indexed="64"/>
      </patternFill>
    </fill>
    <fill>
      <patternFill patternType="solid">
        <fgColor rgb="FF8DBCE0"/>
        <bgColor indexed="64"/>
      </patternFill>
    </fill>
    <fill>
      <patternFill patternType="solid">
        <fgColor rgb="FF9CC5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9E0F4"/>
        <bgColor rgb="FF000000"/>
      </patternFill>
    </fill>
    <fill>
      <patternFill patternType="solid">
        <fgColor rgb="FF247CBD"/>
        <bgColor rgb="FF000000"/>
      </patternFill>
    </fill>
    <fill>
      <patternFill patternType="solid">
        <fgColor rgb="FF60A0D2"/>
        <bgColor rgb="FF000000"/>
      </patternFill>
    </fill>
    <fill>
      <patternFill patternType="solid">
        <fgColor rgb="FF9CC5E5"/>
        <bgColor rgb="FF000000"/>
      </patternFill>
    </fill>
    <fill>
      <patternFill patternType="solid">
        <fgColor rgb="FFABCEEA"/>
        <bgColor rgb="FF000000"/>
      </patternFill>
    </fill>
    <fill>
      <patternFill patternType="solid">
        <fgColor rgb="FFD8E9F9"/>
        <bgColor rgb="FF000000"/>
      </patternFill>
    </fill>
    <fill>
      <patternFill patternType="solid">
        <fgColor rgb="FFE8F3FF"/>
        <bgColor rgb="FF000000"/>
      </patternFill>
    </fill>
    <fill>
      <patternFill patternType="solid">
        <fgColor rgb="FF6FA9D6"/>
        <bgColor indexed="64"/>
      </patternFill>
    </fill>
    <fill>
      <patternFill patternType="solid">
        <fgColor rgb="FF7EB2DB"/>
        <bgColor indexed="64"/>
      </patternFill>
    </fill>
    <fill>
      <patternFill patternType="solid">
        <fgColor rgb="FF5196CC"/>
        <bgColor indexed="64"/>
      </patternFill>
    </fill>
    <fill>
      <patternFill patternType="solid">
        <fgColor rgb="FF60A0D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0" xfId="0" applyFont="1"/>
    <xf numFmtId="0" fontId="2" fillId="6" borderId="0" xfId="0" applyFont="1" applyFill="1"/>
    <xf numFmtId="0" fontId="4" fillId="6" borderId="0" xfId="1" applyFont="1" applyFill="1" applyAlignment="1">
      <alignment horizontal="left" vertical="center" wrapText="1"/>
    </xf>
    <xf numFmtId="0" fontId="5" fillId="6" borderId="1" xfId="1" applyFont="1" applyFill="1" applyBorder="1"/>
    <xf numFmtId="0" fontId="5" fillId="6" borderId="1" xfId="1" applyFont="1" applyFill="1" applyBorder="1" applyAlignment="1">
      <alignment horizontal="right"/>
    </xf>
    <xf numFmtId="0" fontId="5" fillId="6" borderId="0" xfId="1" applyFont="1" applyFill="1"/>
    <xf numFmtId="0" fontId="6" fillId="6" borderId="0" xfId="0" applyFont="1" applyFill="1" applyAlignment="1">
      <alignment vertical="center"/>
    </xf>
    <xf numFmtId="0" fontId="2" fillId="6" borderId="2" xfId="0" applyFont="1" applyFill="1" applyBorder="1"/>
    <xf numFmtId="0" fontId="8" fillId="6" borderId="0" xfId="1" applyFont="1" applyFill="1" applyAlignment="1">
      <alignment horizontal="left" vertical="center" wrapText="1"/>
    </xf>
    <xf numFmtId="0" fontId="7" fillId="6" borderId="2" xfId="0" applyFont="1" applyFill="1" applyBorder="1"/>
    <xf numFmtId="0" fontId="5" fillId="6" borderId="0" xfId="1" applyFont="1" applyFill="1" applyAlignment="1">
      <alignment horizontal="right"/>
    </xf>
    <xf numFmtId="0" fontId="6" fillId="6" borderId="0" xfId="0" applyFont="1" applyFill="1"/>
    <xf numFmtId="0" fontId="9" fillId="6" borderId="0" xfId="0" applyFont="1" applyFill="1"/>
    <xf numFmtId="0" fontId="10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9" fillId="6" borderId="0" xfId="0" applyFont="1" applyFill="1" applyAlignment="1">
      <alignment vertical="center"/>
    </xf>
    <xf numFmtId="0" fontId="11" fillId="6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left" vertical="top" wrapText="1"/>
    </xf>
    <xf numFmtId="0" fontId="13" fillId="6" borderId="0" xfId="1" applyFont="1" applyFill="1"/>
    <xf numFmtId="0" fontId="3" fillId="0" borderId="1" xfId="0" applyFont="1" applyBorder="1" applyAlignment="1">
      <alignment horizontal="center"/>
    </xf>
    <xf numFmtId="0" fontId="16" fillId="6" borderId="0" xfId="0" applyFont="1" applyFill="1"/>
    <xf numFmtId="165" fontId="2" fillId="6" borderId="0" xfId="0" applyNumberFormat="1" applyFont="1" applyFill="1"/>
    <xf numFmtId="0" fontId="2" fillId="0" borderId="1" xfId="0" applyFont="1" applyBorder="1"/>
    <xf numFmtId="164" fontId="2" fillId="0" borderId="1" xfId="0" applyNumberFormat="1" applyFont="1" applyBorder="1"/>
    <xf numFmtId="0" fontId="12" fillId="6" borderId="3" xfId="0" applyFont="1" applyFill="1" applyBorder="1"/>
    <xf numFmtId="0" fontId="2" fillId="6" borderId="3" xfId="0" applyFont="1" applyFill="1" applyBorder="1"/>
    <xf numFmtId="0" fontId="16" fillId="19" borderId="1" xfId="0" applyFont="1" applyFill="1" applyBorder="1" applyAlignment="1">
      <alignment horizontal="center"/>
    </xf>
    <xf numFmtId="49" fontId="15" fillId="7" borderId="1" xfId="0" applyNumberFormat="1" applyFont="1" applyFill="1" applyBorder="1" applyAlignment="1">
      <alignment horizontal="left" vertical="top" wrapText="1"/>
    </xf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12" xfId="0" applyNumberFormat="1" applyFont="1" applyBorder="1" applyAlignment="1">
      <alignment horizontal="right"/>
    </xf>
    <xf numFmtId="2" fontId="2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4" fillId="9" borderId="1" xfId="0" applyFont="1" applyFill="1" applyBorder="1" applyAlignment="1">
      <alignment horizontal="center" vertical="center" wrapText="1"/>
    </xf>
    <xf numFmtId="2" fontId="17" fillId="9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2" fontId="17" fillId="10" borderId="1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2" fontId="17" fillId="12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2" fontId="17" fillId="8" borderId="1" xfId="0" applyNumberFormat="1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2" fontId="17" fillId="13" borderId="1" xfId="0" applyNumberFormat="1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2" fontId="17" fillId="1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4" fillId="2" borderId="1" xfId="1" applyFont="1" applyFill="1" applyBorder="1" applyAlignment="1">
      <alignment horizontal="right" vertical="center" wrapText="1"/>
    </xf>
    <xf numFmtId="0" fontId="4" fillId="17" borderId="1" xfId="1" applyFont="1" applyFill="1" applyBorder="1" applyAlignment="1">
      <alignment horizontal="right" vertical="center" wrapText="1"/>
    </xf>
    <xf numFmtId="0" fontId="4" fillId="18" borderId="1" xfId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right" vertical="center" wrapText="1"/>
    </xf>
    <xf numFmtId="0" fontId="4" fillId="5" borderId="1" xfId="1" applyFont="1" applyFill="1" applyBorder="1" applyAlignment="1">
      <alignment horizontal="right" vertical="center" wrapText="1"/>
    </xf>
    <xf numFmtId="0" fontId="4" fillId="4" borderId="1" xfId="1" applyFont="1" applyFill="1" applyBorder="1" applyAlignment="1">
      <alignment horizontal="right" vertical="center" wrapText="1"/>
    </xf>
    <xf numFmtId="0" fontId="4" fillId="15" borderId="1" xfId="1" applyFont="1" applyFill="1" applyBorder="1" applyAlignment="1">
      <alignment horizontal="right" vertical="center" wrapText="1"/>
    </xf>
    <xf numFmtId="0" fontId="4" fillId="16" borderId="1" xfId="1" applyFont="1" applyFill="1" applyBorder="1" applyAlignment="1">
      <alignment horizontal="right" vertical="center" wrapText="1"/>
    </xf>
    <xf numFmtId="0" fontId="3" fillId="0" borderId="12" xfId="0" applyFont="1" applyBorder="1"/>
    <xf numFmtId="0" fontId="16" fillId="19" borderId="10" xfId="0" applyFont="1" applyFill="1" applyBorder="1" applyAlignment="1">
      <alignment horizontal="center"/>
    </xf>
    <xf numFmtId="0" fontId="16" fillId="19" borderId="11" xfId="0" applyFont="1" applyFill="1" applyBorder="1" applyAlignment="1">
      <alignment horizontal="center"/>
    </xf>
    <xf numFmtId="0" fontId="16" fillId="19" borderId="13" xfId="0" applyFont="1" applyFill="1" applyBorder="1" applyAlignment="1">
      <alignment horizontal="center"/>
    </xf>
    <xf numFmtId="0" fontId="18" fillId="0" borderId="1" xfId="0" applyFont="1" applyBorder="1"/>
    <xf numFmtId="164" fontId="3" fillId="0" borderId="1" xfId="0" applyNumberFormat="1" applyFont="1" applyBorder="1"/>
    <xf numFmtId="0" fontId="2" fillId="7" borderId="4" xfId="0" applyFont="1" applyFill="1" applyBorder="1" applyAlignment="1">
      <alignment horizontal="center" vertical="top" wrapText="1"/>
    </xf>
    <xf numFmtId="0" fontId="2" fillId="7" borderId="6" xfId="0" applyFont="1" applyFill="1" applyBorder="1" applyAlignment="1">
      <alignment horizontal="center" vertical="top" wrapText="1"/>
    </xf>
    <xf numFmtId="0" fontId="2" fillId="7" borderId="0" xfId="0" applyFont="1" applyFill="1" applyBorder="1" applyAlignment="1">
      <alignment horizontal="center" vertical="top" wrapText="1"/>
    </xf>
    <xf numFmtId="0" fontId="8" fillId="6" borderId="0" xfId="1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top" wrapText="1"/>
    </xf>
    <xf numFmtId="0" fontId="2" fillId="7" borderId="5" xfId="0" applyFont="1" applyFill="1" applyBorder="1" applyAlignment="1">
      <alignment horizontal="center" vertical="top" wrapText="1"/>
    </xf>
    <xf numFmtId="0" fontId="2" fillId="7" borderId="7" xfId="0" applyFont="1" applyFill="1" applyBorder="1" applyAlignment="1">
      <alignment horizontal="center" vertical="top" wrapText="1"/>
    </xf>
    <xf numFmtId="0" fontId="2" fillId="7" borderId="8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 wrapText="1"/>
    </xf>
    <xf numFmtId="0" fontId="2" fillId="7" borderId="9" xfId="0" applyFont="1" applyFill="1" applyBorder="1" applyAlignment="1">
      <alignment horizontal="center" vertical="top" wrapText="1"/>
    </xf>
    <xf numFmtId="164" fontId="4" fillId="4" borderId="1" xfId="1" applyNumberFormat="1" applyFont="1" applyFill="1" applyBorder="1" applyAlignment="1">
      <alignment horizontal="right" vertical="center" wrapText="1"/>
    </xf>
    <xf numFmtId="164" fontId="4" fillId="2" borderId="1" xfId="1" applyNumberFormat="1" applyFont="1" applyFill="1" applyBorder="1" applyAlignment="1">
      <alignment horizontal="right" vertical="center" wrapText="1"/>
    </xf>
    <xf numFmtId="164" fontId="4" fillId="5" borderId="1" xfId="1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FC9D490E-40B8-334C-AFDC-9FC7F473EA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Standard curve</a:t>
            </a:r>
          </a:p>
        </c:rich>
      </c:tx>
      <c:layout>
        <c:manualLayout>
          <c:xMode val="edge"/>
          <c:yMode val="edge"/>
          <c:x val="0.42194631991886145"/>
          <c:y val="6.35473493115881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230759610439969"/>
          <c:y val="0.18785843387428433"/>
          <c:w val="0.83614390135286309"/>
          <c:h val="0.57681888441704965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1108417283228136"/>
                  <c:y val="8.6294295131336921E-2"/>
                </c:manualLayout>
              </c:layout>
              <c:numFmt formatCode="General" sourceLinked="0"/>
              <c:spPr>
                <a:solidFill>
                  <a:schemeClr val="bg1">
                    <a:lumMod val="95000"/>
                  </a:schemeClr>
                </a:solidFill>
                <a:ln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[1]Sheet1!$G$61:$G$67</c:f>
              <c:numCache>
                <c:formatCode>General</c:formatCode>
                <c:ptCount val="7"/>
                <c:pt idx="0">
                  <c:v>2000</c:v>
                </c:pt>
                <c:pt idx="1">
                  <c:v>1000</c:v>
                </c:pt>
                <c:pt idx="2">
                  <c:v>500</c:v>
                </c:pt>
                <c:pt idx="3">
                  <c:v>250</c:v>
                </c:pt>
                <c:pt idx="4">
                  <c:v>125</c:v>
                </c:pt>
                <c:pt idx="5">
                  <c:v>62.5</c:v>
                </c:pt>
                <c:pt idx="6">
                  <c:v>0</c:v>
                </c:pt>
              </c:numCache>
            </c:numRef>
          </c:xVal>
          <c:yVal>
            <c:numRef>
              <c:f>[1]Sheet1!$H$61:$H$67</c:f>
              <c:numCache>
                <c:formatCode>General</c:formatCode>
                <c:ptCount val="7"/>
                <c:pt idx="0">
                  <c:v>2.7104999999999997</c:v>
                </c:pt>
                <c:pt idx="1">
                  <c:v>0.77600000000000002</c:v>
                </c:pt>
                <c:pt idx="2">
                  <c:v>0.42250000000000004</c:v>
                </c:pt>
                <c:pt idx="3">
                  <c:v>0.2155</c:v>
                </c:pt>
                <c:pt idx="4">
                  <c:v>0.11399999999999999</c:v>
                </c:pt>
                <c:pt idx="5">
                  <c:v>1.0000000000000002E-2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B06-3E46-8A80-538E2F89E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4257808"/>
        <c:axId val="1432458480"/>
      </c:scatterChart>
      <c:valAx>
        <c:axId val="1404257808"/>
        <c:scaling>
          <c:orientation val="minMax"/>
          <c:max val="2000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TGF-𝛽1 (pg/mL)</a:t>
                </a:r>
              </a:p>
            </c:rich>
          </c:tx>
          <c:layout>
            <c:manualLayout>
              <c:xMode val="edge"/>
              <c:yMode val="edge"/>
              <c:x val="0.4367077532564797"/>
              <c:y val="0.896032023549147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32458480"/>
        <c:crosses val="autoZero"/>
        <c:crossBetween val="midCat"/>
        <c:majorUnit val="500"/>
        <c:minorUnit val="62.5"/>
      </c:valAx>
      <c:valAx>
        <c:axId val="1432458480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Absorbance</a:t>
                </a:r>
              </a:p>
            </c:rich>
          </c:tx>
          <c:layout>
            <c:manualLayout>
              <c:xMode val="edge"/>
              <c:yMode val="edge"/>
              <c:x val="8.474311979426552E-3"/>
              <c:y val="0.297649820637265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04257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TGF-𝛽1 secretion in Normal Lung ECM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Normal ECM</c:v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'ELISA TGF-𝛽1 '!$C$56:$H$56</c:f>
                <c:numCache>
                  <c:formatCode>General</c:formatCode>
                  <c:ptCount val="6"/>
                  <c:pt idx="0">
                    <c:v>46.092438372380883</c:v>
                  </c:pt>
                  <c:pt idx="1">
                    <c:v>43.108503323229975</c:v>
                  </c:pt>
                  <c:pt idx="2">
                    <c:v>10.698271871074081</c:v>
                  </c:pt>
                  <c:pt idx="3">
                    <c:v>18.146620536223178</c:v>
                  </c:pt>
                  <c:pt idx="4">
                    <c:v>66.188748522618084</c:v>
                  </c:pt>
                  <c:pt idx="5">
                    <c:v>51.928539689040512</c:v>
                  </c:pt>
                </c:numCache>
              </c:numRef>
            </c:plus>
            <c:minus>
              <c:numRef>
                <c:f>'ELISA TGF-𝛽1 '!$C$56:$H$56</c:f>
                <c:numCache>
                  <c:formatCode>General</c:formatCode>
                  <c:ptCount val="6"/>
                  <c:pt idx="0">
                    <c:v>46.092438372380883</c:v>
                  </c:pt>
                  <c:pt idx="1">
                    <c:v>43.108503323229975</c:v>
                  </c:pt>
                  <c:pt idx="2">
                    <c:v>10.698271871074081</c:v>
                  </c:pt>
                  <c:pt idx="3">
                    <c:v>18.146620536223178</c:v>
                  </c:pt>
                  <c:pt idx="4">
                    <c:v>66.188748522618084</c:v>
                  </c:pt>
                  <c:pt idx="5">
                    <c:v>51.928539689040512</c:v>
                  </c:pt>
                </c:numCache>
              </c:numRef>
            </c:minus>
            <c:spPr>
              <a:noFill/>
              <a:ln w="635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'ELISA TGF-𝛽1 '!$C$49:$H$49</c:f>
              <c:strCache>
                <c:ptCount val="6"/>
                <c:pt idx="0">
                  <c:v>Control</c:v>
                </c:pt>
                <c:pt idx="1">
                  <c:v>Lispiro 10µM</c:v>
                </c:pt>
                <c:pt idx="2">
                  <c:v>Lispiro 5µM</c:v>
                </c:pt>
                <c:pt idx="3">
                  <c:v>Lispiro 1.5µM</c:v>
                </c:pt>
                <c:pt idx="4">
                  <c:v>Nintedanib 1 µM</c:v>
                </c:pt>
                <c:pt idx="5">
                  <c:v>Pirfenidone 2 mM</c:v>
                </c:pt>
              </c:strCache>
            </c:strRef>
          </c:cat>
          <c:val>
            <c:numRef>
              <c:f>'ELISA TGF-𝛽1 '!$C$54:$H$54</c:f>
              <c:numCache>
                <c:formatCode>0.000</c:formatCode>
                <c:ptCount val="6"/>
                <c:pt idx="0">
                  <c:v>623.79487179487171</c:v>
                </c:pt>
                <c:pt idx="1">
                  <c:v>437.8974358974358</c:v>
                </c:pt>
                <c:pt idx="2">
                  <c:v>445.84615384615381</c:v>
                </c:pt>
                <c:pt idx="3">
                  <c:v>549.43589743589746</c:v>
                </c:pt>
                <c:pt idx="4">
                  <c:v>425.07692307692304</c:v>
                </c:pt>
                <c:pt idx="5">
                  <c:v>639.9487179487179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09-8842-B7CB-440C2182E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73028448"/>
        <c:axId val="36820399"/>
      </c:barChart>
      <c:catAx>
        <c:axId val="167302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820399"/>
        <c:crosses val="autoZero"/>
        <c:auto val="1"/>
        <c:lblAlgn val="ctr"/>
        <c:lblOffset val="100"/>
        <c:noMultiLvlLbl val="0"/>
      </c:catAx>
      <c:valAx>
        <c:axId val="36820399"/>
        <c:scaling>
          <c:orientation val="minMax"/>
          <c:max val="8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TGF-𝛽1 (pg/mL)</a:t>
                </a:r>
              </a:p>
            </c:rich>
          </c:tx>
          <c:layout>
            <c:manualLayout>
              <c:xMode val="edge"/>
              <c:yMode val="edge"/>
              <c:x val="1.185410527266869E-2"/>
              <c:y val="0.305770997375328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7302844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400" b="1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TGF-𝛽1 secretion in IPF ECM</a:t>
            </a:r>
            <a:endParaRPr lang="en-US" sz="1400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IPF ECM</c:v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'ELISA TGF-𝛽1 '!$J$56:$O$56</c:f>
                <c:numCache>
                  <c:formatCode>General</c:formatCode>
                  <c:ptCount val="6"/>
                  <c:pt idx="0">
                    <c:v>22.088679180921133</c:v>
                  </c:pt>
                  <c:pt idx="1">
                    <c:v>29.844822052685526</c:v>
                  </c:pt>
                  <c:pt idx="2">
                    <c:v>17.069082455981931</c:v>
                  </c:pt>
                  <c:pt idx="3">
                    <c:v>28.445671756564195</c:v>
                  </c:pt>
                  <c:pt idx="4">
                    <c:v>12.44960768524667</c:v>
                  </c:pt>
                  <c:pt idx="5">
                    <c:v>16.944679350638889</c:v>
                  </c:pt>
                </c:numCache>
              </c:numRef>
            </c:plus>
            <c:minus>
              <c:numRef>
                <c:f>'ELISA TGF-𝛽1 '!$J$56:$O$56</c:f>
                <c:numCache>
                  <c:formatCode>General</c:formatCode>
                  <c:ptCount val="6"/>
                  <c:pt idx="0">
                    <c:v>22.088679180921133</c:v>
                  </c:pt>
                  <c:pt idx="1">
                    <c:v>29.844822052685526</c:v>
                  </c:pt>
                  <c:pt idx="2">
                    <c:v>17.069082455981931</c:v>
                  </c:pt>
                  <c:pt idx="3">
                    <c:v>28.445671756564195</c:v>
                  </c:pt>
                  <c:pt idx="4">
                    <c:v>12.44960768524667</c:v>
                  </c:pt>
                  <c:pt idx="5">
                    <c:v>16.944679350638889</c:v>
                  </c:pt>
                </c:numCache>
              </c:numRef>
            </c:minus>
            <c:spPr>
              <a:noFill/>
              <a:ln w="635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'ELISA TGF-𝛽1 '!$J$49:$O$49</c:f>
              <c:strCache>
                <c:ptCount val="6"/>
                <c:pt idx="0">
                  <c:v>Control</c:v>
                </c:pt>
                <c:pt idx="1">
                  <c:v>Lispiro 10µM</c:v>
                </c:pt>
                <c:pt idx="2">
                  <c:v>Lispiro 5µM</c:v>
                </c:pt>
                <c:pt idx="3">
                  <c:v>Lispiro 1.5µM</c:v>
                </c:pt>
                <c:pt idx="4">
                  <c:v>Nintedanib 1 µM</c:v>
                </c:pt>
                <c:pt idx="5">
                  <c:v>Pirfenidone 2 mM</c:v>
                </c:pt>
              </c:strCache>
            </c:strRef>
          </c:cat>
          <c:val>
            <c:numRef>
              <c:f>'ELISA TGF-𝛽1 '!$J$54:$O$54</c:f>
              <c:numCache>
                <c:formatCode>0.000</c:formatCode>
                <c:ptCount val="6"/>
                <c:pt idx="0">
                  <c:v>661.23076923076917</c:v>
                </c:pt>
                <c:pt idx="1">
                  <c:v>376.87179487179486</c:v>
                </c:pt>
                <c:pt idx="2">
                  <c:v>394.30769230769232</c:v>
                </c:pt>
                <c:pt idx="3">
                  <c:v>528.15384615384608</c:v>
                </c:pt>
                <c:pt idx="4">
                  <c:v>437.38461538461542</c:v>
                </c:pt>
                <c:pt idx="5">
                  <c:v>585.33333333333326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63-C94F-9E9A-B6CB208D4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711969408"/>
        <c:axId val="1711498528"/>
      </c:barChart>
      <c:catAx>
        <c:axId val="171196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1498528"/>
        <c:crosses val="autoZero"/>
        <c:auto val="1"/>
        <c:lblAlgn val="ctr"/>
        <c:lblOffset val="100"/>
        <c:noMultiLvlLbl val="0"/>
      </c:catAx>
      <c:valAx>
        <c:axId val="17114985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TGF-</a:t>
                </a:r>
                <a:r>
                  <a:rPr lang="en-US" sz="1000" b="1" i="0" u="none" strike="noStrike" baseline="0">
                    <a:solidFill>
                      <a:schemeClr val="tx1"/>
                    </a:solidFill>
                    <a:effectLst/>
                  </a:rPr>
                  <a:t>𝛽</a:t>
                </a:r>
                <a:r>
                  <a:rPr lang="en-US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1 (pg/mL)</a:t>
                </a:r>
              </a:p>
            </c:rich>
          </c:tx>
          <c:layout>
            <c:manualLayout>
              <c:xMode val="edge"/>
              <c:yMode val="edge"/>
              <c:x val="1.5762126287786993E-2"/>
              <c:y val="0.298653032954214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1969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241030</xdr:colOff>
      <xdr:row>0</xdr:row>
      <xdr:rowOff>134380</xdr:rowOff>
    </xdr:from>
    <xdr:to>
      <xdr:col>2</xdr:col>
      <xdr:colOff>916785</xdr:colOff>
      <xdr:row>2</xdr:row>
      <xdr:rowOff>162253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6115C26-A4B0-504F-8646-B1492C43D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030" y="134380"/>
          <a:ext cx="2485392" cy="424020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9</xdr:col>
      <xdr:colOff>0</xdr:colOff>
      <xdr:row>14</xdr:row>
      <xdr:rowOff>113974</xdr:rowOff>
    </xdr:from>
    <xdr:to>
      <xdr:col>14</xdr:col>
      <xdr:colOff>879229</xdr:colOff>
      <xdr:row>27</xdr:row>
      <xdr:rowOff>97692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44F173F-F175-9340-AC92-F46AE41FE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547222</xdr:colOff>
      <xdr:row>57</xdr:row>
      <xdr:rowOff>110067</xdr:rowOff>
    </xdr:from>
    <xdr:to>
      <xdr:col>7</xdr:col>
      <xdr:colOff>737507</xdr:colOff>
      <xdr:row>70</xdr:row>
      <xdr:rowOff>127001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52C33952-1516-961B-A4EA-6A56046838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1048902</xdr:colOff>
      <xdr:row>57</xdr:row>
      <xdr:rowOff>110067</xdr:rowOff>
    </xdr:from>
    <xdr:to>
      <xdr:col>14</xdr:col>
      <xdr:colOff>1454441</xdr:colOff>
      <xdr:row>70</xdr:row>
      <xdr:rowOff>127001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3F22736F-49EC-CA12-1E87-7453BBDF18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GFb%20ELISA/ELisa%20Nov%2022,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61">
          <cell r="G61">
            <v>2000</v>
          </cell>
          <cell r="H61">
            <v>2.7104999999999997</v>
          </cell>
        </row>
        <row r="62">
          <cell r="G62">
            <v>1000</v>
          </cell>
          <cell r="H62">
            <v>0.77600000000000002</v>
          </cell>
        </row>
        <row r="63">
          <cell r="G63">
            <v>500</v>
          </cell>
          <cell r="H63">
            <v>0.42250000000000004</v>
          </cell>
        </row>
        <row r="64">
          <cell r="G64">
            <v>250</v>
          </cell>
          <cell r="H64">
            <v>0.2155</v>
          </cell>
        </row>
        <row r="65">
          <cell r="G65">
            <v>125</v>
          </cell>
          <cell r="H65">
            <v>0.11399999999999999</v>
          </cell>
        </row>
        <row r="66">
          <cell r="G66">
            <v>62.5</v>
          </cell>
          <cell r="H66">
            <v>1.0000000000000002E-2</v>
          </cell>
        </row>
        <row r="67">
          <cell r="G67">
            <v>0</v>
          </cell>
          <cell r="H6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7F81-4C3D-0B45-B857-2233D02EF70D}">
  <sheetPr>
    <pageSetUpPr fitToPage="1"/>
  </sheetPr>
  <dimension ref="A1:AY509"/>
  <sheetViews>
    <sheetView tabSelected="1" topLeftCell="A22" zoomScale="87" zoomScaleNormal="175" workbookViewId="0">
      <selection activeCell="O39" sqref="O39"/>
    </sheetView>
  </sheetViews>
  <sheetFormatPr baseColWidth="10" defaultColWidth="10.83203125" defaultRowHeight="16" x14ac:dyDescent="0.2"/>
  <cols>
    <col min="1" max="1" width="3.1640625" style="2" customWidth="1"/>
    <col min="2" max="2" width="20.83203125" style="1" customWidth="1"/>
    <col min="3" max="3" width="13.33203125" style="1" customWidth="1"/>
    <col min="4" max="6" width="14" style="1" bestFit="1" customWidth="1"/>
    <col min="7" max="7" width="17" style="1" customWidth="1"/>
    <col min="8" max="8" width="19.83203125" style="1" customWidth="1"/>
    <col min="9" max="9" width="14.6640625" style="1" customWidth="1"/>
    <col min="10" max="10" width="15.33203125" style="2" customWidth="1"/>
    <col min="11" max="11" width="14.83203125" style="2" customWidth="1"/>
    <col min="12" max="12" width="14.5" style="2" customWidth="1"/>
    <col min="13" max="13" width="14.6640625" style="2" customWidth="1"/>
    <col min="14" max="14" width="16.6640625" style="2" bestFit="1" customWidth="1"/>
    <col min="15" max="15" width="19.5" style="2" customWidth="1"/>
    <col min="16" max="51" width="10.83203125" style="2"/>
    <col min="52" max="16384" width="10.83203125" style="1"/>
  </cols>
  <sheetData>
    <row r="1" spans="1:51" s="2" customFormat="1" x14ac:dyDescent="0.2"/>
    <row r="2" spans="1:51" s="2" customFormat="1" x14ac:dyDescent="0.2"/>
    <row r="3" spans="1:51" s="2" customFormat="1" ht="18" customHeight="1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51" s="16" customFormat="1" ht="32" customHeight="1" x14ac:dyDescent="0.25">
      <c r="A4" s="15"/>
      <c r="B4" s="7"/>
      <c r="C4" s="7"/>
      <c r="D4" s="7"/>
      <c r="F4" s="7"/>
      <c r="G4" s="13"/>
      <c r="H4" s="2"/>
      <c r="I4" s="15"/>
      <c r="J4" s="15"/>
      <c r="K4" s="15"/>
      <c r="L4" s="15"/>
      <c r="M4" s="15"/>
      <c r="N4" s="17"/>
      <c r="O4" s="18" t="s">
        <v>8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51" ht="25" x14ac:dyDescent="0.25">
      <c r="B5" s="14" t="s">
        <v>9</v>
      </c>
      <c r="C5" s="2"/>
      <c r="D5" s="14"/>
      <c r="E5" s="12"/>
      <c r="F5" s="12"/>
      <c r="G5" s="13"/>
      <c r="H5" s="2"/>
      <c r="I5" s="2"/>
    </row>
    <row r="6" spans="1:51" x14ac:dyDescent="0.2">
      <c r="B6" s="2"/>
      <c r="C6" s="2"/>
      <c r="D6" s="2"/>
      <c r="E6" s="2"/>
      <c r="F6" s="2"/>
      <c r="G6" s="2"/>
      <c r="H6" s="2"/>
      <c r="I6" s="2"/>
    </row>
    <row r="7" spans="1:51" ht="21" customHeight="1" x14ac:dyDescent="0.2">
      <c r="B7" s="9" t="s">
        <v>4</v>
      </c>
      <c r="C7" s="3"/>
      <c r="D7" s="2"/>
      <c r="E7" s="2"/>
      <c r="F7" s="2"/>
      <c r="G7" s="2"/>
      <c r="H7" s="2"/>
      <c r="I7" s="2"/>
    </row>
    <row r="8" spans="1:51" ht="16" customHeight="1" x14ac:dyDescent="0.2">
      <c r="B8" s="4" t="s">
        <v>5</v>
      </c>
      <c r="C8" s="5" t="s">
        <v>6</v>
      </c>
      <c r="D8" s="2"/>
      <c r="E8" s="29" t="s">
        <v>33</v>
      </c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51" x14ac:dyDescent="0.2">
      <c r="B9" s="4" t="s">
        <v>1</v>
      </c>
      <c r="C9" s="5" t="s">
        <v>10</v>
      </c>
      <c r="D9" s="2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51" x14ac:dyDescent="0.2">
      <c r="B10" s="6"/>
      <c r="C10" s="11"/>
      <c r="D10" s="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</row>
    <row r="11" spans="1:51" ht="16" customHeight="1" x14ac:dyDescent="0.2">
      <c r="B11" s="6"/>
      <c r="C11" s="11"/>
      <c r="D11" s="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51" x14ac:dyDescent="0.2">
      <c r="B12" s="6"/>
      <c r="C12" s="6"/>
      <c r="D12" s="2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spans="1:51" ht="21" x14ac:dyDescent="0.2">
      <c r="B13" s="9" t="s">
        <v>0</v>
      </c>
      <c r="C13" s="6"/>
      <c r="D13" s="2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1:51" ht="16" customHeight="1" x14ac:dyDescent="0.2">
      <c r="C14" s="2"/>
      <c r="D14" s="2"/>
      <c r="E14" s="2"/>
      <c r="F14" s="2"/>
      <c r="G14" s="2"/>
      <c r="H14" s="2"/>
      <c r="I14" s="2"/>
    </row>
    <row r="15" spans="1:51" x14ac:dyDescent="0.2">
      <c r="B15" s="2"/>
      <c r="C15" s="2"/>
      <c r="D15" s="2"/>
      <c r="E15" s="2"/>
      <c r="F15" s="2"/>
      <c r="G15" s="2"/>
      <c r="H15" s="2"/>
      <c r="I15" s="2"/>
    </row>
    <row r="16" spans="1:51" x14ac:dyDescent="0.2">
      <c r="B16" s="20" t="s">
        <v>2</v>
      </c>
      <c r="C16" s="2"/>
      <c r="D16" s="2"/>
      <c r="E16" s="2"/>
      <c r="F16" s="2"/>
      <c r="G16" s="2"/>
      <c r="H16" s="2"/>
      <c r="I16" s="2"/>
    </row>
    <row r="17" spans="2:15" x14ac:dyDescent="0.2">
      <c r="B17" s="49" t="s">
        <v>28</v>
      </c>
      <c r="C17" s="21" t="s">
        <v>15</v>
      </c>
      <c r="D17" s="21" t="s">
        <v>16</v>
      </c>
      <c r="E17" s="21" t="s">
        <v>24</v>
      </c>
      <c r="F17" s="21" t="s">
        <v>22</v>
      </c>
      <c r="G17" s="21" t="s">
        <v>23</v>
      </c>
      <c r="H17" s="2"/>
      <c r="I17" s="2"/>
    </row>
    <row r="18" spans="2:15" x14ac:dyDescent="0.2">
      <c r="B18" s="49">
        <v>2000</v>
      </c>
      <c r="C18" s="36">
        <v>1.359</v>
      </c>
      <c r="D18" s="36">
        <v>1.3819999999999999</v>
      </c>
      <c r="E18" s="36">
        <f>1.382+AVERAGE(C18:D18)</f>
        <v>2.7524999999999995</v>
      </c>
      <c r="F18" s="36">
        <f>E18-E24</f>
        <v>2.7104999999999997</v>
      </c>
      <c r="G18" s="37">
        <f>F18-F24</f>
        <v>2.7104999999999997</v>
      </c>
      <c r="H18" s="2"/>
      <c r="I18" s="2"/>
    </row>
    <row r="19" spans="2:15" x14ac:dyDescent="0.2">
      <c r="B19" s="49">
        <v>1000</v>
      </c>
      <c r="C19" s="38">
        <v>0.80100000000000005</v>
      </c>
      <c r="D19" s="38">
        <v>0.83499999999999996</v>
      </c>
      <c r="E19" s="38">
        <f t="shared" ref="E19:E24" si="0">AVERAGE(C19:D19)</f>
        <v>0.81800000000000006</v>
      </c>
      <c r="F19" s="38">
        <f>E19-E24</f>
        <v>0.77600000000000002</v>
      </c>
      <c r="G19" s="39">
        <f>F19-F24</f>
        <v>0.77600000000000002</v>
      </c>
      <c r="H19" s="2"/>
      <c r="I19" s="2"/>
    </row>
    <row r="20" spans="2:15" x14ac:dyDescent="0.2">
      <c r="B20" s="49">
        <v>500</v>
      </c>
      <c r="C20" s="40">
        <v>0.47399999999999998</v>
      </c>
      <c r="D20" s="41">
        <v>0.45500000000000002</v>
      </c>
      <c r="E20" s="41">
        <f t="shared" si="0"/>
        <v>0.46450000000000002</v>
      </c>
      <c r="F20" s="41">
        <f>E20-E24</f>
        <v>0.42250000000000004</v>
      </c>
      <c r="G20" s="42">
        <f>F20-F24</f>
        <v>0.42250000000000004</v>
      </c>
      <c r="H20" s="2"/>
      <c r="I20" s="2"/>
    </row>
    <row r="21" spans="2:15" x14ac:dyDescent="0.2">
      <c r="B21" s="49">
        <v>250</v>
      </c>
      <c r="C21" s="43">
        <v>0.255</v>
      </c>
      <c r="D21" s="43">
        <v>0.26</v>
      </c>
      <c r="E21" s="43">
        <f t="shared" si="0"/>
        <v>0.25750000000000001</v>
      </c>
      <c r="F21" s="43">
        <f>E21-E24</f>
        <v>0.2155</v>
      </c>
      <c r="G21" s="44">
        <f>F21-F24</f>
        <v>0.2155</v>
      </c>
      <c r="H21" s="2"/>
      <c r="I21" s="2"/>
    </row>
    <row r="22" spans="2:15" x14ac:dyDescent="0.2">
      <c r="B22" s="49">
        <v>125</v>
      </c>
      <c r="C22" s="45">
        <v>0.156</v>
      </c>
      <c r="D22" s="45">
        <v>0.156</v>
      </c>
      <c r="E22" s="45">
        <f t="shared" si="0"/>
        <v>0.156</v>
      </c>
      <c r="F22" s="45">
        <f>E22-E24</f>
        <v>0.11399999999999999</v>
      </c>
      <c r="G22" s="46">
        <f>F22-F24</f>
        <v>0.11399999999999999</v>
      </c>
      <c r="H22" s="2"/>
      <c r="I22" s="2"/>
    </row>
    <row r="23" spans="2:15" x14ac:dyDescent="0.2">
      <c r="B23" s="49">
        <v>62.5</v>
      </c>
      <c r="C23" s="45">
        <v>7.0000000000000001E-3</v>
      </c>
      <c r="D23" s="45">
        <v>9.7000000000000003E-2</v>
      </c>
      <c r="E23" s="45">
        <f t="shared" si="0"/>
        <v>5.2000000000000005E-2</v>
      </c>
      <c r="F23" s="45">
        <f>E23-E24</f>
        <v>1.0000000000000002E-2</v>
      </c>
      <c r="G23" s="46">
        <f>F23-F24</f>
        <v>1.0000000000000002E-2</v>
      </c>
      <c r="H23" s="2"/>
      <c r="I23" s="2"/>
    </row>
    <row r="24" spans="2:15" x14ac:dyDescent="0.2">
      <c r="B24" s="49">
        <v>0</v>
      </c>
      <c r="C24" s="47">
        <v>4.2000000000000003E-2</v>
      </c>
      <c r="D24" s="47">
        <v>4.2000000000000003E-2</v>
      </c>
      <c r="E24" s="47">
        <f t="shared" si="0"/>
        <v>4.2000000000000003E-2</v>
      </c>
      <c r="F24" s="47">
        <f>E24-E24</f>
        <v>0</v>
      </c>
      <c r="G24" s="48">
        <f>F24-F24</f>
        <v>0</v>
      </c>
      <c r="H24" s="2"/>
      <c r="I24" s="2"/>
    </row>
    <row r="25" spans="2:15" x14ac:dyDescent="0.2">
      <c r="B25" s="2"/>
      <c r="C25" s="2"/>
      <c r="D25" s="2"/>
      <c r="E25" s="2"/>
      <c r="F25" s="2"/>
      <c r="G25" s="2"/>
      <c r="H25" s="2"/>
      <c r="I25" s="2"/>
    </row>
    <row r="26" spans="2:15" x14ac:dyDescent="0.2">
      <c r="B26" s="2"/>
      <c r="C26" s="2"/>
      <c r="D26" s="2"/>
      <c r="E26" s="2"/>
      <c r="F26" s="2"/>
      <c r="G26" s="2"/>
      <c r="H26" s="2"/>
      <c r="I26" s="2"/>
    </row>
    <row r="27" spans="2:15" x14ac:dyDescent="0.2">
      <c r="B27" s="2"/>
      <c r="C27" s="2"/>
      <c r="D27" s="2"/>
      <c r="E27" s="2"/>
      <c r="F27" s="2"/>
      <c r="G27" s="2"/>
      <c r="H27" s="2"/>
      <c r="I27" s="2"/>
    </row>
    <row r="28" spans="2:15" x14ac:dyDescent="0.2">
      <c r="B28" s="2"/>
      <c r="C28" s="2"/>
      <c r="D28" s="2"/>
      <c r="E28" s="2"/>
      <c r="F28" s="2"/>
      <c r="G28" s="2"/>
      <c r="H28" s="2"/>
      <c r="I28" s="2"/>
    </row>
    <row r="29" spans="2:15" x14ac:dyDescent="0.2">
      <c r="B29" s="2"/>
      <c r="C29" s="2"/>
      <c r="D29" s="2"/>
      <c r="E29" s="2"/>
      <c r="F29" s="2"/>
      <c r="G29" s="2"/>
      <c r="H29" s="2"/>
      <c r="I29" s="2"/>
    </row>
    <row r="30" spans="2:15" ht="18" x14ac:dyDescent="0.2">
      <c r="B30" s="59" t="s">
        <v>20</v>
      </c>
      <c r="C30" s="60"/>
      <c r="D30" s="60"/>
      <c r="E30" s="60"/>
      <c r="F30" s="60"/>
      <c r="G30" s="60"/>
      <c r="H30" s="61"/>
      <c r="I30" s="2"/>
      <c r="J30" s="59" t="s">
        <v>17</v>
      </c>
      <c r="K30" s="60"/>
      <c r="L30" s="60"/>
      <c r="M30" s="60"/>
      <c r="N30" s="60"/>
      <c r="O30" s="61"/>
    </row>
    <row r="31" spans="2:15" x14ac:dyDescent="0.2">
      <c r="B31" s="30"/>
      <c r="C31" s="35" t="s">
        <v>3</v>
      </c>
      <c r="D31" s="35" t="s">
        <v>25</v>
      </c>
      <c r="E31" s="35" t="s">
        <v>26</v>
      </c>
      <c r="F31" s="35" t="s">
        <v>27</v>
      </c>
      <c r="G31" s="35" t="s">
        <v>31</v>
      </c>
      <c r="H31" s="35" t="s">
        <v>32</v>
      </c>
      <c r="I31" s="2"/>
      <c r="J31" s="35" t="s">
        <v>3</v>
      </c>
      <c r="K31" s="35" t="s">
        <v>25</v>
      </c>
      <c r="L31" s="35" t="s">
        <v>26</v>
      </c>
      <c r="M31" s="35" t="s">
        <v>27</v>
      </c>
      <c r="N31" s="35" t="s">
        <v>31</v>
      </c>
      <c r="O31" s="35" t="s">
        <v>32</v>
      </c>
    </row>
    <row r="32" spans="2:15" x14ac:dyDescent="0.2">
      <c r="B32" s="62" t="s">
        <v>34</v>
      </c>
      <c r="C32" s="50">
        <v>0.94699999999999984</v>
      </c>
      <c r="D32" s="50">
        <v>0.70699999999999996</v>
      </c>
      <c r="E32" s="50">
        <v>0.61299999999999999</v>
      </c>
      <c r="F32" s="50">
        <v>0.81099999999999994</v>
      </c>
      <c r="G32" s="50">
        <v>0.77499999999999991</v>
      </c>
      <c r="H32" s="75">
        <v>0.92999999999999994</v>
      </c>
      <c r="I32" s="2"/>
      <c r="J32" s="56">
        <v>0.86399999999999999</v>
      </c>
      <c r="K32" s="54">
        <v>0.503</v>
      </c>
      <c r="L32" s="76">
        <v>0.53999999999999992</v>
      </c>
      <c r="M32" s="57">
        <v>0.75700000000000001</v>
      </c>
      <c r="N32" s="55">
        <v>0.65399999999999991</v>
      </c>
      <c r="O32" s="56">
        <v>0.85299999999999998</v>
      </c>
    </row>
    <row r="33" spans="2:15" x14ac:dyDescent="0.2">
      <c r="B33" s="30" t="s">
        <v>29</v>
      </c>
      <c r="C33" s="31">
        <f>C32-0.042</f>
        <v>0.9049999999999998</v>
      </c>
      <c r="D33" s="31">
        <f t="shared" ref="D33:H33" si="1">D32-0.042</f>
        <v>0.66499999999999992</v>
      </c>
      <c r="E33" s="31">
        <f t="shared" si="1"/>
        <v>0.57099999999999995</v>
      </c>
      <c r="F33" s="31">
        <f t="shared" si="1"/>
        <v>0.76899999999999991</v>
      </c>
      <c r="G33" s="31">
        <f t="shared" si="1"/>
        <v>0.73299999999999987</v>
      </c>
      <c r="H33" s="31">
        <f t="shared" si="1"/>
        <v>0.8879999999999999</v>
      </c>
      <c r="I33" s="2"/>
      <c r="J33" s="31">
        <f>J32-0.042</f>
        <v>0.82199999999999995</v>
      </c>
      <c r="K33" s="31">
        <f t="shared" ref="K33:O33" si="2">K32-0.042</f>
        <v>0.46100000000000002</v>
      </c>
      <c r="L33" s="31">
        <f t="shared" si="2"/>
        <v>0.49799999999999994</v>
      </c>
      <c r="M33" s="31">
        <f t="shared" si="2"/>
        <v>0.71499999999999997</v>
      </c>
      <c r="N33" s="31">
        <f t="shared" si="2"/>
        <v>0.61199999999999988</v>
      </c>
      <c r="O33" s="31">
        <f t="shared" si="2"/>
        <v>0.81099999999999994</v>
      </c>
    </row>
    <row r="34" spans="2:15" x14ac:dyDescent="0.2">
      <c r="B34" s="30" t="s">
        <v>37</v>
      </c>
      <c r="C34" s="31">
        <f>C33-0.147</f>
        <v>0.75799999999999979</v>
      </c>
      <c r="D34" s="31">
        <f t="shared" ref="D34:H34" si="3">D33-0.147</f>
        <v>0.5179999999999999</v>
      </c>
      <c r="E34" s="31">
        <f t="shared" si="3"/>
        <v>0.42399999999999993</v>
      </c>
      <c r="F34" s="31">
        <f t="shared" si="3"/>
        <v>0.62199999999999989</v>
      </c>
      <c r="G34" s="31">
        <f t="shared" si="3"/>
        <v>0.58599999999999985</v>
      </c>
      <c r="H34" s="31">
        <f t="shared" si="3"/>
        <v>0.74099999999999988</v>
      </c>
      <c r="I34" s="2"/>
      <c r="J34" s="31">
        <f>J33-0.147</f>
        <v>0.67499999999999993</v>
      </c>
      <c r="K34" s="31">
        <f t="shared" ref="K34:O34" si="4">K33-0.147</f>
        <v>0.31400000000000006</v>
      </c>
      <c r="L34" s="31">
        <f t="shared" si="4"/>
        <v>0.35099999999999998</v>
      </c>
      <c r="M34" s="31">
        <f t="shared" si="4"/>
        <v>0.56799999999999995</v>
      </c>
      <c r="N34" s="31">
        <f t="shared" si="4"/>
        <v>0.46499999999999986</v>
      </c>
      <c r="O34" s="31">
        <f t="shared" si="4"/>
        <v>0.66399999999999992</v>
      </c>
    </row>
    <row r="35" spans="2:15" x14ac:dyDescent="0.2">
      <c r="B35" s="30" t="s">
        <v>21</v>
      </c>
      <c r="C35" s="32">
        <f>(C34+0.1306)/0.0013</f>
        <v>683.53846153846143</v>
      </c>
      <c r="D35" s="32">
        <f t="shared" ref="D35:H35" si="5">(D34+0.1306)/0.0013</f>
        <v>498.92307692307685</v>
      </c>
      <c r="E35" s="32">
        <f t="shared" si="5"/>
        <v>426.61538461538464</v>
      </c>
      <c r="F35" s="32">
        <f t="shared" si="5"/>
        <v>578.92307692307691</v>
      </c>
      <c r="G35" s="32">
        <f t="shared" si="5"/>
        <v>551.23076923076917</v>
      </c>
      <c r="H35" s="32">
        <f t="shared" si="5"/>
        <v>670.46153846153845</v>
      </c>
      <c r="I35" s="23"/>
      <c r="J35" s="32">
        <f>(J34+0.1306)/0.0013</f>
        <v>619.69230769230762</v>
      </c>
      <c r="K35" s="32">
        <f t="shared" ref="K35:O35" si="6">(K34+0.1306)/0.0013</f>
        <v>342.00000000000006</v>
      </c>
      <c r="L35" s="32">
        <f t="shared" si="6"/>
        <v>370.46153846153845</v>
      </c>
      <c r="M35" s="32">
        <f t="shared" si="6"/>
        <v>537.38461538461536</v>
      </c>
      <c r="N35" s="32">
        <f t="shared" si="6"/>
        <v>458.15384615384608</v>
      </c>
      <c r="O35" s="32">
        <f t="shared" si="6"/>
        <v>611.23076923076928</v>
      </c>
    </row>
    <row r="36" spans="2:15" x14ac:dyDescent="0.2">
      <c r="B36" s="30"/>
      <c r="C36" s="24"/>
      <c r="D36" s="24"/>
      <c r="E36" s="24"/>
      <c r="F36" s="24"/>
      <c r="G36" s="24"/>
      <c r="H36" s="24"/>
      <c r="I36" s="2"/>
      <c r="J36" s="24"/>
      <c r="K36" s="24"/>
      <c r="L36" s="24"/>
      <c r="M36" s="24"/>
      <c r="N36" s="24"/>
      <c r="O36" s="24"/>
    </row>
    <row r="37" spans="2:15" x14ac:dyDescent="0.2">
      <c r="B37" s="62" t="s">
        <v>35</v>
      </c>
      <c r="C37" s="51">
        <v>0.754</v>
      </c>
      <c r="D37" s="51">
        <v>0.65399999999999991</v>
      </c>
      <c r="E37" s="52">
        <v>0.6409999999999999</v>
      </c>
      <c r="F37" s="52">
        <v>0.73099999999999998</v>
      </c>
      <c r="G37" s="51">
        <v>0.56399999999999995</v>
      </c>
      <c r="H37" s="75">
        <v>0.98</v>
      </c>
      <c r="I37" s="2"/>
      <c r="J37" s="53">
        <v>0.93099999999999994</v>
      </c>
      <c r="K37" s="55">
        <v>0.624</v>
      </c>
      <c r="L37" s="55">
        <v>0.61299999999999999</v>
      </c>
      <c r="M37" s="56">
        <v>0.80099999999999993</v>
      </c>
      <c r="N37" s="55">
        <v>0.59899999999999998</v>
      </c>
      <c r="O37" s="57">
        <v>0.77899999999999991</v>
      </c>
    </row>
    <row r="38" spans="2:15" x14ac:dyDescent="0.2">
      <c r="B38" s="30" t="s">
        <v>29</v>
      </c>
      <c r="C38" s="31">
        <f>C37-0.042</f>
        <v>0.71199999999999997</v>
      </c>
      <c r="D38" s="31">
        <f t="shared" ref="D38:H38" si="7">D37-0.042</f>
        <v>0.61199999999999988</v>
      </c>
      <c r="E38" s="31">
        <f t="shared" si="7"/>
        <v>0.59899999999999987</v>
      </c>
      <c r="F38" s="31">
        <f t="shared" si="7"/>
        <v>0.68899999999999995</v>
      </c>
      <c r="G38" s="31">
        <f t="shared" si="7"/>
        <v>0.52199999999999991</v>
      </c>
      <c r="H38" s="31">
        <f t="shared" si="7"/>
        <v>0.93799999999999994</v>
      </c>
      <c r="I38" s="2"/>
      <c r="J38" s="31">
        <f>J37-0.042</f>
        <v>0.8889999999999999</v>
      </c>
      <c r="K38" s="31">
        <f t="shared" ref="K38:O38" si="8">K37-0.042</f>
        <v>0.58199999999999996</v>
      </c>
      <c r="L38" s="31">
        <f t="shared" si="8"/>
        <v>0.57099999999999995</v>
      </c>
      <c r="M38" s="31">
        <f t="shared" si="8"/>
        <v>0.7589999999999999</v>
      </c>
      <c r="N38" s="31">
        <f t="shared" si="8"/>
        <v>0.55699999999999994</v>
      </c>
      <c r="O38" s="31">
        <f t="shared" si="8"/>
        <v>0.73699999999999988</v>
      </c>
    </row>
    <row r="39" spans="2:15" x14ac:dyDescent="0.2">
      <c r="B39" s="30" t="s">
        <v>37</v>
      </c>
      <c r="C39" s="31">
        <f>C38-0.147</f>
        <v>0.56499999999999995</v>
      </c>
      <c r="D39" s="31">
        <f t="shared" ref="D39:H39" si="9">D38-0.147</f>
        <v>0.46499999999999986</v>
      </c>
      <c r="E39" s="31">
        <f t="shared" si="9"/>
        <v>0.45199999999999985</v>
      </c>
      <c r="F39" s="31">
        <f t="shared" si="9"/>
        <v>0.54199999999999993</v>
      </c>
      <c r="G39" s="31">
        <f t="shared" si="9"/>
        <v>0.37499999999999989</v>
      </c>
      <c r="H39" s="31">
        <f t="shared" si="9"/>
        <v>0.79099999999999993</v>
      </c>
      <c r="I39" s="2"/>
      <c r="J39" s="31">
        <f>J38-0.147</f>
        <v>0.74199999999999988</v>
      </c>
      <c r="K39" s="31">
        <f t="shared" ref="K39:O39" si="10">K38-0.147</f>
        <v>0.43499999999999994</v>
      </c>
      <c r="L39" s="31">
        <f t="shared" si="10"/>
        <v>0.42399999999999993</v>
      </c>
      <c r="M39" s="31">
        <f t="shared" si="10"/>
        <v>0.61199999999999988</v>
      </c>
      <c r="N39" s="32">
        <f t="shared" si="10"/>
        <v>0.40999999999999992</v>
      </c>
      <c r="O39" s="32">
        <f t="shared" si="10"/>
        <v>0.58999999999999986</v>
      </c>
    </row>
    <row r="40" spans="2:15" x14ac:dyDescent="0.2">
      <c r="B40" s="30" t="s">
        <v>21</v>
      </c>
      <c r="C40" s="32">
        <f>(C39+0.1306)/0.0013</f>
        <v>535.07692307692309</v>
      </c>
      <c r="D40" s="32">
        <f t="shared" ref="D40:H40" si="11">(D39+0.1306)/0.0013</f>
        <v>458.15384615384608</v>
      </c>
      <c r="E40" s="32">
        <f t="shared" si="11"/>
        <v>448.15384615384602</v>
      </c>
      <c r="F40" s="32">
        <f t="shared" si="11"/>
        <v>517.38461538461536</v>
      </c>
      <c r="G40" s="32">
        <f t="shared" si="11"/>
        <v>388.92307692307679</v>
      </c>
      <c r="H40" s="32">
        <f t="shared" si="11"/>
        <v>708.92307692307691</v>
      </c>
      <c r="I40" s="2"/>
      <c r="J40" s="32">
        <f>(J39+0.1306)/0.0013</f>
        <v>671.23076923076917</v>
      </c>
      <c r="K40" s="32">
        <f t="shared" ref="K40:O40" si="12">(K39+0.1306)/0.0013</f>
        <v>435.07692307692298</v>
      </c>
      <c r="L40" s="32">
        <f t="shared" si="12"/>
        <v>426.61538461538464</v>
      </c>
      <c r="M40" s="32">
        <f t="shared" si="12"/>
        <v>571.23076923076917</v>
      </c>
      <c r="N40" s="32">
        <f t="shared" si="12"/>
        <v>415.84615384615387</v>
      </c>
      <c r="O40" s="32">
        <f t="shared" si="12"/>
        <v>554.30769230769226</v>
      </c>
    </row>
    <row r="41" spans="2:15" x14ac:dyDescent="0.2">
      <c r="B41" s="30"/>
      <c r="C41" s="24"/>
      <c r="D41" s="24"/>
      <c r="E41" s="24"/>
      <c r="F41" s="24"/>
      <c r="G41" s="24"/>
      <c r="H41" s="24"/>
      <c r="I41" s="2"/>
      <c r="J41" s="24"/>
      <c r="K41" s="24"/>
      <c r="L41" s="24"/>
      <c r="M41" s="24"/>
      <c r="N41" s="24"/>
      <c r="O41" s="24"/>
    </row>
    <row r="42" spans="2:15" x14ac:dyDescent="0.2">
      <c r="B42" s="62" t="s">
        <v>36</v>
      </c>
      <c r="C42" s="53">
        <v>0.90699999999999992</v>
      </c>
      <c r="D42" s="54">
        <v>0.52199999999999991</v>
      </c>
      <c r="E42" s="74">
        <v>0.65999999999999992</v>
      </c>
      <c r="F42" s="56">
        <v>0.77600000000000002</v>
      </c>
      <c r="G42" s="54">
        <v>0.49400000000000005</v>
      </c>
      <c r="H42" s="57">
        <v>0.7609999999999999</v>
      </c>
      <c r="I42" s="2"/>
      <c r="J42" s="53">
        <v>0.95899999999999985</v>
      </c>
      <c r="K42" s="54">
        <v>0.5179999999999999</v>
      </c>
      <c r="L42" s="76">
        <v>0.55999999999999994</v>
      </c>
      <c r="M42" s="57">
        <v>0.67699999999999994</v>
      </c>
      <c r="N42" s="55">
        <v>0.628</v>
      </c>
      <c r="O42" s="56">
        <v>0.82599999999999996</v>
      </c>
    </row>
    <row r="43" spans="2:15" x14ac:dyDescent="0.2">
      <c r="B43" s="30" t="s">
        <v>29</v>
      </c>
      <c r="C43" s="31">
        <f>C42-0.042</f>
        <v>0.86499999999999988</v>
      </c>
      <c r="D43" s="32">
        <f t="shared" ref="D43:H43" si="13">D42-0.042</f>
        <v>0.47999999999999993</v>
      </c>
      <c r="E43" s="31">
        <f t="shared" si="13"/>
        <v>0.61799999999999988</v>
      </c>
      <c r="F43" s="31">
        <f t="shared" si="13"/>
        <v>0.73399999999999999</v>
      </c>
      <c r="G43" s="31">
        <f t="shared" si="13"/>
        <v>0.45200000000000007</v>
      </c>
      <c r="H43" s="31">
        <f t="shared" si="13"/>
        <v>0.71899999999999986</v>
      </c>
      <c r="I43" s="2"/>
      <c r="J43" s="31">
        <f>J42-0.042</f>
        <v>0.91699999999999982</v>
      </c>
      <c r="K43" s="31">
        <f t="shared" ref="K43:O43" si="14">K42-0.042</f>
        <v>0.47599999999999992</v>
      </c>
      <c r="L43" s="31">
        <f t="shared" si="14"/>
        <v>0.5179999999999999</v>
      </c>
      <c r="M43" s="31">
        <f t="shared" si="14"/>
        <v>0.6349999999999999</v>
      </c>
      <c r="N43" s="31">
        <f t="shared" si="14"/>
        <v>0.58599999999999997</v>
      </c>
      <c r="O43" s="31">
        <f t="shared" si="14"/>
        <v>0.78399999999999992</v>
      </c>
    </row>
    <row r="44" spans="2:15" x14ac:dyDescent="0.2">
      <c r="B44" s="30" t="s">
        <v>37</v>
      </c>
      <c r="C44" s="31">
        <f>C43-0.147</f>
        <v>0.71799999999999986</v>
      </c>
      <c r="D44" s="31">
        <f t="shared" ref="D44:H44" si="15">D43-0.147</f>
        <v>0.33299999999999996</v>
      </c>
      <c r="E44" s="31">
        <f t="shared" si="15"/>
        <v>0.47099999999999986</v>
      </c>
      <c r="F44" s="31">
        <f t="shared" si="15"/>
        <v>0.58699999999999997</v>
      </c>
      <c r="G44" s="31">
        <f t="shared" si="15"/>
        <v>0.30500000000000005</v>
      </c>
      <c r="H44" s="31">
        <f t="shared" si="15"/>
        <v>0.57199999999999984</v>
      </c>
      <c r="I44" s="2"/>
      <c r="J44" s="32">
        <f>J43-0.147</f>
        <v>0.7699999999999998</v>
      </c>
      <c r="K44" s="31">
        <f t="shared" ref="K44:O44" si="16">K43-0.147</f>
        <v>0.32899999999999996</v>
      </c>
      <c r="L44" s="31">
        <f t="shared" si="16"/>
        <v>0.37099999999999989</v>
      </c>
      <c r="M44" s="31">
        <f t="shared" si="16"/>
        <v>0.48799999999999988</v>
      </c>
      <c r="N44" s="31">
        <f t="shared" si="16"/>
        <v>0.43899999999999995</v>
      </c>
      <c r="O44" s="31">
        <f t="shared" si="16"/>
        <v>0.6369999999999999</v>
      </c>
    </row>
    <row r="45" spans="2:15" x14ac:dyDescent="0.2">
      <c r="B45" s="58" t="s">
        <v>21</v>
      </c>
      <c r="C45" s="32">
        <f>(C44+0.1306)/0.0013</f>
        <v>652.7692307692306</v>
      </c>
      <c r="D45" s="32">
        <f t="shared" ref="D45:H45" si="17">(D44+0.1306)/0.0013</f>
        <v>356.61538461538458</v>
      </c>
      <c r="E45" s="32">
        <f t="shared" si="17"/>
        <v>462.76923076923072</v>
      </c>
      <c r="F45" s="32">
        <f t="shared" si="17"/>
        <v>552</v>
      </c>
      <c r="G45" s="32">
        <f t="shared" si="17"/>
        <v>335.07692307692315</v>
      </c>
      <c r="H45" s="33">
        <f t="shared" si="17"/>
        <v>540.46153846153845</v>
      </c>
      <c r="I45" s="2"/>
      <c r="J45" s="33">
        <f>(J44+0.1306)/0.0013</f>
        <v>692.76923076923072</v>
      </c>
      <c r="K45" s="32">
        <f t="shared" ref="K45:O45" si="18">(K44+0.1306)/0.0013</f>
        <v>353.53846153846149</v>
      </c>
      <c r="L45" s="32">
        <f t="shared" si="18"/>
        <v>385.84615384615375</v>
      </c>
      <c r="M45" s="32">
        <f t="shared" si="18"/>
        <v>475.84615384615375</v>
      </c>
      <c r="N45" s="32">
        <f t="shared" si="18"/>
        <v>438.15384615384608</v>
      </c>
      <c r="O45" s="33">
        <f t="shared" si="18"/>
        <v>590.46153846153834</v>
      </c>
    </row>
    <row r="46" spans="2:15" x14ac:dyDescent="0.2">
      <c r="B46" s="26"/>
      <c r="C46" s="2"/>
      <c r="D46" s="2"/>
      <c r="E46" s="2"/>
      <c r="F46" s="2"/>
      <c r="G46" s="2"/>
      <c r="H46" s="27"/>
      <c r="I46" s="2"/>
      <c r="J46" s="27"/>
      <c r="O46" s="27"/>
    </row>
    <row r="47" spans="2:15" ht="18" x14ac:dyDescent="0.2">
      <c r="B47" s="22" t="s">
        <v>19</v>
      </c>
      <c r="C47" s="2"/>
      <c r="D47" s="2"/>
      <c r="E47" s="2"/>
      <c r="F47" s="2"/>
      <c r="G47" s="2"/>
      <c r="H47" s="2"/>
      <c r="I47" s="2"/>
    </row>
    <row r="48" spans="2:15" ht="18" x14ac:dyDescent="0.2">
      <c r="B48" s="28" t="s">
        <v>20</v>
      </c>
      <c r="C48" s="28"/>
      <c r="D48" s="28"/>
      <c r="E48" s="28"/>
      <c r="F48" s="28"/>
      <c r="G48" s="28"/>
      <c r="H48" s="28"/>
      <c r="I48" s="2"/>
      <c r="J48" s="28" t="s">
        <v>17</v>
      </c>
      <c r="K48" s="28"/>
      <c r="L48" s="28"/>
      <c r="M48" s="28"/>
      <c r="N48" s="28"/>
      <c r="O48" s="28"/>
    </row>
    <row r="49" spans="2:15" x14ac:dyDescent="0.2">
      <c r="B49" s="24"/>
      <c r="C49" s="35" t="s">
        <v>3</v>
      </c>
      <c r="D49" s="35" t="s">
        <v>25</v>
      </c>
      <c r="E49" s="35" t="s">
        <v>26</v>
      </c>
      <c r="F49" s="35" t="s">
        <v>27</v>
      </c>
      <c r="G49" s="35" t="s">
        <v>31</v>
      </c>
      <c r="H49" s="35" t="s">
        <v>32</v>
      </c>
      <c r="I49" s="2"/>
      <c r="J49" s="35" t="s">
        <v>3</v>
      </c>
      <c r="K49" s="35" t="s">
        <v>25</v>
      </c>
      <c r="L49" s="35" t="s">
        <v>26</v>
      </c>
      <c r="M49" s="35" t="s">
        <v>27</v>
      </c>
      <c r="N49" s="35" t="s">
        <v>31</v>
      </c>
      <c r="O49" s="35" t="s">
        <v>32</v>
      </c>
    </row>
    <row r="50" spans="2:15" x14ac:dyDescent="0.2">
      <c r="B50" s="62" t="s">
        <v>12</v>
      </c>
      <c r="C50" s="25">
        <f t="shared" ref="C50:H50" si="19">C35</f>
        <v>683.53846153846143</v>
      </c>
      <c r="D50" s="25">
        <f t="shared" si="19"/>
        <v>498.92307692307685</v>
      </c>
      <c r="E50" s="25">
        <f t="shared" si="19"/>
        <v>426.61538461538464</v>
      </c>
      <c r="F50" s="25">
        <f t="shared" si="19"/>
        <v>578.92307692307691</v>
      </c>
      <c r="G50" s="25">
        <f t="shared" si="19"/>
        <v>551.23076923076917</v>
      </c>
      <c r="H50" s="25">
        <f t="shared" si="19"/>
        <v>670.46153846153845</v>
      </c>
      <c r="I50" s="2"/>
      <c r="J50" s="25">
        <f t="shared" ref="J50:O50" si="20">J35</f>
        <v>619.69230769230762</v>
      </c>
      <c r="K50" s="25">
        <f t="shared" si="20"/>
        <v>342.00000000000006</v>
      </c>
      <c r="L50" s="25">
        <f t="shared" si="20"/>
        <v>370.46153846153845</v>
      </c>
      <c r="M50" s="25">
        <f t="shared" si="20"/>
        <v>537.38461538461536</v>
      </c>
      <c r="N50" s="25">
        <f t="shared" si="20"/>
        <v>458.15384615384608</v>
      </c>
      <c r="O50" s="25">
        <f t="shared" si="20"/>
        <v>611.23076923076928</v>
      </c>
    </row>
    <row r="51" spans="2:15" x14ac:dyDescent="0.2">
      <c r="B51" s="62" t="s">
        <v>13</v>
      </c>
      <c r="C51" s="25">
        <f t="shared" ref="C51:H51" si="21">C40</f>
        <v>535.07692307692309</v>
      </c>
      <c r="D51" s="25">
        <f t="shared" si="21"/>
        <v>458.15384615384608</v>
      </c>
      <c r="E51" s="25">
        <f t="shared" si="21"/>
        <v>448.15384615384602</v>
      </c>
      <c r="F51" s="25">
        <f t="shared" si="21"/>
        <v>517.38461538461536</v>
      </c>
      <c r="G51" s="25">
        <f t="shared" si="21"/>
        <v>388.92307692307679</v>
      </c>
      <c r="H51" s="25">
        <f t="shared" si="21"/>
        <v>708.92307692307691</v>
      </c>
      <c r="I51" s="2"/>
      <c r="J51" s="25">
        <f t="shared" ref="J51:O51" si="22">J40</f>
        <v>671.23076923076917</v>
      </c>
      <c r="K51" s="25">
        <f t="shared" si="22"/>
        <v>435.07692307692298</v>
      </c>
      <c r="L51" s="25">
        <f t="shared" si="22"/>
        <v>426.61538461538464</v>
      </c>
      <c r="M51" s="25">
        <f t="shared" si="22"/>
        <v>571.23076923076917</v>
      </c>
      <c r="N51" s="25">
        <f t="shared" si="22"/>
        <v>415.84615384615387</v>
      </c>
      <c r="O51" s="25">
        <f t="shared" si="22"/>
        <v>554.30769230769226</v>
      </c>
    </row>
    <row r="52" spans="2:15" x14ac:dyDescent="0.2">
      <c r="B52" s="62" t="s">
        <v>14</v>
      </c>
      <c r="C52" s="25">
        <f t="shared" ref="C52:H52" si="23">C45</f>
        <v>652.7692307692306</v>
      </c>
      <c r="D52" s="25">
        <f t="shared" si="23"/>
        <v>356.61538461538458</v>
      </c>
      <c r="E52" s="25">
        <f t="shared" si="23"/>
        <v>462.76923076923072</v>
      </c>
      <c r="F52" s="25">
        <f t="shared" si="23"/>
        <v>552</v>
      </c>
      <c r="G52" s="25">
        <f t="shared" si="23"/>
        <v>335.07692307692315</v>
      </c>
      <c r="H52" s="25">
        <f t="shared" si="23"/>
        <v>540.46153846153845</v>
      </c>
      <c r="I52" s="2"/>
      <c r="J52" s="25">
        <f t="shared" ref="J52:O52" si="24">J45</f>
        <v>692.76923076923072</v>
      </c>
      <c r="K52" s="25">
        <f t="shared" si="24"/>
        <v>353.53846153846149</v>
      </c>
      <c r="L52" s="25">
        <f t="shared" si="24"/>
        <v>385.84615384615375</v>
      </c>
      <c r="M52" s="25">
        <f t="shared" si="24"/>
        <v>475.84615384615375</v>
      </c>
      <c r="N52" s="25">
        <f t="shared" si="24"/>
        <v>438.15384615384608</v>
      </c>
      <c r="O52" s="25">
        <f t="shared" si="24"/>
        <v>590.46153846153834</v>
      </c>
    </row>
    <row r="53" spans="2:15" x14ac:dyDescent="0.2">
      <c r="B53" s="24"/>
      <c r="C53" s="34"/>
      <c r="D53" s="34"/>
      <c r="E53" s="34"/>
      <c r="F53" s="34"/>
      <c r="G53" s="34"/>
      <c r="H53" s="34"/>
      <c r="I53" s="2"/>
      <c r="J53" s="34"/>
      <c r="K53" s="34"/>
      <c r="L53" s="34"/>
      <c r="M53" s="34"/>
      <c r="N53" s="34"/>
      <c r="O53" s="34"/>
    </row>
    <row r="54" spans="2:15" x14ac:dyDescent="0.2">
      <c r="B54" s="30" t="s">
        <v>11</v>
      </c>
      <c r="C54" s="63">
        <f>AVERAGE(C50:C53)</f>
        <v>623.79487179487171</v>
      </c>
      <c r="D54" s="63">
        <f t="shared" ref="D54:H54" si="25">AVERAGE(D50:D53)</f>
        <v>437.8974358974358</v>
      </c>
      <c r="E54" s="63">
        <f t="shared" si="25"/>
        <v>445.84615384615381</v>
      </c>
      <c r="F54" s="63">
        <f t="shared" si="25"/>
        <v>549.43589743589746</v>
      </c>
      <c r="G54" s="63">
        <f t="shared" si="25"/>
        <v>425.07692307692304</v>
      </c>
      <c r="H54" s="63">
        <f t="shared" si="25"/>
        <v>639.9487179487179</v>
      </c>
      <c r="I54" s="2"/>
      <c r="J54" s="63">
        <f t="shared" ref="J54:O54" si="26">AVERAGE(J50:J53)</f>
        <v>661.23076923076917</v>
      </c>
      <c r="K54" s="63">
        <f t="shared" si="26"/>
        <v>376.87179487179486</v>
      </c>
      <c r="L54" s="63">
        <f t="shared" si="26"/>
        <v>394.30769230769232</v>
      </c>
      <c r="M54" s="63">
        <f t="shared" si="26"/>
        <v>528.15384615384608</v>
      </c>
      <c r="N54" s="63">
        <f t="shared" si="26"/>
        <v>437.38461538461542</v>
      </c>
      <c r="O54" s="63">
        <f t="shared" si="26"/>
        <v>585.33333333333326</v>
      </c>
    </row>
    <row r="55" spans="2:15" x14ac:dyDescent="0.2">
      <c r="B55" s="24" t="s">
        <v>30</v>
      </c>
      <c r="C55" s="25">
        <f>STDEV(C50:C52)</f>
        <v>78.357145233047504</v>
      </c>
      <c r="D55" s="25">
        <f>STDEV(D50:D52)</f>
        <v>73.284455649490951</v>
      </c>
      <c r="E55" s="25">
        <f t="shared" ref="E55:H55" si="27">STDEV(E50:E52)</f>
        <v>18.187062180825937</v>
      </c>
      <c r="F55" s="25">
        <f t="shared" si="27"/>
        <v>30.849254911579401</v>
      </c>
      <c r="G55" s="25">
        <f t="shared" si="27"/>
        <v>112.52087248845075</v>
      </c>
      <c r="H55" s="25">
        <f t="shared" si="27"/>
        <v>88.278517471368872</v>
      </c>
      <c r="I55" s="2"/>
      <c r="J55" s="25">
        <f>STDEV(J50:J52)</f>
        <v>37.550754607565928</v>
      </c>
      <c r="K55" s="25">
        <f t="shared" ref="K55:O55" si="28">STDEV(K50:K52)</f>
        <v>50.736197489565392</v>
      </c>
      <c r="L55" s="25">
        <f t="shared" si="28"/>
        <v>29.017440175169284</v>
      </c>
      <c r="M55" s="25">
        <f t="shared" si="28"/>
        <v>48.35764198615913</v>
      </c>
      <c r="N55" s="25">
        <f t="shared" si="28"/>
        <v>21.16433306491934</v>
      </c>
      <c r="O55" s="25">
        <f t="shared" si="28"/>
        <v>28.80595489608611</v>
      </c>
    </row>
    <row r="56" spans="2:15" x14ac:dyDescent="0.2">
      <c r="B56" s="24" t="s">
        <v>18</v>
      </c>
      <c r="C56" s="25">
        <f>C55/1.7</f>
        <v>46.092438372380883</v>
      </c>
      <c r="D56" s="25">
        <f t="shared" ref="D56:H56" si="29">D55/1.7</f>
        <v>43.108503323229975</v>
      </c>
      <c r="E56" s="25">
        <f t="shared" si="29"/>
        <v>10.698271871074081</v>
      </c>
      <c r="F56" s="25">
        <f t="shared" si="29"/>
        <v>18.146620536223178</v>
      </c>
      <c r="G56" s="25">
        <f t="shared" si="29"/>
        <v>66.188748522618084</v>
      </c>
      <c r="H56" s="25">
        <f t="shared" si="29"/>
        <v>51.928539689040512</v>
      </c>
      <c r="I56" s="2"/>
      <c r="J56" s="25">
        <f t="shared" ref="J56:O56" si="30">J55/1.7</f>
        <v>22.088679180921133</v>
      </c>
      <c r="K56" s="25">
        <f t="shared" si="30"/>
        <v>29.844822052685526</v>
      </c>
      <c r="L56" s="25">
        <f t="shared" si="30"/>
        <v>17.069082455981931</v>
      </c>
      <c r="M56" s="25">
        <f t="shared" si="30"/>
        <v>28.445671756564195</v>
      </c>
      <c r="N56" s="25">
        <f t="shared" si="30"/>
        <v>12.44960768524667</v>
      </c>
      <c r="O56" s="25">
        <f t="shared" si="30"/>
        <v>16.944679350638889</v>
      </c>
    </row>
    <row r="57" spans="2:15" x14ac:dyDescent="0.2">
      <c r="B57" s="2"/>
      <c r="C57" s="2"/>
      <c r="D57" s="2"/>
      <c r="E57" s="2"/>
      <c r="F57" s="2"/>
      <c r="G57" s="2"/>
      <c r="H57" s="2"/>
      <c r="I57" s="2"/>
    </row>
    <row r="58" spans="2:15" x14ac:dyDescent="0.2">
      <c r="B58" s="2"/>
      <c r="C58" s="2"/>
      <c r="D58" s="2"/>
      <c r="E58" s="2"/>
      <c r="F58" s="2"/>
      <c r="G58" s="2"/>
      <c r="H58" s="2"/>
      <c r="I58" s="2"/>
    </row>
    <row r="59" spans="2:15" x14ac:dyDescent="0.2">
      <c r="B59" s="2"/>
      <c r="C59" s="2"/>
      <c r="D59" s="2"/>
      <c r="E59" s="2"/>
      <c r="F59" s="2"/>
      <c r="G59" s="2"/>
      <c r="H59" s="2"/>
      <c r="I59" s="2"/>
    </row>
    <row r="60" spans="2:15" x14ac:dyDescent="0.2">
      <c r="B60" s="2"/>
      <c r="C60" s="2"/>
      <c r="D60" s="2"/>
      <c r="E60" s="2"/>
      <c r="F60" s="2"/>
      <c r="G60" s="2"/>
      <c r="H60" s="2"/>
      <c r="I60" s="2"/>
    </row>
    <row r="61" spans="2:15" x14ac:dyDescent="0.2">
      <c r="B61" s="2"/>
      <c r="C61" s="2"/>
      <c r="D61" s="2"/>
      <c r="E61" s="2"/>
      <c r="F61" s="2"/>
      <c r="G61" s="2"/>
      <c r="H61" s="2"/>
      <c r="I61" s="2"/>
    </row>
    <row r="62" spans="2:15" x14ac:dyDescent="0.2">
      <c r="B62" s="2"/>
      <c r="C62" s="2"/>
      <c r="D62" s="2"/>
      <c r="E62" s="2"/>
      <c r="F62" s="2"/>
      <c r="G62" s="2"/>
      <c r="H62" s="2"/>
      <c r="I62" s="2"/>
    </row>
    <row r="63" spans="2:15" x14ac:dyDescent="0.2">
      <c r="B63" s="2"/>
      <c r="C63" s="2"/>
      <c r="D63" s="2"/>
      <c r="E63" s="2"/>
      <c r="F63" s="2"/>
      <c r="G63" s="2"/>
      <c r="H63" s="2"/>
      <c r="I63" s="2"/>
    </row>
    <row r="64" spans="2:15" x14ac:dyDescent="0.2">
      <c r="B64" s="2"/>
      <c r="C64" s="2"/>
      <c r="D64" s="2"/>
      <c r="E64" s="2"/>
      <c r="F64" s="2"/>
      <c r="G64" s="2"/>
      <c r="H64" s="2"/>
      <c r="I64" s="2"/>
    </row>
    <row r="65" spans="2:15" x14ac:dyDescent="0.2">
      <c r="B65" s="2"/>
      <c r="C65" s="2"/>
      <c r="D65" s="2"/>
      <c r="E65" s="2"/>
      <c r="F65" s="2"/>
      <c r="G65" s="2"/>
      <c r="H65" s="2"/>
      <c r="I65" s="2"/>
    </row>
    <row r="66" spans="2:15" x14ac:dyDescent="0.2">
      <c r="B66" s="2"/>
      <c r="C66" s="2"/>
      <c r="D66" s="2"/>
      <c r="E66" s="2"/>
      <c r="F66" s="2"/>
      <c r="G66" s="2"/>
      <c r="H66" s="2"/>
      <c r="I66" s="2"/>
    </row>
    <row r="67" spans="2:15" x14ac:dyDescent="0.2">
      <c r="B67" s="2"/>
      <c r="C67" s="2"/>
      <c r="D67" s="2"/>
      <c r="E67" s="2"/>
      <c r="F67" s="2"/>
      <c r="G67" s="2"/>
      <c r="H67" s="2"/>
      <c r="I67" s="2"/>
    </row>
    <row r="68" spans="2:15" x14ac:dyDescent="0.2">
      <c r="B68" s="2"/>
      <c r="C68" s="2"/>
      <c r="D68" s="2"/>
      <c r="E68" s="2"/>
      <c r="F68" s="2"/>
      <c r="G68" s="2"/>
      <c r="H68" s="2"/>
      <c r="I68" s="2"/>
    </row>
    <row r="69" spans="2:15" x14ac:dyDescent="0.2">
      <c r="B69" s="2"/>
      <c r="C69" s="2"/>
      <c r="D69" s="2"/>
      <c r="E69" s="2"/>
      <c r="F69" s="2"/>
      <c r="G69" s="2"/>
      <c r="H69" s="2"/>
      <c r="I69" s="2"/>
    </row>
    <row r="70" spans="2:15" x14ac:dyDescent="0.2">
      <c r="B70" s="2"/>
      <c r="C70" s="2"/>
      <c r="D70" s="2"/>
      <c r="E70" s="2"/>
      <c r="F70" s="2"/>
      <c r="G70" s="2"/>
      <c r="H70" s="2"/>
      <c r="I70" s="2"/>
    </row>
    <row r="71" spans="2:15" x14ac:dyDescent="0.2">
      <c r="B71" s="2"/>
      <c r="C71" s="2"/>
      <c r="D71" s="2"/>
      <c r="E71" s="2"/>
      <c r="F71" s="2"/>
      <c r="G71" s="2"/>
      <c r="H71" s="2"/>
      <c r="I71" s="2"/>
    </row>
    <row r="72" spans="2:15" ht="42" customHeight="1" x14ac:dyDescent="0.2">
      <c r="B72" s="67" t="s">
        <v>7</v>
      </c>
      <c r="C72" s="67"/>
      <c r="D72" s="2"/>
      <c r="E72" s="2"/>
      <c r="F72" s="2"/>
      <c r="G72" s="2"/>
      <c r="H72" s="2"/>
      <c r="I72" s="2"/>
    </row>
    <row r="73" spans="2:15" ht="16" customHeight="1" x14ac:dyDescent="0.2">
      <c r="B73" s="64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9"/>
    </row>
    <row r="74" spans="2:15" x14ac:dyDescent="0.2">
      <c r="B74" s="65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70"/>
    </row>
    <row r="75" spans="2:15" x14ac:dyDescent="0.2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70"/>
    </row>
    <row r="76" spans="2:15" x14ac:dyDescent="0.2">
      <c r="B76" s="65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70"/>
    </row>
    <row r="77" spans="2:15" s="2" customFormat="1" x14ac:dyDescent="0.2">
      <c r="B77" s="71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3"/>
    </row>
    <row r="78" spans="2:15" s="2" customFormat="1" x14ac:dyDescent="0.2">
      <c r="B78" s="19"/>
      <c r="C78" s="19"/>
      <c r="D78" s="19"/>
      <c r="E78" s="19"/>
      <c r="F78" s="19"/>
      <c r="G78" s="19"/>
    </row>
    <row r="79" spans="2:15" x14ac:dyDescent="0.2">
      <c r="B79" s="10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2:15" x14ac:dyDescent="0.2">
      <c r="B80" s="2"/>
      <c r="C80" s="2"/>
      <c r="D80" s="2"/>
      <c r="E80" s="2"/>
      <c r="F80" s="2"/>
      <c r="G80" s="2"/>
      <c r="H80" s="2"/>
      <c r="I80" s="2"/>
    </row>
    <row r="81" spans="2:9" x14ac:dyDescent="0.2">
      <c r="B81" s="2"/>
      <c r="C81" s="2"/>
      <c r="D81" s="2"/>
      <c r="E81" s="2"/>
      <c r="F81" s="2"/>
      <c r="G81" s="2"/>
      <c r="H81" s="2"/>
      <c r="I81" s="2"/>
    </row>
    <row r="82" spans="2:9" x14ac:dyDescent="0.2">
      <c r="B82" s="2"/>
      <c r="C82" s="2"/>
      <c r="D82" s="2"/>
      <c r="E82" s="2"/>
      <c r="F82" s="2"/>
      <c r="G82" s="2"/>
      <c r="H82" s="2"/>
      <c r="I82" s="2"/>
    </row>
    <row r="83" spans="2:9" x14ac:dyDescent="0.2">
      <c r="B83" s="2"/>
      <c r="C83" s="2"/>
      <c r="D83" s="2"/>
      <c r="E83" s="2"/>
      <c r="F83" s="2"/>
      <c r="G83" s="2"/>
      <c r="H83" s="2"/>
      <c r="I83" s="2"/>
    </row>
    <row r="84" spans="2:9" x14ac:dyDescent="0.2">
      <c r="B84" s="2"/>
      <c r="C84" s="2"/>
      <c r="D84" s="2"/>
      <c r="E84" s="2"/>
      <c r="F84" s="2"/>
      <c r="G84" s="2"/>
      <c r="H84" s="2"/>
      <c r="I84" s="2"/>
    </row>
    <row r="85" spans="2:9" x14ac:dyDescent="0.2">
      <c r="B85" s="2"/>
      <c r="C85" s="2"/>
      <c r="D85" s="2"/>
      <c r="E85" s="2"/>
      <c r="F85" s="2"/>
      <c r="G85" s="2"/>
      <c r="H85" s="2"/>
      <c r="I85" s="2"/>
    </row>
    <row r="86" spans="2:9" x14ac:dyDescent="0.2">
      <c r="B86" s="2"/>
      <c r="C86" s="2"/>
      <c r="D86" s="2"/>
      <c r="E86" s="2"/>
      <c r="F86" s="2"/>
      <c r="G86" s="2"/>
      <c r="H86" s="2"/>
      <c r="I86" s="2"/>
    </row>
    <row r="87" spans="2:9" x14ac:dyDescent="0.2">
      <c r="B87" s="2"/>
      <c r="C87" s="2"/>
      <c r="D87" s="2"/>
      <c r="E87" s="2"/>
      <c r="F87" s="2"/>
      <c r="G87" s="2"/>
      <c r="H87" s="2"/>
      <c r="I87" s="2"/>
    </row>
    <row r="88" spans="2:9" x14ac:dyDescent="0.2">
      <c r="B88" s="2"/>
      <c r="C88" s="2"/>
      <c r="D88" s="2"/>
      <c r="E88" s="2"/>
      <c r="F88" s="2"/>
      <c r="G88" s="2"/>
      <c r="H88" s="2"/>
      <c r="I88" s="2"/>
    </row>
    <row r="89" spans="2:9" x14ac:dyDescent="0.2">
      <c r="B89" s="2"/>
      <c r="C89" s="2"/>
      <c r="D89" s="2"/>
      <c r="E89" s="2"/>
      <c r="F89" s="2"/>
      <c r="G89" s="2"/>
      <c r="H89" s="2"/>
      <c r="I89" s="2"/>
    </row>
    <row r="90" spans="2:9" x14ac:dyDescent="0.2">
      <c r="B90" s="2"/>
      <c r="C90" s="2"/>
      <c r="D90" s="2"/>
      <c r="E90" s="2"/>
      <c r="F90" s="2"/>
      <c r="G90" s="2"/>
      <c r="H90" s="2"/>
      <c r="I90" s="2"/>
    </row>
    <row r="91" spans="2:9" x14ac:dyDescent="0.2">
      <c r="B91" s="2"/>
      <c r="C91" s="2"/>
      <c r="D91" s="2"/>
      <c r="E91" s="2"/>
      <c r="F91" s="2"/>
      <c r="G91" s="2"/>
      <c r="H91" s="2"/>
      <c r="I91" s="2"/>
    </row>
    <row r="92" spans="2:9" x14ac:dyDescent="0.2">
      <c r="B92" s="2"/>
      <c r="C92" s="2"/>
      <c r="D92" s="2"/>
      <c r="E92" s="2"/>
      <c r="F92" s="2"/>
      <c r="G92" s="2"/>
      <c r="H92" s="2"/>
      <c r="I92" s="2"/>
    </row>
    <row r="93" spans="2:9" x14ac:dyDescent="0.2">
      <c r="B93" s="2"/>
      <c r="C93" s="2"/>
      <c r="D93" s="2"/>
      <c r="E93" s="2"/>
      <c r="F93" s="2"/>
      <c r="G93" s="2"/>
      <c r="H93" s="2"/>
      <c r="I93" s="2"/>
    </row>
    <row r="94" spans="2:9" x14ac:dyDescent="0.2">
      <c r="B94" s="2"/>
      <c r="C94" s="2"/>
      <c r="D94" s="2"/>
      <c r="E94" s="2"/>
      <c r="F94" s="2"/>
      <c r="G94" s="2"/>
      <c r="H94" s="2"/>
      <c r="I94" s="2"/>
    </row>
    <row r="95" spans="2:9" x14ac:dyDescent="0.2">
      <c r="B95" s="2"/>
      <c r="C95" s="2"/>
      <c r="D95" s="2"/>
      <c r="E95" s="2"/>
      <c r="F95" s="2"/>
      <c r="G95" s="2"/>
      <c r="H95" s="2"/>
      <c r="I95" s="2"/>
    </row>
    <row r="96" spans="2:9" x14ac:dyDescent="0.2">
      <c r="B96" s="2"/>
      <c r="C96" s="2"/>
      <c r="D96" s="2"/>
      <c r="E96" s="2"/>
      <c r="F96" s="2"/>
      <c r="G96" s="2"/>
      <c r="H96" s="2"/>
      <c r="I96" s="2"/>
    </row>
    <row r="97" spans="2:9" x14ac:dyDescent="0.2">
      <c r="B97" s="2"/>
      <c r="C97" s="2"/>
      <c r="D97" s="2"/>
      <c r="E97" s="2"/>
      <c r="F97" s="2"/>
      <c r="G97" s="2"/>
      <c r="H97" s="2"/>
      <c r="I97" s="2"/>
    </row>
    <row r="98" spans="2:9" x14ac:dyDescent="0.2">
      <c r="B98" s="2"/>
      <c r="C98" s="2"/>
      <c r="D98" s="2"/>
      <c r="E98" s="2"/>
      <c r="F98" s="2"/>
      <c r="G98" s="2"/>
      <c r="H98" s="2"/>
      <c r="I98" s="2"/>
    </row>
    <row r="99" spans="2:9" x14ac:dyDescent="0.2">
      <c r="B99" s="2"/>
      <c r="C99" s="2"/>
      <c r="D99" s="2"/>
      <c r="E99" s="2"/>
      <c r="F99" s="2"/>
      <c r="G99" s="2"/>
      <c r="H99" s="2"/>
      <c r="I99" s="2"/>
    </row>
    <row r="100" spans="2:9" x14ac:dyDescent="0.2">
      <c r="B100" s="2"/>
      <c r="C100" s="2"/>
      <c r="D100" s="2"/>
      <c r="E100" s="2"/>
      <c r="F100" s="2"/>
      <c r="G100" s="2"/>
      <c r="H100" s="2"/>
      <c r="I100" s="2"/>
    </row>
    <row r="101" spans="2:9" x14ac:dyDescent="0.2">
      <c r="B101" s="2"/>
      <c r="C101" s="2"/>
      <c r="D101" s="2"/>
      <c r="E101" s="2"/>
      <c r="F101" s="2"/>
      <c r="G101" s="2"/>
      <c r="H101" s="2"/>
      <c r="I101" s="2"/>
    </row>
    <row r="102" spans="2:9" x14ac:dyDescent="0.2">
      <c r="B102" s="2"/>
      <c r="C102" s="2"/>
      <c r="D102" s="2"/>
      <c r="E102" s="2"/>
      <c r="F102" s="2"/>
      <c r="G102" s="2"/>
      <c r="H102" s="2"/>
      <c r="I102" s="2"/>
    </row>
    <row r="103" spans="2:9" x14ac:dyDescent="0.2">
      <c r="B103" s="2"/>
      <c r="C103" s="2"/>
      <c r="D103" s="2"/>
      <c r="E103" s="2"/>
      <c r="F103" s="2"/>
      <c r="G103" s="2"/>
      <c r="H103" s="2"/>
      <c r="I103" s="2"/>
    </row>
    <row r="104" spans="2:9" x14ac:dyDescent="0.2">
      <c r="B104" s="2"/>
      <c r="C104" s="2"/>
      <c r="D104" s="2"/>
      <c r="E104" s="2"/>
      <c r="F104" s="2"/>
      <c r="G104" s="2"/>
      <c r="H104" s="2"/>
      <c r="I104" s="2"/>
    </row>
    <row r="105" spans="2:9" x14ac:dyDescent="0.2">
      <c r="B105" s="2"/>
      <c r="C105" s="2"/>
      <c r="D105" s="2"/>
      <c r="E105" s="2"/>
      <c r="F105" s="2"/>
      <c r="G105" s="2"/>
      <c r="H105" s="2"/>
      <c r="I105" s="2"/>
    </row>
    <row r="106" spans="2:9" x14ac:dyDescent="0.2">
      <c r="B106" s="2"/>
      <c r="C106" s="2"/>
      <c r="D106" s="2"/>
      <c r="E106" s="2"/>
      <c r="F106" s="2"/>
      <c r="G106" s="2"/>
      <c r="H106" s="2"/>
      <c r="I106" s="2"/>
    </row>
    <row r="107" spans="2:9" x14ac:dyDescent="0.2">
      <c r="B107" s="2"/>
      <c r="C107" s="2"/>
      <c r="D107" s="2"/>
      <c r="E107" s="2"/>
      <c r="F107" s="2"/>
      <c r="G107" s="2"/>
      <c r="H107" s="2"/>
      <c r="I107" s="2"/>
    </row>
    <row r="108" spans="2:9" x14ac:dyDescent="0.2">
      <c r="B108" s="2"/>
      <c r="C108" s="2"/>
      <c r="D108" s="2"/>
      <c r="E108" s="2"/>
      <c r="F108" s="2"/>
      <c r="G108" s="2"/>
      <c r="H108" s="2"/>
      <c r="I108" s="2"/>
    </row>
    <row r="109" spans="2:9" x14ac:dyDescent="0.2">
      <c r="B109" s="2"/>
      <c r="C109" s="2"/>
      <c r="D109" s="2"/>
      <c r="E109" s="2"/>
      <c r="F109" s="2"/>
      <c r="G109" s="2"/>
      <c r="H109" s="2"/>
      <c r="I109" s="2"/>
    </row>
    <row r="110" spans="2:9" x14ac:dyDescent="0.2">
      <c r="B110" s="2"/>
      <c r="C110" s="2"/>
      <c r="D110" s="2"/>
      <c r="E110" s="2"/>
      <c r="F110" s="2"/>
      <c r="G110" s="2"/>
      <c r="H110" s="2"/>
      <c r="I110" s="2"/>
    </row>
    <row r="111" spans="2:9" x14ac:dyDescent="0.2">
      <c r="B111" s="2"/>
      <c r="C111" s="2"/>
      <c r="D111" s="2"/>
      <c r="E111" s="2"/>
      <c r="F111" s="2"/>
      <c r="G111" s="2"/>
      <c r="H111" s="2"/>
      <c r="I111" s="2"/>
    </row>
    <row r="112" spans="2:9" x14ac:dyDescent="0.2">
      <c r="B112" s="2"/>
      <c r="C112" s="2"/>
      <c r="D112" s="2"/>
      <c r="E112" s="2"/>
      <c r="F112" s="2"/>
      <c r="G112" s="2"/>
      <c r="H112" s="2"/>
      <c r="I112" s="2"/>
    </row>
    <row r="113" spans="2:9" x14ac:dyDescent="0.2">
      <c r="B113" s="2"/>
      <c r="C113" s="2"/>
      <c r="D113" s="2"/>
      <c r="E113" s="2"/>
      <c r="F113" s="2"/>
      <c r="G113" s="2"/>
      <c r="H113" s="2"/>
      <c r="I113" s="2"/>
    </row>
    <row r="114" spans="2:9" x14ac:dyDescent="0.2">
      <c r="B114" s="2"/>
      <c r="C114" s="2"/>
      <c r="D114" s="2"/>
      <c r="E114" s="2"/>
      <c r="F114" s="2"/>
      <c r="G114" s="2"/>
      <c r="H114" s="2"/>
      <c r="I114" s="2"/>
    </row>
    <row r="115" spans="2:9" x14ac:dyDescent="0.2">
      <c r="B115" s="2"/>
      <c r="C115" s="2"/>
      <c r="D115" s="2"/>
      <c r="E115" s="2"/>
      <c r="F115" s="2"/>
      <c r="G115" s="2"/>
      <c r="H115" s="2"/>
      <c r="I115" s="2"/>
    </row>
    <row r="116" spans="2:9" x14ac:dyDescent="0.2">
      <c r="B116" s="2"/>
      <c r="C116" s="2"/>
      <c r="D116" s="2"/>
      <c r="E116" s="2"/>
      <c r="F116" s="2"/>
      <c r="G116" s="2"/>
      <c r="H116" s="2"/>
      <c r="I116" s="2"/>
    </row>
    <row r="117" spans="2:9" x14ac:dyDescent="0.2">
      <c r="B117" s="2"/>
      <c r="C117" s="2"/>
      <c r="D117" s="2"/>
      <c r="E117" s="2"/>
      <c r="F117" s="2"/>
      <c r="G117" s="2"/>
      <c r="H117" s="2"/>
      <c r="I117" s="2"/>
    </row>
    <row r="118" spans="2:9" x14ac:dyDescent="0.2">
      <c r="B118" s="2"/>
      <c r="C118" s="2"/>
      <c r="D118" s="2"/>
      <c r="E118" s="2"/>
      <c r="F118" s="2"/>
      <c r="G118" s="2"/>
      <c r="H118" s="2"/>
      <c r="I118" s="2"/>
    </row>
    <row r="119" spans="2:9" x14ac:dyDescent="0.2">
      <c r="B119" s="2"/>
      <c r="C119" s="2"/>
      <c r="D119" s="2"/>
      <c r="E119" s="2"/>
      <c r="F119" s="2"/>
      <c r="G119" s="2"/>
      <c r="H119" s="2"/>
      <c r="I119" s="2"/>
    </row>
    <row r="120" spans="2:9" x14ac:dyDescent="0.2">
      <c r="B120" s="2"/>
      <c r="C120" s="2"/>
      <c r="D120" s="2"/>
      <c r="E120" s="2"/>
      <c r="F120" s="2"/>
      <c r="G120" s="2"/>
      <c r="H120" s="2"/>
      <c r="I120" s="2"/>
    </row>
    <row r="121" spans="2:9" x14ac:dyDescent="0.2">
      <c r="B121" s="2"/>
      <c r="C121" s="2"/>
      <c r="D121" s="2"/>
      <c r="E121" s="2"/>
      <c r="F121" s="2"/>
      <c r="G121" s="2"/>
      <c r="H121" s="2"/>
      <c r="I121" s="2"/>
    </row>
    <row r="122" spans="2:9" x14ac:dyDescent="0.2">
      <c r="B122" s="2"/>
      <c r="C122" s="2"/>
      <c r="D122" s="2"/>
      <c r="E122" s="2"/>
      <c r="F122" s="2"/>
      <c r="G122" s="2"/>
      <c r="H122" s="2"/>
      <c r="I122" s="2"/>
    </row>
    <row r="123" spans="2:9" x14ac:dyDescent="0.2">
      <c r="B123" s="2"/>
      <c r="C123" s="2"/>
      <c r="D123" s="2"/>
      <c r="E123" s="2"/>
      <c r="F123" s="2"/>
      <c r="G123" s="2"/>
      <c r="H123" s="2"/>
      <c r="I123" s="2"/>
    </row>
    <row r="124" spans="2:9" x14ac:dyDescent="0.2">
      <c r="B124" s="2"/>
      <c r="C124" s="2"/>
      <c r="D124" s="2"/>
      <c r="E124" s="2"/>
      <c r="F124" s="2"/>
      <c r="G124" s="2"/>
      <c r="H124" s="2"/>
      <c r="I124" s="2"/>
    </row>
    <row r="125" spans="2:9" x14ac:dyDescent="0.2">
      <c r="B125" s="2"/>
      <c r="C125" s="2"/>
      <c r="D125" s="2"/>
      <c r="E125" s="2"/>
      <c r="F125" s="2"/>
      <c r="G125" s="2"/>
      <c r="H125" s="2"/>
      <c r="I125" s="2"/>
    </row>
    <row r="126" spans="2:9" x14ac:dyDescent="0.2">
      <c r="B126" s="2"/>
      <c r="C126" s="2"/>
      <c r="D126" s="2"/>
      <c r="E126" s="2"/>
      <c r="F126" s="2"/>
      <c r="G126" s="2"/>
      <c r="H126" s="2"/>
      <c r="I126" s="2"/>
    </row>
    <row r="127" spans="2:9" x14ac:dyDescent="0.2">
      <c r="B127" s="2"/>
      <c r="C127" s="2"/>
      <c r="D127" s="2"/>
      <c r="E127" s="2"/>
      <c r="F127" s="2"/>
      <c r="G127" s="2"/>
      <c r="H127" s="2"/>
      <c r="I127" s="2"/>
    </row>
    <row r="128" spans="2:9" x14ac:dyDescent="0.2">
      <c r="B128" s="2"/>
      <c r="C128" s="2"/>
      <c r="D128" s="2"/>
      <c r="E128" s="2"/>
      <c r="F128" s="2"/>
      <c r="G128" s="2"/>
      <c r="H128" s="2"/>
      <c r="I128" s="2"/>
    </row>
    <row r="129" spans="2:9" x14ac:dyDescent="0.2">
      <c r="B129" s="2"/>
      <c r="C129" s="2"/>
      <c r="D129" s="2"/>
      <c r="E129" s="2"/>
      <c r="F129" s="2"/>
      <c r="G129" s="2"/>
      <c r="H129" s="2"/>
      <c r="I129" s="2"/>
    </row>
    <row r="130" spans="2:9" x14ac:dyDescent="0.2">
      <c r="B130" s="2"/>
      <c r="C130" s="2"/>
      <c r="D130" s="2"/>
      <c r="E130" s="2"/>
      <c r="F130" s="2"/>
      <c r="G130" s="2"/>
      <c r="H130" s="2"/>
      <c r="I130" s="2"/>
    </row>
    <row r="131" spans="2:9" x14ac:dyDescent="0.2">
      <c r="B131" s="2"/>
      <c r="C131" s="2"/>
      <c r="D131" s="2"/>
      <c r="E131" s="2"/>
      <c r="F131" s="2"/>
      <c r="G131" s="2"/>
      <c r="H131" s="2"/>
      <c r="I131" s="2"/>
    </row>
    <row r="132" spans="2:9" x14ac:dyDescent="0.2">
      <c r="B132" s="2"/>
      <c r="C132" s="2"/>
      <c r="D132" s="2"/>
      <c r="E132" s="2"/>
      <c r="F132" s="2"/>
      <c r="G132" s="2"/>
      <c r="H132" s="2"/>
      <c r="I132" s="2"/>
    </row>
    <row r="133" spans="2:9" x14ac:dyDescent="0.2">
      <c r="B133" s="2"/>
      <c r="C133" s="2"/>
      <c r="D133" s="2"/>
      <c r="E133" s="2"/>
      <c r="F133" s="2"/>
      <c r="G133" s="2"/>
      <c r="H133" s="2"/>
      <c r="I133" s="2"/>
    </row>
    <row r="134" spans="2:9" x14ac:dyDescent="0.2">
      <c r="B134" s="2"/>
      <c r="C134" s="2"/>
      <c r="D134" s="2"/>
      <c r="E134" s="2"/>
      <c r="F134" s="2"/>
      <c r="G134" s="2"/>
      <c r="H134" s="2"/>
      <c r="I134" s="2"/>
    </row>
    <row r="135" spans="2:9" x14ac:dyDescent="0.2">
      <c r="B135" s="2"/>
      <c r="C135" s="2"/>
      <c r="D135" s="2"/>
      <c r="E135" s="2"/>
      <c r="F135" s="2"/>
      <c r="G135" s="2"/>
      <c r="H135" s="2"/>
      <c r="I135" s="2"/>
    </row>
    <row r="136" spans="2:9" x14ac:dyDescent="0.2">
      <c r="B136" s="2"/>
      <c r="C136" s="2"/>
      <c r="D136" s="2"/>
      <c r="E136" s="2"/>
      <c r="F136" s="2"/>
      <c r="G136" s="2"/>
      <c r="H136" s="2"/>
      <c r="I136" s="2"/>
    </row>
    <row r="137" spans="2:9" x14ac:dyDescent="0.2">
      <c r="B137" s="2"/>
      <c r="C137" s="2"/>
      <c r="D137" s="2"/>
      <c r="E137" s="2"/>
      <c r="F137" s="2"/>
      <c r="G137" s="2"/>
      <c r="H137" s="2"/>
      <c r="I137" s="2"/>
    </row>
    <row r="138" spans="2:9" x14ac:dyDescent="0.2">
      <c r="B138" s="2"/>
      <c r="C138" s="2"/>
      <c r="D138" s="2"/>
      <c r="E138" s="2"/>
      <c r="F138" s="2"/>
      <c r="G138" s="2"/>
      <c r="H138" s="2"/>
      <c r="I138" s="2"/>
    </row>
    <row r="139" spans="2:9" x14ac:dyDescent="0.2">
      <c r="B139" s="2"/>
      <c r="C139" s="2"/>
      <c r="D139" s="2"/>
      <c r="E139" s="2"/>
      <c r="F139" s="2"/>
      <c r="G139" s="2"/>
      <c r="H139" s="2"/>
      <c r="I139" s="2"/>
    </row>
    <row r="140" spans="2:9" x14ac:dyDescent="0.2">
      <c r="B140" s="2"/>
      <c r="C140" s="2"/>
      <c r="D140" s="2"/>
      <c r="E140" s="2"/>
      <c r="F140" s="2"/>
      <c r="G140" s="2"/>
      <c r="H140" s="2"/>
      <c r="I140" s="2"/>
    </row>
    <row r="141" spans="2:9" x14ac:dyDescent="0.2">
      <c r="B141" s="2"/>
      <c r="C141" s="2"/>
      <c r="D141" s="2"/>
      <c r="E141" s="2"/>
      <c r="F141" s="2"/>
      <c r="G141" s="2"/>
      <c r="H141" s="2"/>
      <c r="I141" s="2"/>
    </row>
    <row r="142" spans="2:9" x14ac:dyDescent="0.2">
      <c r="B142" s="2"/>
      <c r="C142" s="2"/>
      <c r="D142" s="2"/>
      <c r="E142" s="2"/>
      <c r="F142" s="2"/>
      <c r="G142" s="2"/>
      <c r="H142" s="2"/>
      <c r="I142" s="2"/>
    </row>
    <row r="143" spans="2:9" x14ac:dyDescent="0.2">
      <c r="B143" s="2"/>
      <c r="C143" s="2"/>
      <c r="D143" s="2"/>
      <c r="E143" s="2"/>
      <c r="F143" s="2"/>
      <c r="G143" s="2"/>
      <c r="H143" s="2"/>
      <c r="I143" s="2"/>
    </row>
    <row r="144" spans="2:9" x14ac:dyDescent="0.2">
      <c r="B144" s="2"/>
      <c r="C144" s="2"/>
      <c r="D144" s="2"/>
      <c r="E144" s="2"/>
      <c r="F144" s="2"/>
      <c r="G144" s="2"/>
      <c r="H144" s="2"/>
      <c r="I144" s="2"/>
    </row>
    <row r="145" spans="2:9" x14ac:dyDescent="0.2">
      <c r="B145" s="2"/>
      <c r="C145" s="2"/>
      <c r="D145" s="2"/>
      <c r="E145" s="2"/>
      <c r="F145" s="2"/>
      <c r="G145" s="2"/>
      <c r="H145" s="2"/>
      <c r="I145" s="2"/>
    </row>
    <row r="146" spans="2:9" x14ac:dyDescent="0.2">
      <c r="B146" s="2"/>
      <c r="C146" s="2"/>
      <c r="D146" s="2"/>
      <c r="E146" s="2"/>
      <c r="F146" s="2"/>
      <c r="G146" s="2"/>
      <c r="H146" s="2"/>
      <c r="I146" s="2"/>
    </row>
    <row r="147" spans="2:9" x14ac:dyDescent="0.2">
      <c r="B147" s="2"/>
      <c r="C147" s="2"/>
      <c r="D147" s="2"/>
      <c r="E147" s="2"/>
      <c r="F147" s="2"/>
      <c r="G147" s="2"/>
      <c r="H147" s="2"/>
      <c r="I147" s="2"/>
    </row>
    <row r="148" spans="2:9" x14ac:dyDescent="0.2">
      <c r="B148" s="2"/>
      <c r="C148" s="2"/>
      <c r="D148" s="2"/>
      <c r="E148" s="2"/>
      <c r="F148" s="2"/>
      <c r="G148" s="2"/>
      <c r="H148" s="2"/>
      <c r="I148" s="2"/>
    </row>
    <row r="149" spans="2:9" x14ac:dyDescent="0.2">
      <c r="B149" s="2"/>
      <c r="C149" s="2"/>
      <c r="D149" s="2"/>
      <c r="E149" s="2"/>
      <c r="F149" s="2"/>
      <c r="G149" s="2"/>
      <c r="H149" s="2"/>
      <c r="I149" s="2"/>
    </row>
    <row r="150" spans="2:9" x14ac:dyDescent="0.2">
      <c r="B150" s="2"/>
      <c r="C150" s="2"/>
      <c r="D150" s="2"/>
      <c r="E150" s="2"/>
      <c r="F150" s="2"/>
      <c r="G150" s="2"/>
      <c r="H150" s="2"/>
      <c r="I150" s="2"/>
    </row>
    <row r="151" spans="2:9" x14ac:dyDescent="0.2">
      <c r="B151" s="2"/>
      <c r="C151" s="2"/>
      <c r="D151" s="2"/>
      <c r="E151" s="2"/>
      <c r="F151" s="2"/>
      <c r="G151" s="2"/>
      <c r="H151" s="2"/>
      <c r="I151" s="2"/>
    </row>
    <row r="152" spans="2:9" x14ac:dyDescent="0.2">
      <c r="B152" s="2"/>
      <c r="C152" s="2"/>
      <c r="D152" s="2"/>
      <c r="E152" s="2"/>
      <c r="F152" s="2"/>
      <c r="G152" s="2"/>
      <c r="H152" s="2"/>
      <c r="I152" s="2"/>
    </row>
    <row r="153" spans="2:9" x14ac:dyDescent="0.2">
      <c r="B153" s="2"/>
      <c r="C153" s="2"/>
      <c r="D153" s="2"/>
      <c r="E153" s="2"/>
      <c r="F153" s="2"/>
      <c r="G153" s="2"/>
      <c r="H153" s="2"/>
      <c r="I153" s="2"/>
    </row>
    <row r="154" spans="2:9" x14ac:dyDescent="0.2">
      <c r="B154" s="2"/>
      <c r="C154" s="2"/>
      <c r="D154" s="2"/>
      <c r="E154" s="2"/>
      <c r="F154" s="2"/>
      <c r="G154" s="2"/>
      <c r="H154" s="2"/>
      <c r="I154" s="2"/>
    </row>
    <row r="155" spans="2:9" x14ac:dyDescent="0.2">
      <c r="B155" s="2"/>
      <c r="C155" s="2"/>
      <c r="D155" s="2"/>
      <c r="E155" s="2"/>
      <c r="F155" s="2"/>
      <c r="G155" s="2"/>
      <c r="H155" s="2"/>
      <c r="I155" s="2"/>
    </row>
    <row r="156" spans="2:9" x14ac:dyDescent="0.2">
      <c r="B156" s="2"/>
      <c r="C156" s="2"/>
      <c r="D156" s="2"/>
      <c r="E156" s="2"/>
      <c r="F156" s="2"/>
      <c r="G156" s="2"/>
      <c r="H156" s="2"/>
      <c r="I156" s="2"/>
    </row>
    <row r="157" spans="2:9" x14ac:dyDescent="0.2">
      <c r="B157" s="2"/>
      <c r="C157" s="2"/>
      <c r="D157" s="2"/>
      <c r="E157" s="2"/>
      <c r="F157" s="2"/>
      <c r="G157" s="2"/>
      <c r="H157" s="2"/>
      <c r="I157" s="2"/>
    </row>
    <row r="158" spans="2:9" x14ac:dyDescent="0.2">
      <c r="B158" s="2"/>
      <c r="C158" s="2"/>
      <c r="D158" s="2"/>
      <c r="E158" s="2"/>
      <c r="F158" s="2"/>
      <c r="G158" s="2"/>
      <c r="H158" s="2"/>
      <c r="I158" s="2"/>
    </row>
    <row r="159" spans="2:9" x14ac:dyDescent="0.2">
      <c r="B159" s="2"/>
      <c r="C159" s="2"/>
      <c r="D159" s="2"/>
      <c r="E159" s="2"/>
      <c r="F159" s="2"/>
      <c r="G159" s="2"/>
      <c r="H159" s="2"/>
      <c r="I159" s="2"/>
    </row>
    <row r="160" spans="2:9" x14ac:dyDescent="0.2">
      <c r="B160" s="2"/>
      <c r="C160" s="2"/>
      <c r="D160" s="2"/>
      <c r="E160" s="2"/>
      <c r="F160" s="2"/>
      <c r="G160" s="2"/>
      <c r="H160" s="2"/>
      <c r="I160" s="2"/>
    </row>
    <row r="161" spans="2:9" x14ac:dyDescent="0.2">
      <c r="B161" s="2"/>
      <c r="C161" s="2"/>
      <c r="D161" s="2"/>
      <c r="E161" s="2"/>
      <c r="F161" s="2"/>
      <c r="G161" s="2"/>
      <c r="H161" s="2"/>
      <c r="I161" s="2"/>
    </row>
    <row r="162" spans="2:9" x14ac:dyDescent="0.2">
      <c r="B162" s="2"/>
      <c r="C162" s="2"/>
      <c r="D162" s="2"/>
      <c r="E162" s="2"/>
      <c r="F162" s="2"/>
      <c r="G162" s="2"/>
      <c r="H162" s="2"/>
      <c r="I162" s="2"/>
    </row>
    <row r="163" spans="2:9" x14ac:dyDescent="0.2">
      <c r="B163" s="2"/>
      <c r="C163" s="2"/>
      <c r="D163" s="2"/>
      <c r="E163" s="2"/>
      <c r="F163" s="2"/>
      <c r="G163" s="2"/>
      <c r="H163" s="2"/>
      <c r="I163" s="2"/>
    </row>
    <row r="164" spans="2:9" x14ac:dyDescent="0.2">
      <c r="B164" s="2"/>
      <c r="C164" s="2"/>
      <c r="D164" s="2"/>
      <c r="E164" s="2"/>
      <c r="F164" s="2"/>
      <c r="G164" s="2"/>
      <c r="H164" s="2"/>
      <c r="I164" s="2"/>
    </row>
    <row r="165" spans="2:9" x14ac:dyDescent="0.2">
      <c r="B165" s="2"/>
      <c r="C165" s="2"/>
      <c r="D165" s="2"/>
      <c r="E165" s="2"/>
      <c r="F165" s="2"/>
      <c r="G165" s="2"/>
      <c r="H165" s="2"/>
      <c r="I165" s="2"/>
    </row>
    <row r="166" spans="2:9" x14ac:dyDescent="0.2">
      <c r="B166" s="2"/>
      <c r="C166" s="2"/>
      <c r="D166" s="2"/>
      <c r="E166" s="2"/>
      <c r="F166" s="2"/>
      <c r="G166" s="2"/>
      <c r="H166" s="2"/>
      <c r="I166" s="2"/>
    </row>
    <row r="167" spans="2:9" x14ac:dyDescent="0.2">
      <c r="B167" s="2"/>
      <c r="C167" s="2"/>
      <c r="D167" s="2"/>
      <c r="E167" s="2"/>
      <c r="F167" s="2"/>
      <c r="G167" s="2"/>
      <c r="H167" s="2"/>
      <c r="I167" s="2"/>
    </row>
    <row r="168" spans="2:9" x14ac:dyDescent="0.2">
      <c r="B168" s="2"/>
      <c r="C168" s="2"/>
      <c r="D168" s="2"/>
      <c r="E168" s="2"/>
      <c r="F168" s="2"/>
      <c r="G168" s="2"/>
      <c r="H168" s="2"/>
      <c r="I168" s="2"/>
    </row>
    <row r="169" spans="2:9" x14ac:dyDescent="0.2">
      <c r="B169" s="2"/>
      <c r="C169" s="2"/>
      <c r="D169" s="2"/>
      <c r="E169" s="2"/>
      <c r="F169" s="2"/>
      <c r="G169" s="2"/>
      <c r="H169" s="2"/>
      <c r="I169" s="2"/>
    </row>
    <row r="170" spans="2:9" x14ac:dyDescent="0.2">
      <c r="B170" s="2"/>
      <c r="C170" s="2"/>
      <c r="D170" s="2"/>
      <c r="E170" s="2"/>
      <c r="F170" s="2"/>
      <c r="G170" s="2"/>
      <c r="H170" s="2"/>
      <c r="I170" s="2"/>
    </row>
    <row r="171" spans="2:9" x14ac:dyDescent="0.2">
      <c r="B171" s="2"/>
      <c r="C171" s="2"/>
      <c r="D171" s="2"/>
      <c r="E171" s="2"/>
      <c r="F171" s="2"/>
      <c r="G171" s="2"/>
      <c r="H171" s="2"/>
      <c r="I171" s="2"/>
    </row>
    <row r="172" spans="2:9" x14ac:dyDescent="0.2">
      <c r="B172" s="2"/>
      <c r="C172" s="2"/>
      <c r="D172" s="2"/>
      <c r="E172" s="2"/>
      <c r="F172" s="2"/>
      <c r="G172" s="2"/>
      <c r="H172" s="2"/>
      <c r="I172" s="2"/>
    </row>
    <row r="173" spans="2:9" x14ac:dyDescent="0.2">
      <c r="B173" s="2"/>
      <c r="C173" s="2"/>
      <c r="D173" s="2"/>
      <c r="E173" s="2"/>
      <c r="F173" s="2"/>
      <c r="G173" s="2"/>
      <c r="H173" s="2"/>
      <c r="I173" s="2"/>
    </row>
    <row r="174" spans="2:9" x14ac:dyDescent="0.2">
      <c r="B174" s="2"/>
      <c r="C174" s="2"/>
      <c r="D174" s="2"/>
      <c r="E174" s="2"/>
      <c r="F174" s="2"/>
      <c r="G174" s="2"/>
      <c r="H174" s="2"/>
      <c r="I174" s="2"/>
    </row>
    <row r="175" spans="2:9" x14ac:dyDescent="0.2">
      <c r="B175" s="2"/>
      <c r="C175" s="2"/>
      <c r="D175" s="2"/>
      <c r="E175" s="2"/>
      <c r="F175" s="2"/>
      <c r="G175" s="2"/>
      <c r="H175" s="2"/>
      <c r="I175" s="2"/>
    </row>
    <row r="176" spans="2:9" x14ac:dyDescent="0.2">
      <c r="B176" s="2"/>
      <c r="C176" s="2"/>
      <c r="D176" s="2"/>
      <c r="E176" s="2"/>
      <c r="F176" s="2"/>
      <c r="G176" s="2"/>
      <c r="H176" s="2"/>
      <c r="I176" s="2"/>
    </row>
    <row r="177" spans="2:9" x14ac:dyDescent="0.2">
      <c r="B177" s="2"/>
      <c r="C177" s="2"/>
      <c r="D177" s="2"/>
      <c r="E177" s="2"/>
      <c r="F177" s="2"/>
      <c r="G177" s="2"/>
      <c r="H177" s="2"/>
      <c r="I177" s="2"/>
    </row>
    <row r="178" spans="2:9" x14ac:dyDescent="0.2">
      <c r="B178" s="2"/>
      <c r="C178" s="2"/>
      <c r="D178" s="2"/>
      <c r="E178" s="2"/>
      <c r="F178" s="2"/>
      <c r="G178" s="2"/>
      <c r="H178" s="2"/>
      <c r="I178" s="2"/>
    </row>
    <row r="179" spans="2:9" x14ac:dyDescent="0.2">
      <c r="B179" s="2"/>
      <c r="C179" s="2"/>
      <c r="D179" s="2"/>
      <c r="E179" s="2"/>
      <c r="F179" s="2"/>
      <c r="G179" s="2"/>
      <c r="H179" s="2"/>
      <c r="I179" s="2"/>
    </row>
    <row r="180" spans="2:9" x14ac:dyDescent="0.2">
      <c r="B180" s="2"/>
      <c r="C180" s="2"/>
      <c r="D180" s="2"/>
      <c r="E180" s="2"/>
      <c r="F180" s="2"/>
      <c r="G180" s="2"/>
      <c r="H180" s="2"/>
      <c r="I180" s="2"/>
    </row>
    <row r="181" spans="2:9" x14ac:dyDescent="0.2">
      <c r="B181" s="2"/>
      <c r="C181" s="2"/>
      <c r="D181" s="2"/>
      <c r="E181" s="2"/>
      <c r="F181" s="2"/>
      <c r="G181" s="2"/>
      <c r="H181" s="2"/>
      <c r="I181" s="2"/>
    </row>
    <row r="182" spans="2:9" x14ac:dyDescent="0.2">
      <c r="B182" s="2"/>
      <c r="C182" s="2"/>
      <c r="D182" s="2"/>
      <c r="E182" s="2"/>
      <c r="F182" s="2"/>
      <c r="G182" s="2"/>
      <c r="H182" s="2"/>
      <c r="I182" s="2"/>
    </row>
    <row r="183" spans="2:9" x14ac:dyDescent="0.2">
      <c r="B183" s="2"/>
      <c r="C183" s="2"/>
      <c r="D183" s="2"/>
      <c r="E183" s="2"/>
      <c r="F183" s="2"/>
      <c r="G183" s="2"/>
      <c r="H183" s="2"/>
      <c r="I183" s="2"/>
    </row>
    <row r="184" spans="2:9" x14ac:dyDescent="0.2">
      <c r="B184" s="2"/>
      <c r="C184" s="2"/>
      <c r="D184" s="2"/>
      <c r="E184" s="2"/>
      <c r="F184" s="2"/>
      <c r="G184" s="2"/>
      <c r="H184" s="2"/>
      <c r="I184" s="2"/>
    </row>
    <row r="185" spans="2:9" x14ac:dyDescent="0.2">
      <c r="B185" s="2"/>
      <c r="C185" s="2"/>
      <c r="D185" s="2"/>
      <c r="E185" s="2"/>
      <c r="F185" s="2"/>
      <c r="G185" s="2"/>
      <c r="H185" s="2"/>
      <c r="I185" s="2"/>
    </row>
    <row r="186" spans="2:9" x14ac:dyDescent="0.2">
      <c r="B186" s="2"/>
      <c r="C186" s="2"/>
      <c r="D186" s="2"/>
      <c r="E186" s="2"/>
      <c r="F186" s="2"/>
      <c r="G186" s="2"/>
      <c r="H186" s="2"/>
      <c r="I186" s="2"/>
    </row>
    <row r="187" spans="2:9" x14ac:dyDescent="0.2">
      <c r="B187" s="2"/>
      <c r="C187" s="2"/>
      <c r="D187" s="2"/>
      <c r="E187" s="2"/>
      <c r="F187" s="2"/>
      <c r="G187" s="2"/>
      <c r="H187" s="2"/>
      <c r="I187" s="2"/>
    </row>
    <row r="188" spans="2:9" x14ac:dyDescent="0.2">
      <c r="B188" s="2"/>
      <c r="C188" s="2"/>
      <c r="D188" s="2"/>
      <c r="E188" s="2"/>
      <c r="F188" s="2"/>
      <c r="G188" s="2"/>
      <c r="H188" s="2"/>
      <c r="I188" s="2"/>
    </row>
    <row r="189" spans="2:9" x14ac:dyDescent="0.2">
      <c r="B189" s="2"/>
      <c r="C189" s="2"/>
      <c r="D189" s="2"/>
      <c r="E189" s="2"/>
      <c r="F189" s="2"/>
      <c r="G189" s="2"/>
      <c r="H189" s="2"/>
      <c r="I189" s="2"/>
    </row>
    <row r="190" spans="2:9" x14ac:dyDescent="0.2">
      <c r="B190" s="2"/>
      <c r="C190" s="2"/>
      <c r="D190" s="2"/>
      <c r="E190" s="2"/>
      <c r="F190" s="2"/>
      <c r="G190" s="2"/>
      <c r="H190" s="2"/>
      <c r="I190" s="2"/>
    </row>
    <row r="191" spans="2:9" x14ac:dyDescent="0.2">
      <c r="B191" s="2"/>
      <c r="C191" s="2"/>
      <c r="D191" s="2"/>
      <c r="E191" s="2"/>
      <c r="F191" s="2"/>
      <c r="G191" s="2"/>
      <c r="H191" s="2"/>
      <c r="I191" s="2"/>
    </row>
    <row r="192" spans="2:9" x14ac:dyDescent="0.2">
      <c r="B192" s="2"/>
      <c r="C192" s="2"/>
      <c r="D192" s="2"/>
      <c r="E192" s="2"/>
      <c r="F192" s="2"/>
      <c r="G192" s="2"/>
      <c r="H192" s="2"/>
      <c r="I192" s="2"/>
    </row>
    <row r="193" spans="2:9" x14ac:dyDescent="0.2">
      <c r="B193" s="2"/>
      <c r="C193" s="2"/>
      <c r="D193" s="2"/>
      <c r="E193" s="2"/>
      <c r="F193" s="2"/>
      <c r="G193" s="2"/>
      <c r="H193" s="2"/>
      <c r="I193" s="2"/>
    </row>
    <row r="194" spans="2:9" x14ac:dyDescent="0.2">
      <c r="B194" s="2"/>
      <c r="C194" s="2"/>
      <c r="D194" s="2"/>
      <c r="E194" s="2"/>
      <c r="F194" s="2"/>
      <c r="G194" s="2"/>
      <c r="H194" s="2"/>
      <c r="I194" s="2"/>
    </row>
    <row r="195" spans="2:9" x14ac:dyDescent="0.2">
      <c r="B195" s="2"/>
      <c r="C195" s="2"/>
      <c r="D195" s="2"/>
      <c r="E195" s="2"/>
      <c r="F195" s="2"/>
      <c r="G195" s="2"/>
      <c r="H195" s="2"/>
      <c r="I195" s="2"/>
    </row>
    <row r="196" spans="2:9" x14ac:dyDescent="0.2">
      <c r="B196" s="2"/>
      <c r="C196" s="2"/>
      <c r="D196" s="2"/>
      <c r="E196" s="2"/>
      <c r="F196" s="2"/>
      <c r="G196" s="2"/>
      <c r="H196" s="2"/>
      <c r="I196" s="2"/>
    </row>
    <row r="197" spans="2:9" x14ac:dyDescent="0.2">
      <c r="B197" s="2"/>
      <c r="C197" s="2"/>
      <c r="D197" s="2"/>
      <c r="E197" s="2"/>
      <c r="F197" s="2"/>
      <c r="G197" s="2"/>
      <c r="H197" s="2"/>
      <c r="I197" s="2"/>
    </row>
    <row r="198" spans="2:9" x14ac:dyDescent="0.2">
      <c r="B198" s="2"/>
      <c r="C198" s="2"/>
      <c r="D198" s="2"/>
      <c r="E198" s="2"/>
      <c r="F198" s="2"/>
      <c r="G198" s="2"/>
      <c r="H198" s="2"/>
      <c r="I198" s="2"/>
    </row>
    <row r="199" spans="2:9" x14ac:dyDescent="0.2">
      <c r="B199" s="2"/>
      <c r="C199" s="2"/>
      <c r="D199" s="2"/>
      <c r="E199" s="2"/>
      <c r="F199" s="2"/>
      <c r="G199" s="2"/>
      <c r="H199" s="2"/>
      <c r="I199" s="2"/>
    </row>
    <row r="200" spans="2:9" x14ac:dyDescent="0.2">
      <c r="B200" s="2"/>
      <c r="C200" s="2"/>
      <c r="D200" s="2"/>
      <c r="E200" s="2"/>
      <c r="F200" s="2"/>
      <c r="G200" s="2"/>
      <c r="H200" s="2"/>
      <c r="I200" s="2"/>
    </row>
    <row r="201" spans="2:9" x14ac:dyDescent="0.2">
      <c r="B201" s="2"/>
      <c r="C201" s="2"/>
      <c r="D201" s="2"/>
      <c r="E201" s="2"/>
      <c r="F201" s="2"/>
      <c r="G201" s="2"/>
      <c r="H201" s="2"/>
      <c r="I201" s="2"/>
    </row>
    <row r="202" spans="2:9" x14ac:dyDescent="0.2">
      <c r="B202" s="2"/>
      <c r="C202" s="2"/>
      <c r="D202" s="2"/>
      <c r="E202" s="2"/>
      <c r="F202" s="2"/>
      <c r="G202" s="2"/>
      <c r="H202" s="2"/>
      <c r="I202" s="2"/>
    </row>
    <row r="203" spans="2:9" x14ac:dyDescent="0.2">
      <c r="B203" s="2"/>
      <c r="C203" s="2"/>
      <c r="D203" s="2"/>
      <c r="E203" s="2"/>
      <c r="F203" s="2"/>
      <c r="G203" s="2"/>
      <c r="H203" s="2"/>
      <c r="I203" s="2"/>
    </row>
    <row r="204" spans="2:9" x14ac:dyDescent="0.2">
      <c r="B204" s="2"/>
      <c r="C204" s="2"/>
      <c r="D204" s="2"/>
      <c r="E204" s="2"/>
      <c r="F204" s="2"/>
      <c r="G204" s="2"/>
      <c r="H204" s="2"/>
      <c r="I204" s="2"/>
    </row>
    <row r="205" spans="2:9" x14ac:dyDescent="0.2">
      <c r="B205" s="2"/>
      <c r="C205" s="2"/>
      <c r="D205" s="2"/>
      <c r="E205" s="2"/>
      <c r="F205" s="2"/>
      <c r="G205" s="2"/>
      <c r="H205" s="2"/>
      <c r="I205" s="2"/>
    </row>
    <row r="206" spans="2:9" x14ac:dyDescent="0.2">
      <c r="B206" s="2"/>
      <c r="C206" s="2"/>
      <c r="D206" s="2"/>
      <c r="E206" s="2"/>
      <c r="F206" s="2"/>
      <c r="G206" s="2"/>
      <c r="H206" s="2"/>
      <c r="I206" s="2"/>
    </row>
    <row r="207" spans="2:9" x14ac:dyDescent="0.2">
      <c r="B207" s="2"/>
      <c r="C207" s="2"/>
      <c r="D207" s="2"/>
      <c r="E207" s="2"/>
      <c r="F207" s="2"/>
      <c r="G207" s="2"/>
      <c r="H207" s="2"/>
      <c r="I207" s="2"/>
    </row>
    <row r="208" spans="2:9" x14ac:dyDescent="0.2">
      <c r="B208" s="2"/>
      <c r="C208" s="2"/>
      <c r="D208" s="2"/>
      <c r="E208" s="2"/>
      <c r="F208" s="2"/>
      <c r="G208" s="2"/>
      <c r="H208" s="2"/>
      <c r="I208" s="2"/>
    </row>
    <row r="209" spans="2:9" x14ac:dyDescent="0.2">
      <c r="B209" s="2"/>
      <c r="C209" s="2"/>
      <c r="D209" s="2"/>
      <c r="E209" s="2"/>
      <c r="F209" s="2"/>
      <c r="G209" s="2"/>
      <c r="H209" s="2"/>
      <c r="I209" s="2"/>
    </row>
    <row r="210" spans="2:9" x14ac:dyDescent="0.2">
      <c r="B210" s="2"/>
      <c r="C210" s="2"/>
      <c r="D210" s="2"/>
      <c r="E210" s="2"/>
      <c r="F210" s="2"/>
      <c r="G210" s="2"/>
      <c r="H210" s="2"/>
      <c r="I210" s="2"/>
    </row>
    <row r="211" spans="2:9" x14ac:dyDescent="0.2">
      <c r="B211" s="2"/>
      <c r="C211" s="2"/>
      <c r="D211" s="2"/>
      <c r="E211" s="2"/>
      <c r="F211" s="2"/>
      <c r="G211" s="2"/>
      <c r="H211" s="2"/>
      <c r="I211" s="2"/>
    </row>
    <row r="212" spans="2:9" x14ac:dyDescent="0.2">
      <c r="B212" s="2"/>
      <c r="C212" s="2"/>
      <c r="D212" s="2"/>
      <c r="E212" s="2"/>
      <c r="F212" s="2"/>
      <c r="G212" s="2"/>
      <c r="H212" s="2"/>
      <c r="I212" s="2"/>
    </row>
    <row r="213" spans="2:9" x14ac:dyDescent="0.2">
      <c r="B213" s="2"/>
      <c r="C213" s="2"/>
      <c r="D213" s="2"/>
      <c r="E213" s="2"/>
      <c r="F213" s="2"/>
      <c r="G213" s="2"/>
      <c r="H213" s="2"/>
      <c r="I213" s="2"/>
    </row>
    <row r="214" spans="2:9" x14ac:dyDescent="0.2">
      <c r="B214" s="2"/>
      <c r="C214" s="2"/>
      <c r="D214" s="2"/>
      <c r="E214" s="2"/>
      <c r="F214" s="2"/>
      <c r="G214" s="2"/>
      <c r="H214" s="2"/>
      <c r="I214" s="2"/>
    </row>
    <row r="215" spans="2:9" x14ac:dyDescent="0.2">
      <c r="B215" s="2"/>
      <c r="C215" s="2"/>
      <c r="D215" s="2"/>
      <c r="E215" s="2"/>
      <c r="F215" s="2"/>
      <c r="G215" s="2"/>
      <c r="H215" s="2"/>
      <c r="I215" s="2"/>
    </row>
    <row r="216" spans="2:9" x14ac:dyDescent="0.2">
      <c r="B216" s="2"/>
      <c r="C216" s="2"/>
      <c r="D216" s="2"/>
      <c r="E216" s="2"/>
      <c r="F216" s="2"/>
      <c r="G216" s="2"/>
      <c r="H216" s="2"/>
      <c r="I216" s="2"/>
    </row>
    <row r="217" spans="2:9" x14ac:dyDescent="0.2">
      <c r="B217" s="2"/>
      <c r="C217" s="2"/>
      <c r="D217" s="2"/>
      <c r="E217" s="2"/>
      <c r="F217" s="2"/>
      <c r="G217" s="2"/>
      <c r="H217" s="2"/>
      <c r="I217" s="2"/>
    </row>
    <row r="218" spans="2:9" x14ac:dyDescent="0.2">
      <c r="B218" s="2"/>
      <c r="C218" s="2"/>
      <c r="D218" s="2"/>
      <c r="E218" s="2"/>
      <c r="F218" s="2"/>
      <c r="G218" s="2"/>
      <c r="H218" s="2"/>
      <c r="I218" s="2"/>
    </row>
    <row r="219" spans="2:9" x14ac:dyDescent="0.2">
      <c r="B219" s="2"/>
      <c r="C219" s="2"/>
      <c r="D219" s="2"/>
      <c r="E219" s="2"/>
      <c r="F219" s="2"/>
      <c r="G219" s="2"/>
      <c r="H219" s="2"/>
      <c r="I219" s="2"/>
    </row>
    <row r="220" spans="2:9" x14ac:dyDescent="0.2">
      <c r="B220" s="2"/>
      <c r="C220" s="2"/>
      <c r="D220" s="2"/>
      <c r="E220" s="2"/>
      <c r="F220" s="2"/>
      <c r="G220" s="2"/>
      <c r="H220" s="2"/>
      <c r="I220" s="2"/>
    </row>
    <row r="221" spans="2:9" x14ac:dyDescent="0.2">
      <c r="B221" s="2"/>
      <c r="C221" s="2"/>
      <c r="D221" s="2"/>
      <c r="E221" s="2"/>
      <c r="F221" s="2"/>
      <c r="G221" s="2"/>
      <c r="H221" s="2"/>
      <c r="I221" s="2"/>
    </row>
    <row r="222" spans="2:9" x14ac:dyDescent="0.2">
      <c r="B222" s="2"/>
      <c r="C222" s="2"/>
      <c r="D222" s="2"/>
      <c r="E222" s="2"/>
      <c r="F222" s="2"/>
      <c r="G222" s="2"/>
      <c r="H222" s="2"/>
      <c r="I222" s="2"/>
    </row>
    <row r="223" spans="2:9" x14ac:dyDescent="0.2">
      <c r="B223" s="2"/>
      <c r="C223" s="2"/>
      <c r="D223" s="2"/>
      <c r="E223" s="2"/>
      <c r="F223" s="2"/>
      <c r="G223" s="2"/>
      <c r="H223" s="2"/>
      <c r="I223" s="2"/>
    </row>
    <row r="224" spans="2:9" x14ac:dyDescent="0.2">
      <c r="B224" s="2"/>
      <c r="C224" s="2"/>
      <c r="D224" s="2"/>
      <c r="E224" s="2"/>
      <c r="F224" s="2"/>
      <c r="G224" s="2"/>
      <c r="H224" s="2"/>
      <c r="I224" s="2"/>
    </row>
    <row r="225" spans="2:9" x14ac:dyDescent="0.2">
      <c r="B225" s="2"/>
      <c r="C225" s="2"/>
      <c r="D225" s="2"/>
      <c r="E225" s="2"/>
      <c r="F225" s="2"/>
      <c r="G225" s="2"/>
      <c r="H225" s="2"/>
      <c r="I225" s="2"/>
    </row>
    <row r="226" spans="2:9" x14ac:dyDescent="0.2">
      <c r="B226" s="2"/>
      <c r="C226" s="2"/>
      <c r="D226" s="2"/>
      <c r="E226" s="2"/>
      <c r="F226" s="2"/>
      <c r="G226" s="2"/>
      <c r="H226" s="2"/>
      <c r="I226" s="2"/>
    </row>
    <row r="227" spans="2:9" x14ac:dyDescent="0.2">
      <c r="B227" s="2"/>
      <c r="C227" s="2"/>
      <c r="D227" s="2"/>
      <c r="E227" s="2"/>
      <c r="F227" s="2"/>
      <c r="G227" s="2"/>
      <c r="H227" s="2"/>
      <c r="I227" s="2"/>
    </row>
    <row r="228" spans="2:9" x14ac:dyDescent="0.2">
      <c r="B228" s="2"/>
      <c r="C228" s="2"/>
      <c r="D228" s="2"/>
      <c r="E228" s="2"/>
      <c r="F228" s="2"/>
      <c r="G228" s="2"/>
      <c r="H228" s="2"/>
      <c r="I228" s="2"/>
    </row>
    <row r="229" spans="2:9" x14ac:dyDescent="0.2">
      <c r="B229" s="2"/>
      <c r="C229" s="2"/>
      <c r="D229" s="2"/>
      <c r="E229" s="2"/>
      <c r="F229" s="2"/>
      <c r="G229" s="2"/>
      <c r="H229" s="2"/>
      <c r="I229" s="2"/>
    </row>
    <row r="230" spans="2:9" x14ac:dyDescent="0.2">
      <c r="B230" s="2"/>
      <c r="C230" s="2"/>
      <c r="D230" s="2"/>
      <c r="E230" s="2"/>
      <c r="F230" s="2"/>
      <c r="G230" s="2"/>
      <c r="H230" s="2"/>
      <c r="I230" s="2"/>
    </row>
    <row r="231" spans="2:9" x14ac:dyDescent="0.2">
      <c r="B231" s="2"/>
      <c r="C231" s="2"/>
      <c r="D231" s="2"/>
      <c r="E231" s="2"/>
      <c r="F231" s="2"/>
      <c r="G231" s="2"/>
      <c r="H231" s="2"/>
      <c r="I231" s="2"/>
    </row>
    <row r="232" spans="2:9" x14ac:dyDescent="0.2">
      <c r="B232" s="2"/>
      <c r="C232" s="2"/>
      <c r="D232" s="2"/>
      <c r="E232" s="2"/>
      <c r="F232" s="2"/>
      <c r="G232" s="2"/>
      <c r="H232" s="2"/>
      <c r="I232" s="2"/>
    </row>
    <row r="233" spans="2:9" x14ac:dyDescent="0.2">
      <c r="B233" s="2"/>
      <c r="C233" s="2"/>
      <c r="D233" s="2"/>
      <c r="E233" s="2"/>
      <c r="F233" s="2"/>
      <c r="G233" s="2"/>
      <c r="H233" s="2"/>
      <c r="I233" s="2"/>
    </row>
    <row r="234" spans="2:9" x14ac:dyDescent="0.2">
      <c r="B234" s="2"/>
      <c r="C234" s="2"/>
      <c r="D234" s="2"/>
      <c r="E234" s="2"/>
      <c r="F234" s="2"/>
      <c r="G234" s="2"/>
      <c r="H234" s="2"/>
      <c r="I234" s="2"/>
    </row>
    <row r="235" spans="2:9" x14ac:dyDescent="0.2">
      <c r="B235" s="2"/>
      <c r="C235" s="2"/>
      <c r="D235" s="2"/>
      <c r="E235" s="2"/>
      <c r="F235" s="2"/>
      <c r="G235" s="2"/>
      <c r="H235" s="2"/>
      <c r="I235" s="2"/>
    </row>
    <row r="236" spans="2:9" x14ac:dyDescent="0.2">
      <c r="B236" s="2"/>
      <c r="C236" s="2"/>
      <c r="D236" s="2"/>
      <c r="E236" s="2"/>
      <c r="F236" s="2"/>
      <c r="G236" s="2"/>
      <c r="H236" s="2"/>
      <c r="I236" s="2"/>
    </row>
    <row r="237" spans="2:9" x14ac:dyDescent="0.2">
      <c r="B237" s="2"/>
      <c r="C237" s="2"/>
      <c r="D237" s="2"/>
      <c r="E237" s="2"/>
      <c r="F237" s="2"/>
      <c r="G237" s="2"/>
      <c r="H237" s="2"/>
      <c r="I237" s="2"/>
    </row>
    <row r="238" spans="2:9" x14ac:dyDescent="0.2">
      <c r="B238" s="2"/>
      <c r="C238" s="2"/>
      <c r="D238" s="2"/>
      <c r="E238" s="2"/>
      <c r="F238" s="2"/>
      <c r="G238" s="2"/>
      <c r="H238" s="2"/>
      <c r="I238" s="2"/>
    </row>
    <row r="239" spans="2:9" x14ac:dyDescent="0.2">
      <c r="B239" s="2"/>
      <c r="C239" s="2"/>
      <c r="D239" s="2"/>
      <c r="E239" s="2"/>
      <c r="F239" s="2"/>
      <c r="G239" s="2"/>
      <c r="H239" s="2"/>
      <c r="I239" s="2"/>
    </row>
    <row r="240" spans="2:9" x14ac:dyDescent="0.2">
      <c r="B240" s="2"/>
      <c r="C240" s="2"/>
      <c r="D240" s="2"/>
      <c r="E240" s="2"/>
      <c r="F240" s="2"/>
      <c r="G240" s="2"/>
      <c r="H240" s="2"/>
      <c r="I240" s="2"/>
    </row>
    <row r="241" spans="2:9" x14ac:dyDescent="0.2">
      <c r="B241" s="2"/>
      <c r="C241" s="2"/>
      <c r="D241" s="2"/>
      <c r="E241" s="2"/>
      <c r="F241" s="2"/>
      <c r="G241" s="2"/>
      <c r="H241" s="2"/>
      <c r="I241" s="2"/>
    </row>
    <row r="242" spans="2:9" x14ac:dyDescent="0.2">
      <c r="B242" s="2"/>
      <c r="C242" s="2"/>
      <c r="D242" s="2"/>
      <c r="E242" s="2"/>
      <c r="F242" s="2"/>
      <c r="G242" s="2"/>
      <c r="H242" s="2"/>
      <c r="I242" s="2"/>
    </row>
    <row r="243" spans="2:9" x14ac:dyDescent="0.2">
      <c r="B243" s="2"/>
      <c r="C243" s="2"/>
      <c r="D243" s="2"/>
      <c r="E243" s="2"/>
      <c r="F243" s="2"/>
      <c r="G243" s="2"/>
      <c r="H243" s="2"/>
      <c r="I243" s="2"/>
    </row>
    <row r="244" spans="2:9" x14ac:dyDescent="0.2">
      <c r="B244" s="2"/>
      <c r="C244" s="2"/>
      <c r="D244" s="2"/>
      <c r="E244" s="2"/>
      <c r="F244" s="2"/>
      <c r="G244" s="2"/>
      <c r="H244" s="2"/>
      <c r="I244" s="2"/>
    </row>
    <row r="245" spans="2:9" x14ac:dyDescent="0.2">
      <c r="B245" s="2"/>
      <c r="C245" s="2"/>
      <c r="D245" s="2"/>
      <c r="E245" s="2"/>
      <c r="F245" s="2"/>
      <c r="G245" s="2"/>
      <c r="H245" s="2"/>
      <c r="I245" s="2"/>
    </row>
    <row r="246" spans="2:9" x14ac:dyDescent="0.2">
      <c r="B246" s="2"/>
      <c r="C246" s="2"/>
      <c r="D246" s="2"/>
      <c r="E246" s="2"/>
      <c r="F246" s="2"/>
      <c r="G246" s="2"/>
      <c r="H246" s="2"/>
      <c r="I246" s="2"/>
    </row>
    <row r="247" spans="2:9" x14ac:dyDescent="0.2">
      <c r="B247" s="2"/>
      <c r="C247" s="2"/>
      <c r="D247" s="2"/>
      <c r="E247" s="2"/>
      <c r="F247" s="2"/>
      <c r="G247" s="2"/>
      <c r="H247" s="2"/>
      <c r="I247" s="2"/>
    </row>
    <row r="248" spans="2:9" x14ac:dyDescent="0.2">
      <c r="B248" s="2"/>
      <c r="C248" s="2"/>
      <c r="D248" s="2"/>
      <c r="E248" s="2"/>
      <c r="F248" s="2"/>
      <c r="G248" s="2"/>
      <c r="H248" s="2"/>
      <c r="I248" s="2"/>
    </row>
    <row r="249" spans="2:9" x14ac:dyDescent="0.2">
      <c r="B249" s="2"/>
      <c r="C249" s="2"/>
      <c r="D249" s="2"/>
      <c r="E249" s="2"/>
      <c r="F249" s="2"/>
      <c r="G249" s="2"/>
      <c r="H249" s="2"/>
      <c r="I249" s="2"/>
    </row>
    <row r="250" spans="2:9" x14ac:dyDescent="0.2">
      <c r="B250" s="2"/>
      <c r="C250" s="2"/>
      <c r="D250" s="2"/>
      <c r="E250" s="2"/>
      <c r="F250" s="2"/>
      <c r="G250" s="2"/>
      <c r="H250" s="2"/>
      <c r="I250" s="2"/>
    </row>
    <row r="251" spans="2:9" x14ac:dyDescent="0.2">
      <c r="B251" s="2"/>
      <c r="C251" s="2"/>
      <c r="D251" s="2"/>
      <c r="E251" s="2"/>
      <c r="F251" s="2"/>
      <c r="G251" s="2"/>
      <c r="H251" s="2"/>
      <c r="I251" s="2"/>
    </row>
    <row r="252" spans="2:9" x14ac:dyDescent="0.2">
      <c r="B252" s="2"/>
      <c r="C252" s="2"/>
      <c r="D252" s="2"/>
      <c r="E252" s="2"/>
      <c r="F252" s="2"/>
      <c r="G252" s="2"/>
      <c r="H252" s="2"/>
      <c r="I252" s="2"/>
    </row>
    <row r="253" spans="2:9" x14ac:dyDescent="0.2">
      <c r="B253" s="2"/>
      <c r="C253" s="2"/>
      <c r="D253" s="2"/>
      <c r="E253" s="2"/>
      <c r="F253" s="2"/>
      <c r="G253" s="2"/>
      <c r="H253" s="2"/>
      <c r="I253" s="2"/>
    </row>
    <row r="254" spans="2:9" x14ac:dyDescent="0.2">
      <c r="B254" s="2"/>
      <c r="C254" s="2"/>
      <c r="D254" s="2"/>
      <c r="E254" s="2"/>
      <c r="F254" s="2"/>
      <c r="G254" s="2"/>
      <c r="H254" s="2"/>
      <c r="I254" s="2"/>
    </row>
    <row r="255" spans="2:9" x14ac:dyDescent="0.2">
      <c r="B255" s="2"/>
      <c r="C255" s="2"/>
      <c r="D255" s="2"/>
      <c r="E255" s="2"/>
      <c r="F255" s="2"/>
      <c r="G255" s="2"/>
      <c r="H255" s="2"/>
      <c r="I255" s="2"/>
    </row>
    <row r="256" spans="2:9" x14ac:dyDescent="0.2">
      <c r="B256" s="2"/>
      <c r="C256" s="2"/>
      <c r="D256" s="2"/>
      <c r="E256" s="2"/>
      <c r="F256" s="2"/>
      <c r="G256" s="2"/>
      <c r="H256" s="2"/>
      <c r="I256" s="2"/>
    </row>
    <row r="257" spans="2:9" x14ac:dyDescent="0.2">
      <c r="B257" s="2"/>
      <c r="C257" s="2"/>
      <c r="D257" s="2"/>
      <c r="E257" s="2"/>
      <c r="F257" s="2"/>
      <c r="G257" s="2"/>
      <c r="H257" s="2"/>
      <c r="I257" s="2"/>
    </row>
    <row r="258" spans="2:9" x14ac:dyDescent="0.2">
      <c r="B258" s="2"/>
      <c r="C258" s="2"/>
      <c r="D258" s="2"/>
      <c r="E258" s="2"/>
      <c r="F258" s="2"/>
      <c r="G258" s="2"/>
      <c r="H258" s="2"/>
      <c r="I258" s="2"/>
    </row>
    <row r="259" spans="2:9" x14ac:dyDescent="0.2">
      <c r="B259" s="2"/>
      <c r="C259" s="2"/>
      <c r="D259" s="2"/>
      <c r="E259" s="2"/>
      <c r="F259" s="2"/>
      <c r="G259" s="2"/>
      <c r="H259" s="2"/>
      <c r="I259" s="2"/>
    </row>
    <row r="260" spans="2:9" x14ac:dyDescent="0.2">
      <c r="B260" s="2"/>
      <c r="C260" s="2"/>
      <c r="D260" s="2"/>
      <c r="E260" s="2"/>
      <c r="F260" s="2"/>
      <c r="G260" s="2"/>
      <c r="H260" s="2"/>
      <c r="I260" s="2"/>
    </row>
    <row r="261" spans="2:9" x14ac:dyDescent="0.2">
      <c r="B261" s="2"/>
      <c r="C261" s="2"/>
      <c r="D261" s="2"/>
      <c r="E261" s="2"/>
      <c r="F261" s="2"/>
      <c r="G261" s="2"/>
      <c r="H261" s="2"/>
      <c r="I261" s="2"/>
    </row>
    <row r="262" spans="2:9" x14ac:dyDescent="0.2">
      <c r="B262" s="2"/>
      <c r="C262" s="2"/>
      <c r="D262" s="2"/>
      <c r="E262" s="2"/>
      <c r="F262" s="2"/>
      <c r="G262" s="2"/>
      <c r="H262" s="2"/>
      <c r="I262" s="2"/>
    </row>
    <row r="263" spans="2:9" x14ac:dyDescent="0.2">
      <c r="B263" s="2"/>
      <c r="C263" s="2"/>
      <c r="D263" s="2"/>
      <c r="E263" s="2"/>
      <c r="F263" s="2"/>
      <c r="G263" s="2"/>
      <c r="H263" s="2"/>
      <c r="I263" s="2"/>
    </row>
    <row r="264" spans="2:9" x14ac:dyDescent="0.2">
      <c r="B264" s="2"/>
      <c r="C264" s="2"/>
      <c r="D264" s="2"/>
      <c r="E264" s="2"/>
      <c r="F264" s="2"/>
      <c r="G264" s="2"/>
      <c r="H264" s="2"/>
      <c r="I264" s="2"/>
    </row>
    <row r="265" spans="2:9" x14ac:dyDescent="0.2">
      <c r="B265" s="2"/>
      <c r="C265" s="2"/>
      <c r="D265" s="2"/>
      <c r="E265" s="2"/>
      <c r="F265" s="2"/>
      <c r="G265" s="2"/>
      <c r="H265" s="2"/>
      <c r="I265" s="2"/>
    </row>
    <row r="266" spans="2:9" x14ac:dyDescent="0.2">
      <c r="B266" s="2"/>
      <c r="C266" s="2"/>
      <c r="D266" s="2"/>
      <c r="E266" s="2"/>
      <c r="F266" s="2"/>
      <c r="G266" s="2"/>
      <c r="H266" s="2"/>
      <c r="I266" s="2"/>
    </row>
    <row r="267" spans="2:9" x14ac:dyDescent="0.2">
      <c r="B267" s="2"/>
      <c r="C267" s="2"/>
      <c r="D267" s="2"/>
      <c r="E267" s="2"/>
      <c r="F267" s="2"/>
      <c r="G267" s="2"/>
      <c r="H267" s="2"/>
      <c r="I267" s="2"/>
    </row>
    <row r="268" spans="2:9" x14ac:dyDescent="0.2">
      <c r="B268" s="2"/>
      <c r="C268" s="2"/>
      <c r="D268" s="2"/>
      <c r="E268" s="2"/>
      <c r="F268" s="2"/>
      <c r="G268" s="2"/>
      <c r="H268" s="2"/>
      <c r="I268" s="2"/>
    </row>
    <row r="269" spans="2:9" x14ac:dyDescent="0.2">
      <c r="B269" s="2"/>
      <c r="C269" s="2"/>
      <c r="D269" s="2"/>
      <c r="E269" s="2"/>
      <c r="F269" s="2"/>
      <c r="G269" s="2"/>
      <c r="H269" s="2"/>
      <c r="I269" s="2"/>
    </row>
    <row r="270" spans="2:9" x14ac:dyDescent="0.2">
      <c r="B270" s="2"/>
      <c r="C270" s="2"/>
      <c r="D270" s="2"/>
      <c r="E270" s="2"/>
      <c r="F270" s="2"/>
      <c r="G270" s="2"/>
      <c r="H270" s="2"/>
      <c r="I270" s="2"/>
    </row>
    <row r="271" spans="2:9" x14ac:dyDescent="0.2">
      <c r="B271" s="2"/>
      <c r="C271" s="2"/>
      <c r="D271" s="2"/>
      <c r="E271" s="2"/>
      <c r="F271" s="2"/>
      <c r="G271" s="2"/>
      <c r="H271" s="2"/>
      <c r="I271" s="2"/>
    </row>
    <row r="272" spans="2:9" x14ac:dyDescent="0.2">
      <c r="B272" s="2"/>
      <c r="C272" s="2"/>
      <c r="D272" s="2"/>
      <c r="E272" s="2"/>
      <c r="F272" s="2"/>
      <c r="G272" s="2"/>
      <c r="H272" s="2"/>
      <c r="I272" s="2"/>
    </row>
    <row r="273" spans="2:9" x14ac:dyDescent="0.2">
      <c r="B273" s="2"/>
      <c r="C273" s="2"/>
      <c r="D273" s="2"/>
      <c r="E273" s="2"/>
      <c r="F273" s="2"/>
      <c r="G273" s="2"/>
      <c r="H273" s="2"/>
      <c r="I273" s="2"/>
    </row>
    <row r="274" spans="2:9" x14ac:dyDescent="0.2">
      <c r="B274" s="2"/>
      <c r="C274" s="2"/>
      <c r="D274" s="2"/>
      <c r="E274" s="2"/>
      <c r="F274" s="2"/>
      <c r="G274" s="2"/>
      <c r="H274" s="2"/>
      <c r="I274" s="2"/>
    </row>
    <row r="275" spans="2:9" x14ac:dyDescent="0.2">
      <c r="B275" s="2"/>
      <c r="C275" s="2"/>
      <c r="D275" s="2"/>
      <c r="E275" s="2"/>
      <c r="F275" s="2"/>
      <c r="G275" s="2"/>
      <c r="H275" s="2"/>
      <c r="I275" s="2"/>
    </row>
    <row r="276" spans="2:9" x14ac:dyDescent="0.2">
      <c r="B276" s="2"/>
      <c r="C276" s="2"/>
      <c r="D276" s="2"/>
      <c r="E276" s="2"/>
      <c r="F276" s="2"/>
      <c r="G276" s="2"/>
      <c r="H276" s="2"/>
      <c r="I276" s="2"/>
    </row>
    <row r="277" spans="2:9" x14ac:dyDescent="0.2">
      <c r="B277" s="2"/>
      <c r="C277" s="2"/>
      <c r="D277" s="2"/>
      <c r="E277" s="2"/>
      <c r="F277" s="2"/>
      <c r="G277" s="2"/>
      <c r="H277" s="2"/>
      <c r="I277" s="2"/>
    </row>
    <row r="278" spans="2:9" x14ac:dyDescent="0.2">
      <c r="B278" s="2"/>
      <c r="C278" s="2"/>
      <c r="D278" s="2"/>
      <c r="E278" s="2"/>
      <c r="F278" s="2"/>
      <c r="G278" s="2"/>
      <c r="H278" s="2"/>
      <c r="I278" s="2"/>
    </row>
    <row r="279" spans="2:9" x14ac:dyDescent="0.2">
      <c r="B279" s="2"/>
      <c r="C279" s="2"/>
      <c r="D279" s="2"/>
      <c r="E279" s="2"/>
      <c r="F279" s="2"/>
      <c r="G279" s="2"/>
      <c r="H279" s="2"/>
      <c r="I279" s="2"/>
    </row>
    <row r="280" spans="2:9" x14ac:dyDescent="0.2">
      <c r="B280" s="2"/>
      <c r="C280" s="2"/>
      <c r="D280" s="2"/>
      <c r="E280" s="2"/>
      <c r="F280" s="2"/>
      <c r="G280" s="2"/>
      <c r="H280" s="2"/>
      <c r="I280" s="2"/>
    </row>
    <row r="281" spans="2:9" x14ac:dyDescent="0.2">
      <c r="B281" s="2"/>
      <c r="C281" s="2"/>
      <c r="D281" s="2"/>
      <c r="E281" s="2"/>
      <c r="F281" s="2"/>
      <c r="G281" s="2"/>
      <c r="H281" s="2"/>
      <c r="I281" s="2"/>
    </row>
    <row r="282" spans="2:9" x14ac:dyDescent="0.2">
      <c r="B282" s="2"/>
      <c r="C282" s="2"/>
      <c r="D282" s="2"/>
      <c r="E282" s="2"/>
      <c r="F282" s="2"/>
      <c r="G282" s="2"/>
      <c r="H282" s="2"/>
      <c r="I282" s="2"/>
    </row>
    <row r="283" spans="2:9" x14ac:dyDescent="0.2">
      <c r="B283" s="2"/>
      <c r="C283" s="2"/>
      <c r="D283" s="2"/>
      <c r="E283" s="2"/>
      <c r="F283" s="2"/>
      <c r="G283" s="2"/>
      <c r="H283" s="2"/>
      <c r="I283" s="2"/>
    </row>
    <row r="284" spans="2:9" x14ac:dyDescent="0.2">
      <c r="B284" s="2"/>
      <c r="C284" s="2"/>
      <c r="D284" s="2"/>
      <c r="E284" s="2"/>
      <c r="F284" s="2"/>
      <c r="G284" s="2"/>
      <c r="H284" s="2"/>
      <c r="I284" s="2"/>
    </row>
    <row r="285" spans="2:9" x14ac:dyDescent="0.2">
      <c r="B285" s="2"/>
      <c r="C285" s="2"/>
      <c r="D285" s="2"/>
      <c r="E285" s="2"/>
      <c r="F285" s="2"/>
      <c r="G285" s="2"/>
      <c r="H285" s="2"/>
      <c r="I285" s="2"/>
    </row>
    <row r="286" spans="2:9" x14ac:dyDescent="0.2">
      <c r="B286" s="2"/>
      <c r="C286" s="2"/>
      <c r="D286" s="2"/>
      <c r="E286" s="2"/>
      <c r="F286" s="2"/>
      <c r="G286" s="2"/>
      <c r="H286" s="2"/>
      <c r="I286" s="2"/>
    </row>
    <row r="287" spans="2:9" x14ac:dyDescent="0.2">
      <c r="B287" s="2"/>
      <c r="C287" s="2"/>
      <c r="D287" s="2"/>
      <c r="E287" s="2"/>
      <c r="F287" s="2"/>
      <c r="G287" s="2"/>
      <c r="H287" s="2"/>
      <c r="I287" s="2"/>
    </row>
    <row r="288" spans="2:9" x14ac:dyDescent="0.2">
      <c r="B288" s="2"/>
      <c r="C288" s="2"/>
      <c r="D288" s="2"/>
      <c r="E288" s="2"/>
      <c r="F288" s="2"/>
      <c r="G288" s="2"/>
      <c r="H288" s="2"/>
      <c r="I288" s="2"/>
    </row>
    <row r="289" spans="2:9" x14ac:dyDescent="0.2">
      <c r="B289" s="2"/>
      <c r="C289" s="2"/>
      <c r="D289" s="2"/>
      <c r="E289" s="2"/>
      <c r="F289" s="2"/>
      <c r="G289" s="2"/>
      <c r="H289" s="2"/>
      <c r="I289" s="2"/>
    </row>
    <row r="290" spans="2:9" x14ac:dyDescent="0.2">
      <c r="B290" s="2"/>
      <c r="C290" s="2"/>
      <c r="D290" s="2"/>
      <c r="E290" s="2"/>
      <c r="F290" s="2"/>
      <c r="G290" s="2"/>
      <c r="H290" s="2"/>
      <c r="I290" s="2"/>
    </row>
    <row r="291" spans="2:9" x14ac:dyDescent="0.2">
      <c r="B291" s="2"/>
      <c r="C291" s="2"/>
      <c r="D291" s="2"/>
      <c r="E291" s="2"/>
      <c r="F291" s="2"/>
      <c r="G291" s="2"/>
      <c r="H291" s="2"/>
      <c r="I291" s="2"/>
    </row>
    <row r="292" spans="2:9" x14ac:dyDescent="0.2">
      <c r="B292" s="2"/>
      <c r="C292" s="2"/>
      <c r="D292" s="2"/>
      <c r="E292" s="2"/>
      <c r="F292" s="2"/>
      <c r="G292" s="2"/>
      <c r="H292" s="2"/>
      <c r="I292" s="2"/>
    </row>
    <row r="293" spans="2:9" x14ac:dyDescent="0.2">
      <c r="B293" s="2"/>
      <c r="C293" s="2"/>
      <c r="D293" s="2"/>
      <c r="E293" s="2"/>
      <c r="F293" s="2"/>
      <c r="G293" s="2"/>
      <c r="H293" s="2"/>
      <c r="I293" s="2"/>
    </row>
    <row r="294" spans="2:9" x14ac:dyDescent="0.2">
      <c r="B294" s="2"/>
      <c r="C294" s="2"/>
      <c r="D294" s="2"/>
      <c r="E294" s="2"/>
      <c r="F294" s="2"/>
      <c r="G294" s="2"/>
      <c r="H294" s="2"/>
      <c r="I294" s="2"/>
    </row>
    <row r="295" spans="2:9" x14ac:dyDescent="0.2">
      <c r="B295" s="2"/>
      <c r="C295" s="2"/>
      <c r="D295" s="2"/>
      <c r="E295" s="2"/>
      <c r="F295" s="2"/>
      <c r="G295" s="2"/>
      <c r="H295" s="2"/>
      <c r="I295" s="2"/>
    </row>
    <row r="296" spans="2:9" x14ac:dyDescent="0.2">
      <c r="B296" s="2"/>
      <c r="C296" s="2"/>
      <c r="D296" s="2"/>
      <c r="E296" s="2"/>
      <c r="F296" s="2"/>
      <c r="G296" s="2"/>
      <c r="H296" s="2"/>
      <c r="I296" s="2"/>
    </row>
    <row r="297" spans="2:9" x14ac:dyDescent="0.2">
      <c r="B297" s="2"/>
      <c r="C297" s="2"/>
      <c r="D297" s="2"/>
      <c r="E297" s="2"/>
      <c r="F297" s="2"/>
      <c r="G297" s="2"/>
      <c r="H297" s="2"/>
      <c r="I297" s="2"/>
    </row>
    <row r="298" spans="2:9" x14ac:dyDescent="0.2">
      <c r="B298" s="2"/>
      <c r="C298" s="2"/>
      <c r="D298" s="2"/>
      <c r="E298" s="2"/>
      <c r="F298" s="2"/>
      <c r="G298" s="2"/>
      <c r="H298" s="2"/>
      <c r="I298" s="2"/>
    </row>
    <row r="299" spans="2:9" x14ac:dyDescent="0.2">
      <c r="B299" s="2"/>
      <c r="C299" s="2"/>
      <c r="D299" s="2"/>
      <c r="E299" s="2"/>
      <c r="F299" s="2"/>
      <c r="G299" s="2"/>
      <c r="H299" s="2"/>
      <c r="I299" s="2"/>
    </row>
    <row r="300" spans="2:9" x14ac:dyDescent="0.2">
      <c r="B300" s="2"/>
      <c r="C300" s="2"/>
      <c r="D300" s="2"/>
      <c r="E300" s="2"/>
      <c r="F300" s="2"/>
      <c r="G300" s="2"/>
      <c r="H300" s="2"/>
      <c r="I300" s="2"/>
    </row>
    <row r="301" spans="2:9" x14ac:dyDescent="0.2">
      <c r="B301" s="2"/>
      <c r="C301" s="2"/>
      <c r="D301" s="2"/>
      <c r="E301" s="2"/>
      <c r="F301" s="2"/>
      <c r="G301" s="2"/>
      <c r="H301" s="2"/>
      <c r="I301" s="2"/>
    </row>
    <row r="302" spans="2:9" x14ac:dyDescent="0.2">
      <c r="B302" s="2"/>
      <c r="C302" s="2"/>
      <c r="D302" s="2"/>
      <c r="E302" s="2"/>
      <c r="F302" s="2"/>
      <c r="G302" s="2"/>
      <c r="H302" s="2"/>
      <c r="I302" s="2"/>
    </row>
    <row r="303" spans="2:9" x14ac:dyDescent="0.2">
      <c r="B303" s="2"/>
      <c r="C303" s="2"/>
      <c r="D303" s="2"/>
      <c r="E303" s="2"/>
      <c r="F303" s="2"/>
      <c r="G303" s="2"/>
      <c r="H303" s="2"/>
      <c r="I303" s="2"/>
    </row>
    <row r="304" spans="2:9" x14ac:dyDescent="0.2">
      <c r="B304" s="2"/>
      <c r="C304" s="2"/>
      <c r="D304" s="2"/>
      <c r="E304" s="2"/>
      <c r="F304" s="2"/>
      <c r="G304" s="2"/>
      <c r="H304" s="2"/>
      <c r="I304" s="2"/>
    </row>
    <row r="305" spans="2:9" x14ac:dyDescent="0.2">
      <c r="B305" s="2"/>
      <c r="C305" s="2"/>
      <c r="D305" s="2"/>
      <c r="E305" s="2"/>
      <c r="F305" s="2"/>
      <c r="G305" s="2"/>
      <c r="H305" s="2"/>
      <c r="I305" s="2"/>
    </row>
    <row r="306" spans="2:9" x14ac:dyDescent="0.2">
      <c r="B306" s="2"/>
      <c r="C306" s="2"/>
      <c r="D306" s="2"/>
      <c r="E306" s="2"/>
      <c r="F306" s="2"/>
      <c r="G306" s="2"/>
      <c r="H306" s="2"/>
      <c r="I306" s="2"/>
    </row>
    <row r="307" spans="2:9" x14ac:dyDescent="0.2">
      <c r="B307" s="2"/>
      <c r="C307" s="2"/>
      <c r="D307" s="2"/>
      <c r="E307" s="2"/>
      <c r="F307" s="2"/>
      <c r="G307" s="2"/>
      <c r="H307" s="2"/>
      <c r="I307" s="2"/>
    </row>
    <row r="308" spans="2:9" x14ac:dyDescent="0.2">
      <c r="B308" s="2"/>
      <c r="C308" s="2"/>
      <c r="D308" s="2"/>
      <c r="E308" s="2"/>
      <c r="F308" s="2"/>
      <c r="G308" s="2"/>
      <c r="H308" s="2"/>
      <c r="I308" s="2"/>
    </row>
    <row r="309" spans="2:9" x14ac:dyDescent="0.2">
      <c r="B309" s="2"/>
      <c r="C309" s="2"/>
      <c r="D309" s="2"/>
      <c r="E309" s="2"/>
      <c r="F309" s="2"/>
      <c r="G309" s="2"/>
      <c r="H309" s="2"/>
      <c r="I309" s="2"/>
    </row>
    <row r="310" spans="2:9" x14ac:dyDescent="0.2">
      <c r="B310" s="2"/>
      <c r="C310" s="2"/>
      <c r="D310" s="2"/>
      <c r="E310" s="2"/>
      <c r="F310" s="2"/>
      <c r="G310" s="2"/>
      <c r="H310" s="2"/>
      <c r="I310" s="2"/>
    </row>
    <row r="311" spans="2:9" x14ac:dyDescent="0.2">
      <c r="B311" s="2"/>
      <c r="C311" s="2"/>
      <c r="D311" s="2"/>
      <c r="E311" s="2"/>
      <c r="F311" s="2"/>
      <c r="G311" s="2"/>
      <c r="H311" s="2"/>
      <c r="I311" s="2"/>
    </row>
    <row r="312" spans="2:9" x14ac:dyDescent="0.2">
      <c r="B312" s="2"/>
      <c r="C312" s="2"/>
      <c r="D312" s="2"/>
      <c r="E312" s="2"/>
      <c r="F312" s="2"/>
      <c r="G312" s="2"/>
      <c r="H312" s="2"/>
      <c r="I312" s="2"/>
    </row>
    <row r="313" spans="2:9" x14ac:dyDescent="0.2">
      <c r="B313" s="2"/>
      <c r="C313" s="2"/>
      <c r="D313" s="2"/>
      <c r="E313" s="2"/>
      <c r="F313" s="2"/>
      <c r="G313" s="2"/>
      <c r="H313" s="2"/>
      <c r="I313" s="2"/>
    </row>
    <row r="314" spans="2:9" x14ac:dyDescent="0.2">
      <c r="B314" s="2"/>
      <c r="C314" s="2"/>
      <c r="D314" s="2"/>
      <c r="E314" s="2"/>
      <c r="F314" s="2"/>
      <c r="G314" s="2"/>
      <c r="H314" s="2"/>
      <c r="I314" s="2"/>
    </row>
    <row r="315" spans="2:9" x14ac:dyDescent="0.2">
      <c r="B315" s="2"/>
      <c r="C315" s="2"/>
      <c r="D315" s="2"/>
      <c r="E315" s="2"/>
      <c r="F315" s="2"/>
      <c r="G315" s="2"/>
      <c r="H315" s="2"/>
      <c r="I315" s="2"/>
    </row>
    <row r="316" spans="2:9" x14ac:dyDescent="0.2">
      <c r="B316" s="2"/>
      <c r="C316" s="2"/>
      <c r="D316" s="2"/>
      <c r="E316" s="2"/>
      <c r="F316" s="2"/>
      <c r="G316" s="2"/>
      <c r="H316" s="2"/>
      <c r="I316" s="2"/>
    </row>
    <row r="317" spans="2:9" x14ac:dyDescent="0.2">
      <c r="B317" s="2"/>
      <c r="C317" s="2"/>
      <c r="D317" s="2"/>
      <c r="E317" s="2"/>
      <c r="F317" s="2"/>
      <c r="G317" s="2"/>
      <c r="H317" s="2"/>
      <c r="I317" s="2"/>
    </row>
    <row r="318" spans="2:9" x14ac:dyDescent="0.2">
      <c r="B318" s="2"/>
      <c r="C318" s="2"/>
      <c r="D318" s="2"/>
      <c r="E318" s="2"/>
      <c r="F318" s="2"/>
      <c r="G318" s="2"/>
      <c r="H318" s="2"/>
      <c r="I318" s="2"/>
    </row>
    <row r="319" spans="2:9" x14ac:dyDescent="0.2">
      <c r="B319" s="2"/>
      <c r="C319" s="2"/>
      <c r="D319" s="2"/>
      <c r="E319" s="2"/>
      <c r="F319" s="2"/>
      <c r="G319" s="2"/>
      <c r="H319" s="2"/>
      <c r="I319" s="2"/>
    </row>
    <row r="320" spans="2:9" x14ac:dyDescent="0.2">
      <c r="B320" s="2"/>
      <c r="C320" s="2"/>
      <c r="D320" s="2"/>
      <c r="E320" s="2"/>
      <c r="F320" s="2"/>
      <c r="G320" s="2"/>
      <c r="H320" s="2"/>
      <c r="I320" s="2"/>
    </row>
    <row r="321" spans="2:9" x14ac:dyDescent="0.2">
      <c r="B321" s="2"/>
      <c r="C321" s="2"/>
      <c r="D321" s="2"/>
      <c r="E321" s="2"/>
      <c r="F321" s="2"/>
      <c r="G321" s="2"/>
      <c r="H321" s="2"/>
      <c r="I321" s="2"/>
    </row>
    <row r="322" spans="2:9" x14ac:dyDescent="0.2">
      <c r="B322" s="2"/>
      <c r="C322" s="2"/>
      <c r="D322" s="2"/>
      <c r="E322" s="2"/>
      <c r="F322" s="2"/>
      <c r="G322" s="2"/>
      <c r="H322" s="2"/>
      <c r="I322" s="2"/>
    </row>
    <row r="323" spans="2:9" x14ac:dyDescent="0.2">
      <c r="B323" s="2"/>
      <c r="C323" s="2"/>
      <c r="D323" s="2"/>
      <c r="E323" s="2"/>
      <c r="F323" s="2"/>
      <c r="G323" s="2"/>
      <c r="H323" s="2"/>
      <c r="I323" s="2"/>
    </row>
    <row r="324" spans="2:9" x14ac:dyDescent="0.2">
      <c r="B324" s="2"/>
      <c r="C324" s="2"/>
      <c r="D324" s="2"/>
      <c r="E324" s="2"/>
      <c r="F324" s="2"/>
      <c r="G324" s="2"/>
      <c r="H324" s="2"/>
      <c r="I324" s="2"/>
    </row>
    <row r="325" spans="2:9" x14ac:dyDescent="0.2">
      <c r="B325" s="2"/>
      <c r="C325" s="2"/>
      <c r="D325" s="2"/>
      <c r="E325" s="2"/>
      <c r="F325" s="2"/>
      <c r="G325" s="2"/>
      <c r="H325" s="2"/>
      <c r="I325" s="2"/>
    </row>
    <row r="326" spans="2:9" x14ac:dyDescent="0.2">
      <c r="B326" s="2"/>
      <c r="C326" s="2"/>
      <c r="D326" s="2"/>
      <c r="E326" s="2"/>
      <c r="F326" s="2"/>
      <c r="G326" s="2"/>
      <c r="H326" s="2"/>
      <c r="I326" s="2"/>
    </row>
    <row r="327" spans="2:9" x14ac:dyDescent="0.2">
      <c r="B327" s="2"/>
      <c r="C327" s="2"/>
      <c r="D327" s="2"/>
      <c r="E327" s="2"/>
      <c r="F327" s="2"/>
      <c r="G327" s="2"/>
      <c r="H327" s="2"/>
      <c r="I327" s="2"/>
    </row>
    <row r="328" spans="2:9" x14ac:dyDescent="0.2">
      <c r="B328" s="2"/>
      <c r="C328" s="2"/>
      <c r="D328" s="2"/>
      <c r="E328" s="2"/>
      <c r="F328" s="2"/>
      <c r="G328" s="2"/>
      <c r="H328" s="2"/>
      <c r="I328" s="2"/>
    </row>
    <row r="329" spans="2:9" x14ac:dyDescent="0.2">
      <c r="B329" s="2"/>
      <c r="C329" s="2"/>
      <c r="D329" s="2"/>
      <c r="E329" s="2"/>
      <c r="F329" s="2"/>
      <c r="G329" s="2"/>
      <c r="H329" s="2"/>
      <c r="I329" s="2"/>
    </row>
    <row r="330" spans="2:9" x14ac:dyDescent="0.2">
      <c r="B330" s="2"/>
      <c r="C330" s="2"/>
      <c r="D330" s="2"/>
      <c r="E330" s="2"/>
      <c r="F330" s="2"/>
      <c r="G330" s="2"/>
      <c r="H330" s="2"/>
      <c r="I330" s="2"/>
    </row>
    <row r="331" spans="2:9" x14ac:dyDescent="0.2">
      <c r="B331" s="2"/>
      <c r="C331" s="2"/>
      <c r="D331" s="2"/>
      <c r="E331" s="2"/>
      <c r="F331" s="2"/>
      <c r="G331" s="2"/>
      <c r="H331" s="2"/>
      <c r="I331" s="2"/>
    </row>
    <row r="332" spans="2:9" x14ac:dyDescent="0.2">
      <c r="B332" s="2"/>
      <c r="C332" s="2"/>
      <c r="D332" s="2"/>
      <c r="E332" s="2"/>
      <c r="F332" s="2"/>
      <c r="G332" s="2"/>
      <c r="H332" s="2"/>
      <c r="I332" s="2"/>
    </row>
    <row r="333" spans="2:9" x14ac:dyDescent="0.2">
      <c r="B333" s="2"/>
      <c r="C333" s="2"/>
      <c r="D333" s="2"/>
      <c r="E333" s="2"/>
      <c r="F333" s="2"/>
      <c r="G333" s="2"/>
      <c r="H333" s="2"/>
      <c r="I333" s="2"/>
    </row>
    <row r="334" spans="2:9" x14ac:dyDescent="0.2">
      <c r="B334" s="2"/>
      <c r="C334" s="2"/>
      <c r="D334" s="2"/>
      <c r="E334" s="2"/>
      <c r="F334" s="2"/>
      <c r="G334" s="2"/>
      <c r="H334" s="2"/>
      <c r="I334" s="2"/>
    </row>
    <row r="335" spans="2:9" x14ac:dyDescent="0.2">
      <c r="B335" s="2"/>
      <c r="C335" s="2"/>
      <c r="D335" s="2"/>
      <c r="E335" s="2"/>
      <c r="F335" s="2"/>
      <c r="G335" s="2"/>
      <c r="H335" s="2"/>
      <c r="I335" s="2"/>
    </row>
    <row r="336" spans="2:9" x14ac:dyDescent="0.2">
      <c r="B336" s="2"/>
      <c r="C336" s="2"/>
      <c r="D336" s="2"/>
      <c r="E336" s="2"/>
      <c r="F336" s="2"/>
      <c r="G336" s="2"/>
      <c r="H336" s="2"/>
      <c r="I336" s="2"/>
    </row>
    <row r="337" spans="2:9" x14ac:dyDescent="0.2">
      <c r="B337" s="2"/>
      <c r="C337" s="2"/>
      <c r="D337" s="2"/>
      <c r="E337" s="2"/>
      <c r="F337" s="2"/>
      <c r="G337" s="2"/>
      <c r="H337" s="2"/>
      <c r="I337" s="2"/>
    </row>
    <row r="338" spans="2:9" x14ac:dyDescent="0.2">
      <c r="B338" s="2"/>
      <c r="C338" s="2"/>
      <c r="D338" s="2"/>
      <c r="E338" s="2"/>
      <c r="F338" s="2"/>
      <c r="G338" s="2"/>
      <c r="H338" s="2"/>
      <c r="I338" s="2"/>
    </row>
    <row r="339" spans="2:9" x14ac:dyDescent="0.2">
      <c r="B339" s="2"/>
      <c r="C339" s="2"/>
      <c r="D339" s="2"/>
      <c r="E339" s="2"/>
      <c r="F339" s="2"/>
      <c r="G339" s="2"/>
      <c r="H339" s="2"/>
      <c r="I339" s="2"/>
    </row>
    <row r="340" spans="2:9" x14ac:dyDescent="0.2">
      <c r="B340" s="2"/>
      <c r="C340" s="2"/>
      <c r="D340" s="2"/>
      <c r="E340" s="2"/>
      <c r="F340" s="2"/>
      <c r="G340" s="2"/>
      <c r="H340" s="2"/>
      <c r="I340" s="2"/>
    </row>
    <row r="341" spans="2:9" x14ac:dyDescent="0.2">
      <c r="B341" s="2"/>
      <c r="C341" s="2"/>
      <c r="D341" s="2"/>
      <c r="E341" s="2"/>
      <c r="F341" s="2"/>
      <c r="G341" s="2"/>
      <c r="H341" s="2"/>
      <c r="I341" s="2"/>
    </row>
    <row r="342" spans="2:9" x14ac:dyDescent="0.2">
      <c r="B342" s="2"/>
      <c r="C342" s="2"/>
      <c r="D342" s="2"/>
      <c r="E342" s="2"/>
      <c r="F342" s="2"/>
      <c r="G342" s="2"/>
      <c r="H342" s="2"/>
      <c r="I342" s="2"/>
    </row>
    <row r="343" spans="2:9" x14ac:dyDescent="0.2">
      <c r="B343" s="2"/>
      <c r="C343" s="2"/>
      <c r="D343" s="2"/>
      <c r="E343" s="2"/>
      <c r="F343" s="2"/>
      <c r="G343" s="2"/>
      <c r="H343" s="2"/>
      <c r="I343" s="2"/>
    </row>
    <row r="344" spans="2:9" x14ac:dyDescent="0.2">
      <c r="B344" s="2"/>
      <c r="C344" s="2"/>
      <c r="D344" s="2"/>
      <c r="E344" s="2"/>
      <c r="F344" s="2"/>
      <c r="G344" s="2"/>
      <c r="H344" s="2"/>
      <c r="I344" s="2"/>
    </row>
    <row r="345" spans="2:9" x14ac:dyDescent="0.2">
      <c r="B345" s="2"/>
      <c r="C345" s="2"/>
      <c r="D345" s="2"/>
      <c r="E345" s="2"/>
      <c r="F345" s="2"/>
      <c r="G345" s="2"/>
      <c r="H345" s="2"/>
      <c r="I345" s="2"/>
    </row>
    <row r="346" spans="2:9" x14ac:dyDescent="0.2">
      <c r="B346" s="2"/>
      <c r="C346" s="2"/>
      <c r="D346" s="2"/>
      <c r="E346" s="2"/>
      <c r="F346" s="2"/>
      <c r="G346" s="2"/>
      <c r="H346" s="2"/>
      <c r="I346" s="2"/>
    </row>
    <row r="347" spans="2:9" x14ac:dyDescent="0.2">
      <c r="B347" s="2"/>
      <c r="C347" s="2"/>
      <c r="D347" s="2"/>
      <c r="E347" s="2"/>
      <c r="F347" s="2"/>
      <c r="G347" s="2"/>
      <c r="H347" s="2"/>
      <c r="I347" s="2"/>
    </row>
    <row r="348" spans="2:9" x14ac:dyDescent="0.2">
      <c r="B348" s="2"/>
      <c r="C348" s="2"/>
      <c r="D348" s="2"/>
      <c r="E348" s="2"/>
      <c r="F348" s="2"/>
      <c r="G348" s="2"/>
      <c r="H348" s="2"/>
      <c r="I348" s="2"/>
    </row>
    <row r="349" spans="2:9" x14ac:dyDescent="0.2">
      <c r="B349" s="2"/>
      <c r="C349" s="2"/>
      <c r="D349" s="2"/>
      <c r="E349" s="2"/>
      <c r="F349" s="2"/>
      <c r="G349" s="2"/>
      <c r="H349" s="2"/>
      <c r="I349" s="2"/>
    </row>
    <row r="350" spans="2:9" x14ac:dyDescent="0.2">
      <c r="B350" s="2"/>
      <c r="C350" s="2"/>
      <c r="D350" s="2"/>
      <c r="E350" s="2"/>
      <c r="F350" s="2"/>
      <c r="G350" s="2"/>
      <c r="H350" s="2"/>
      <c r="I350" s="2"/>
    </row>
    <row r="351" spans="2:9" x14ac:dyDescent="0.2">
      <c r="B351" s="2"/>
      <c r="C351" s="2"/>
      <c r="D351" s="2"/>
      <c r="E351" s="2"/>
      <c r="F351" s="2"/>
      <c r="G351" s="2"/>
      <c r="H351" s="2"/>
      <c r="I351" s="2"/>
    </row>
    <row r="352" spans="2:9" x14ac:dyDescent="0.2">
      <c r="B352" s="2"/>
      <c r="C352" s="2"/>
      <c r="D352" s="2"/>
      <c r="E352" s="2"/>
      <c r="F352" s="2"/>
      <c r="G352" s="2"/>
      <c r="H352" s="2"/>
      <c r="I352" s="2"/>
    </row>
    <row r="353" spans="2:9" x14ac:dyDescent="0.2">
      <c r="B353" s="2"/>
      <c r="C353" s="2"/>
      <c r="D353" s="2"/>
      <c r="E353" s="2"/>
      <c r="F353" s="2"/>
      <c r="G353" s="2"/>
      <c r="H353" s="2"/>
      <c r="I353" s="2"/>
    </row>
    <row r="354" spans="2:9" x14ac:dyDescent="0.2">
      <c r="B354" s="2"/>
      <c r="C354" s="2"/>
      <c r="D354" s="2"/>
      <c r="E354" s="2"/>
      <c r="F354" s="2"/>
      <c r="G354" s="2"/>
      <c r="H354" s="2"/>
      <c r="I354" s="2"/>
    </row>
    <row r="355" spans="2:9" x14ac:dyDescent="0.2">
      <c r="B355" s="2"/>
      <c r="C355" s="2"/>
      <c r="D355" s="2"/>
      <c r="E355" s="2"/>
      <c r="F355" s="2"/>
      <c r="G355" s="2"/>
      <c r="H355" s="2"/>
      <c r="I355" s="2"/>
    </row>
    <row r="356" spans="2:9" x14ac:dyDescent="0.2">
      <c r="B356" s="2"/>
      <c r="C356" s="2"/>
      <c r="D356" s="2"/>
      <c r="E356" s="2"/>
      <c r="F356" s="2"/>
      <c r="G356" s="2"/>
      <c r="H356" s="2"/>
      <c r="I356" s="2"/>
    </row>
    <row r="357" spans="2:9" x14ac:dyDescent="0.2">
      <c r="B357" s="2"/>
      <c r="C357" s="2"/>
      <c r="D357" s="2"/>
      <c r="E357" s="2"/>
      <c r="F357" s="2"/>
      <c r="G357" s="2"/>
      <c r="H357" s="2"/>
      <c r="I357" s="2"/>
    </row>
    <row r="358" spans="2:9" x14ac:dyDescent="0.2">
      <c r="B358" s="2"/>
      <c r="C358" s="2"/>
      <c r="D358" s="2"/>
      <c r="E358" s="2"/>
      <c r="F358" s="2"/>
      <c r="G358" s="2"/>
      <c r="H358" s="2"/>
      <c r="I358" s="2"/>
    </row>
    <row r="359" spans="2:9" x14ac:dyDescent="0.2">
      <c r="B359" s="2"/>
      <c r="C359" s="2"/>
      <c r="D359" s="2"/>
      <c r="E359" s="2"/>
      <c r="F359" s="2"/>
      <c r="G359" s="2"/>
      <c r="H359" s="2"/>
      <c r="I359" s="2"/>
    </row>
    <row r="360" spans="2:9" x14ac:dyDescent="0.2">
      <c r="B360" s="2"/>
      <c r="C360" s="2"/>
      <c r="D360" s="2"/>
      <c r="E360" s="2"/>
      <c r="F360" s="2"/>
      <c r="G360" s="2"/>
      <c r="H360" s="2"/>
      <c r="I360" s="2"/>
    </row>
    <row r="361" spans="2:9" x14ac:dyDescent="0.2">
      <c r="B361" s="2"/>
      <c r="C361" s="2"/>
      <c r="D361" s="2"/>
      <c r="E361" s="2"/>
      <c r="F361" s="2"/>
      <c r="G361" s="2"/>
      <c r="H361" s="2"/>
      <c r="I361" s="2"/>
    </row>
    <row r="362" spans="2:9" x14ac:dyDescent="0.2">
      <c r="B362" s="2"/>
      <c r="C362" s="2"/>
      <c r="D362" s="2"/>
      <c r="E362" s="2"/>
      <c r="F362" s="2"/>
      <c r="G362" s="2"/>
      <c r="H362" s="2"/>
      <c r="I362" s="2"/>
    </row>
    <row r="363" spans="2:9" x14ac:dyDescent="0.2">
      <c r="B363" s="2"/>
      <c r="C363" s="2"/>
      <c r="D363" s="2"/>
      <c r="E363" s="2"/>
      <c r="F363" s="2"/>
      <c r="G363" s="2"/>
      <c r="H363" s="2"/>
      <c r="I363" s="2"/>
    </row>
    <row r="364" spans="2:9" x14ac:dyDescent="0.2">
      <c r="B364" s="2"/>
      <c r="C364" s="2"/>
      <c r="D364" s="2"/>
      <c r="E364" s="2"/>
      <c r="F364" s="2"/>
      <c r="G364" s="2"/>
      <c r="H364" s="2"/>
      <c r="I364" s="2"/>
    </row>
    <row r="365" spans="2:9" x14ac:dyDescent="0.2">
      <c r="B365" s="2"/>
      <c r="C365" s="2"/>
      <c r="D365" s="2"/>
      <c r="E365" s="2"/>
      <c r="F365" s="2"/>
      <c r="G365" s="2"/>
      <c r="H365" s="2"/>
      <c r="I365" s="2"/>
    </row>
    <row r="366" spans="2:9" x14ac:dyDescent="0.2">
      <c r="B366" s="2"/>
      <c r="C366" s="2"/>
      <c r="D366" s="2"/>
      <c r="E366" s="2"/>
      <c r="F366" s="2"/>
      <c r="G366" s="2"/>
      <c r="H366" s="2"/>
      <c r="I366" s="2"/>
    </row>
    <row r="367" spans="2:9" x14ac:dyDescent="0.2">
      <c r="B367" s="2"/>
      <c r="C367" s="2"/>
      <c r="D367" s="2"/>
      <c r="E367" s="2"/>
      <c r="F367" s="2"/>
      <c r="G367" s="2"/>
      <c r="H367" s="2"/>
      <c r="I367" s="2"/>
    </row>
    <row r="368" spans="2:9" x14ac:dyDescent="0.2">
      <c r="B368" s="2"/>
      <c r="C368" s="2"/>
      <c r="D368" s="2"/>
      <c r="E368" s="2"/>
      <c r="F368" s="2"/>
      <c r="G368" s="2"/>
      <c r="H368" s="2"/>
      <c r="I368" s="2"/>
    </row>
    <row r="369" spans="2:9" x14ac:dyDescent="0.2">
      <c r="B369" s="2"/>
      <c r="C369" s="2"/>
      <c r="D369" s="2"/>
      <c r="E369" s="2"/>
      <c r="F369" s="2"/>
      <c r="G369" s="2"/>
      <c r="H369" s="2"/>
      <c r="I369" s="2"/>
    </row>
    <row r="370" spans="2:9" x14ac:dyDescent="0.2">
      <c r="B370" s="2"/>
      <c r="C370" s="2"/>
      <c r="D370" s="2"/>
      <c r="E370" s="2"/>
      <c r="F370" s="2"/>
      <c r="G370" s="2"/>
      <c r="H370" s="2"/>
      <c r="I370" s="2"/>
    </row>
    <row r="371" spans="2:9" x14ac:dyDescent="0.2">
      <c r="B371" s="2"/>
      <c r="C371" s="2"/>
      <c r="D371" s="2"/>
      <c r="E371" s="2"/>
      <c r="F371" s="2"/>
      <c r="G371" s="2"/>
      <c r="H371" s="2"/>
      <c r="I371" s="2"/>
    </row>
    <row r="372" spans="2:9" x14ac:dyDescent="0.2">
      <c r="B372" s="2"/>
      <c r="C372" s="2"/>
      <c r="D372" s="2"/>
      <c r="E372" s="2"/>
      <c r="F372" s="2"/>
      <c r="G372" s="2"/>
      <c r="H372" s="2"/>
      <c r="I372" s="2"/>
    </row>
    <row r="373" spans="2:9" x14ac:dyDescent="0.2">
      <c r="B373" s="2"/>
      <c r="C373" s="2"/>
      <c r="D373" s="2"/>
      <c r="E373" s="2"/>
      <c r="F373" s="2"/>
      <c r="G373" s="2"/>
      <c r="H373" s="2"/>
      <c r="I373" s="2"/>
    </row>
    <row r="374" spans="2:9" x14ac:dyDescent="0.2">
      <c r="B374" s="2"/>
      <c r="C374" s="2"/>
      <c r="D374" s="2"/>
      <c r="E374" s="2"/>
      <c r="F374" s="2"/>
      <c r="G374" s="2"/>
      <c r="H374" s="2"/>
      <c r="I374" s="2"/>
    </row>
    <row r="375" spans="2:9" x14ac:dyDescent="0.2">
      <c r="B375" s="2"/>
      <c r="C375" s="2"/>
      <c r="D375" s="2"/>
      <c r="E375" s="2"/>
      <c r="F375" s="2"/>
      <c r="G375" s="2"/>
      <c r="H375" s="2"/>
      <c r="I375" s="2"/>
    </row>
    <row r="376" spans="2:9" x14ac:dyDescent="0.2">
      <c r="B376" s="2"/>
      <c r="C376" s="2"/>
      <c r="D376" s="2"/>
      <c r="E376" s="2"/>
      <c r="F376" s="2"/>
      <c r="G376" s="2"/>
      <c r="H376" s="2"/>
      <c r="I376" s="2"/>
    </row>
    <row r="377" spans="2:9" x14ac:dyDescent="0.2">
      <c r="B377" s="2"/>
      <c r="C377" s="2"/>
      <c r="D377" s="2"/>
      <c r="E377" s="2"/>
      <c r="F377" s="2"/>
      <c r="G377" s="2"/>
      <c r="H377" s="2"/>
      <c r="I377" s="2"/>
    </row>
    <row r="378" spans="2:9" x14ac:dyDescent="0.2">
      <c r="B378" s="2"/>
      <c r="C378" s="2"/>
      <c r="D378" s="2"/>
      <c r="E378" s="2"/>
      <c r="F378" s="2"/>
      <c r="G378" s="2"/>
      <c r="H378" s="2"/>
      <c r="I378" s="2"/>
    </row>
    <row r="379" spans="2:9" x14ac:dyDescent="0.2">
      <c r="B379" s="2"/>
      <c r="C379" s="2"/>
      <c r="D379" s="2"/>
      <c r="E379" s="2"/>
      <c r="F379" s="2"/>
      <c r="G379" s="2"/>
      <c r="H379" s="2"/>
      <c r="I379" s="2"/>
    </row>
    <row r="380" spans="2:9" x14ac:dyDescent="0.2">
      <c r="B380" s="2"/>
      <c r="C380" s="2"/>
      <c r="D380" s="2"/>
      <c r="E380" s="2"/>
      <c r="F380" s="2"/>
      <c r="G380" s="2"/>
      <c r="H380" s="2"/>
      <c r="I380" s="2"/>
    </row>
    <row r="381" spans="2:9" x14ac:dyDescent="0.2">
      <c r="B381" s="2"/>
      <c r="C381" s="2"/>
      <c r="D381" s="2"/>
      <c r="E381" s="2"/>
      <c r="F381" s="2"/>
      <c r="G381" s="2"/>
      <c r="H381" s="2"/>
      <c r="I381" s="2"/>
    </row>
    <row r="382" spans="2:9" x14ac:dyDescent="0.2">
      <c r="B382" s="2"/>
      <c r="C382" s="2"/>
      <c r="D382" s="2"/>
      <c r="E382" s="2"/>
      <c r="F382" s="2"/>
      <c r="G382" s="2"/>
      <c r="H382" s="2"/>
      <c r="I382" s="2"/>
    </row>
    <row r="383" spans="2:9" x14ac:dyDescent="0.2">
      <c r="B383" s="2"/>
      <c r="C383" s="2"/>
      <c r="D383" s="2"/>
      <c r="E383" s="2"/>
      <c r="F383" s="2"/>
      <c r="G383" s="2"/>
      <c r="H383" s="2"/>
      <c r="I383" s="2"/>
    </row>
    <row r="384" spans="2:9" x14ac:dyDescent="0.2">
      <c r="B384" s="2"/>
      <c r="C384" s="2"/>
      <c r="D384" s="2"/>
      <c r="E384" s="2"/>
      <c r="F384" s="2"/>
      <c r="G384" s="2"/>
      <c r="H384" s="2"/>
      <c r="I384" s="2"/>
    </row>
    <row r="385" spans="2:9" x14ac:dyDescent="0.2">
      <c r="B385" s="2"/>
      <c r="C385" s="2"/>
      <c r="D385" s="2"/>
      <c r="E385" s="2"/>
      <c r="F385" s="2"/>
      <c r="G385" s="2"/>
      <c r="H385" s="2"/>
      <c r="I385" s="2"/>
    </row>
    <row r="386" spans="2:9" x14ac:dyDescent="0.2">
      <c r="B386" s="2"/>
      <c r="C386" s="2"/>
      <c r="D386" s="2"/>
      <c r="E386" s="2"/>
      <c r="F386" s="2"/>
      <c r="G386" s="2"/>
      <c r="H386" s="2"/>
      <c r="I386" s="2"/>
    </row>
    <row r="387" spans="2:9" x14ac:dyDescent="0.2">
      <c r="B387" s="2"/>
      <c r="C387" s="2"/>
      <c r="D387" s="2"/>
      <c r="E387" s="2"/>
      <c r="F387" s="2"/>
      <c r="G387" s="2"/>
      <c r="H387" s="2"/>
      <c r="I387" s="2"/>
    </row>
    <row r="388" spans="2:9" x14ac:dyDescent="0.2">
      <c r="B388" s="2"/>
      <c r="C388" s="2"/>
      <c r="D388" s="2"/>
      <c r="E388" s="2"/>
      <c r="F388" s="2"/>
      <c r="G388" s="2"/>
      <c r="H388" s="2"/>
      <c r="I388" s="2"/>
    </row>
    <row r="389" spans="2:9" x14ac:dyDescent="0.2">
      <c r="B389" s="2"/>
      <c r="C389" s="2"/>
      <c r="D389" s="2"/>
      <c r="E389" s="2"/>
      <c r="F389" s="2"/>
      <c r="G389" s="2"/>
      <c r="H389" s="2"/>
      <c r="I389" s="2"/>
    </row>
    <row r="390" spans="2:9" x14ac:dyDescent="0.2">
      <c r="B390" s="2"/>
      <c r="C390" s="2"/>
      <c r="D390" s="2"/>
      <c r="E390" s="2"/>
      <c r="F390" s="2"/>
      <c r="G390" s="2"/>
      <c r="H390" s="2"/>
      <c r="I390" s="2"/>
    </row>
    <row r="391" spans="2:9" x14ac:dyDescent="0.2">
      <c r="B391" s="2"/>
      <c r="C391" s="2"/>
      <c r="D391" s="2"/>
      <c r="E391" s="2"/>
      <c r="F391" s="2"/>
      <c r="G391" s="2"/>
      <c r="H391" s="2"/>
      <c r="I391" s="2"/>
    </row>
    <row r="392" spans="2:9" x14ac:dyDescent="0.2">
      <c r="B392" s="2"/>
      <c r="C392" s="2"/>
      <c r="D392" s="2"/>
      <c r="E392" s="2"/>
      <c r="F392" s="2"/>
      <c r="G392" s="2"/>
      <c r="H392" s="2"/>
      <c r="I392" s="2"/>
    </row>
    <row r="393" spans="2:9" x14ac:dyDescent="0.2">
      <c r="B393" s="2"/>
      <c r="C393" s="2"/>
      <c r="D393" s="2"/>
      <c r="E393" s="2"/>
      <c r="F393" s="2"/>
      <c r="G393" s="2"/>
      <c r="H393" s="2"/>
      <c r="I393" s="2"/>
    </row>
    <row r="394" spans="2:9" x14ac:dyDescent="0.2">
      <c r="B394" s="2"/>
      <c r="C394" s="2"/>
      <c r="D394" s="2"/>
      <c r="E394" s="2"/>
      <c r="F394" s="2"/>
      <c r="G394" s="2"/>
      <c r="H394" s="2"/>
      <c r="I394" s="2"/>
    </row>
    <row r="395" spans="2:9" x14ac:dyDescent="0.2">
      <c r="B395" s="2"/>
      <c r="C395" s="2"/>
      <c r="D395" s="2"/>
      <c r="E395" s="2"/>
      <c r="F395" s="2"/>
      <c r="G395" s="2"/>
      <c r="H395" s="2"/>
      <c r="I395" s="2"/>
    </row>
    <row r="396" spans="2:9" x14ac:dyDescent="0.2">
      <c r="B396" s="2"/>
      <c r="C396" s="2"/>
      <c r="D396" s="2"/>
      <c r="E396" s="2"/>
      <c r="F396" s="2"/>
      <c r="G396" s="2"/>
      <c r="H396" s="2"/>
      <c r="I396" s="2"/>
    </row>
    <row r="397" spans="2:9" x14ac:dyDescent="0.2">
      <c r="B397" s="2"/>
      <c r="C397" s="2"/>
      <c r="D397" s="2"/>
      <c r="E397" s="2"/>
      <c r="F397" s="2"/>
      <c r="G397" s="2"/>
      <c r="H397" s="2"/>
      <c r="I397" s="2"/>
    </row>
    <row r="398" spans="2:9" x14ac:dyDescent="0.2">
      <c r="B398" s="2"/>
      <c r="C398" s="2"/>
      <c r="D398" s="2"/>
      <c r="E398" s="2"/>
      <c r="F398" s="2"/>
      <c r="G398" s="2"/>
      <c r="H398" s="2"/>
      <c r="I398" s="2"/>
    </row>
    <row r="399" spans="2:9" x14ac:dyDescent="0.2">
      <c r="B399" s="2"/>
      <c r="C399" s="2"/>
      <c r="D399" s="2"/>
      <c r="E399" s="2"/>
      <c r="F399" s="2"/>
      <c r="G399" s="2"/>
      <c r="H399" s="2"/>
      <c r="I399" s="2"/>
    </row>
    <row r="400" spans="2:9" x14ac:dyDescent="0.2">
      <c r="B400" s="2"/>
      <c r="C400" s="2"/>
      <c r="D400" s="2"/>
      <c r="E400" s="2"/>
      <c r="F400" s="2"/>
      <c r="G400" s="2"/>
      <c r="H400" s="2"/>
      <c r="I400" s="2"/>
    </row>
    <row r="401" spans="2:9" x14ac:dyDescent="0.2">
      <c r="B401" s="2"/>
      <c r="C401" s="2"/>
      <c r="D401" s="2"/>
      <c r="E401" s="2"/>
      <c r="F401" s="2"/>
      <c r="G401" s="2"/>
      <c r="H401" s="2"/>
      <c r="I401" s="2"/>
    </row>
    <row r="402" spans="2:9" x14ac:dyDescent="0.2">
      <c r="B402" s="2"/>
      <c r="C402" s="2"/>
      <c r="D402" s="2"/>
      <c r="E402" s="2"/>
      <c r="F402" s="2"/>
      <c r="G402" s="2"/>
      <c r="H402" s="2"/>
      <c r="I402" s="2"/>
    </row>
    <row r="403" spans="2:9" x14ac:dyDescent="0.2">
      <c r="B403" s="2"/>
      <c r="C403" s="2"/>
      <c r="D403" s="2"/>
      <c r="E403" s="2"/>
      <c r="F403" s="2"/>
      <c r="G403" s="2"/>
      <c r="H403" s="2"/>
      <c r="I403" s="2"/>
    </row>
    <row r="404" spans="2:9" x14ac:dyDescent="0.2">
      <c r="B404" s="2"/>
      <c r="C404" s="2"/>
      <c r="D404" s="2"/>
      <c r="E404" s="2"/>
      <c r="F404" s="2"/>
      <c r="G404" s="2"/>
      <c r="H404" s="2"/>
      <c r="I404" s="2"/>
    </row>
    <row r="405" spans="2:9" x14ac:dyDescent="0.2">
      <c r="B405" s="2"/>
      <c r="C405" s="2"/>
      <c r="D405" s="2"/>
      <c r="E405" s="2"/>
      <c r="F405" s="2"/>
      <c r="G405" s="2"/>
      <c r="H405" s="2"/>
      <c r="I405" s="2"/>
    </row>
    <row r="406" spans="2:9" x14ac:dyDescent="0.2">
      <c r="B406" s="2"/>
      <c r="C406" s="2"/>
      <c r="D406" s="2"/>
      <c r="E406" s="2"/>
      <c r="F406" s="2"/>
      <c r="G406" s="2"/>
      <c r="H406" s="2"/>
      <c r="I406" s="2"/>
    </row>
    <row r="407" spans="2:9" x14ac:dyDescent="0.2">
      <c r="B407" s="2"/>
      <c r="C407" s="2"/>
      <c r="D407" s="2"/>
      <c r="E407" s="2"/>
      <c r="F407" s="2"/>
      <c r="G407" s="2"/>
      <c r="H407" s="2"/>
      <c r="I407" s="2"/>
    </row>
    <row r="408" spans="2:9" x14ac:dyDescent="0.2">
      <c r="B408" s="2"/>
      <c r="C408" s="2"/>
      <c r="D408" s="2"/>
      <c r="E408" s="2"/>
      <c r="F408" s="2"/>
      <c r="G408" s="2"/>
      <c r="H408" s="2"/>
      <c r="I408" s="2"/>
    </row>
    <row r="409" spans="2:9" x14ac:dyDescent="0.2">
      <c r="B409" s="2"/>
      <c r="C409" s="2"/>
      <c r="D409" s="2"/>
      <c r="E409" s="2"/>
      <c r="F409" s="2"/>
      <c r="G409" s="2"/>
      <c r="H409" s="2"/>
      <c r="I409" s="2"/>
    </row>
    <row r="410" spans="2:9" x14ac:dyDescent="0.2">
      <c r="B410" s="2"/>
      <c r="C410" s="2"/>
      <c r="D410" s="2"/>
      <c r="E410" s="2"/>
      <c r="F410" s="2"/>
      <c r="G410" s="2"/>
      <c r="H410" s="2"/>
      <c r="I410" s="2"/>
    </row>
    <row r="411" spans="2:9" x14ac:dyDescent="0.2">
      <c r="B411" s="2"/>
      <c r="C411" s="2"/>
      <c r="D411" s="2"/>
      <c r="E411" s="2"/>
      <c r="F411" s="2"/>
      <c r="G411" s="2"/>
      <c r="H411" s="2"/>
      <c r="I411" s="2"/>
    </row>
    <row r="412" spans="2:9" x14ac:dyDescent="0.2">
      <c r="B412" s="2"/>
      <c r="C412" s="2"/>
      <c r="D412" s="2"/>
      <c r="E412" s="2"/>
      <c r="F412" s="2"/>
      <c r="G412" s="2"/>
      <c r="H412" s="2"/>
      <c r="I412" s="2"/>
    </row>
    <row r="413" spans="2:9" x14ac:dyDescent="0.2">
      <c r="B413" s="2"/>
      <c r="C413" s="2"/>
      <c r="D413" s="2"/>
      <c r="E413" s="2"/>
      <c r="F413" s="2"/>
      <c r="G413" s="2"/>
      <c r="H413" s="2"/>
      <c r="I413" s="2"/>
    </row>
    <row r="414" spans="2:9" x14ac:dyDescent="0.2">
      <c r="B414" s="2"/>
      <c r="C414" s="2"/>
      <c r="D414" s="2"/>
      <c r="E414" s="2"/>
      <c r="F414" s="2"/>
      <c r="G414" s="2"/>
      <c r="H414" s="2"/>
      <c r="I414" s="2"/>
    </row>
    <row r="415" spans="2:9" x14ac:dyDescent="0.2">
      <c r="B415" s="2"/>
      <c r="C415" s="2"/>
      <c r="D415" s="2"/>
      <c r="E415" s="2"/>
      <c r="F415" s="2"/>
      <c r="G415" s="2"/>
      <c r="H415" s="2"/>
      <c r="I415" s="2"/>
    </row>
    <row r="416" spans="2:9" x14ac:dyDescent="0.2">
      <c r="B416" s="2"/>
      <c r="C416" s="2"/>
      <c r="D416" s="2"/>
      <c r="E416" s="2"/>
      <c r="F416" s="2"/>
      <c r="G416" s="2"/>
      <c r="H416" s="2"/>
      <c r="I416" s="2"/>
    </row>
    <row r="417" spans="2:9" x14ac:dyDescent="0.2">
      <c r="B417" s="2"/>
      <c r="C417" s="2"/>
      <c r="D417" s="2"/>
      <c r="E417" s="2"/>
      <c r="F417" s="2"/>
      <c r="G417" s="2"/>
      <c r="H417" s="2"/>
      <c r="I417" s="2"/>
    </row>
    <row r="418" spans="2:9" x14ac:dyDescent="0.2">
      <c r="B418" s="2"/>
      <c r="C418" s="2"/>
      <c r="D418" s="2"/>
      <c r="E418" s="2"/>
      <c r="F418" s="2"/>
      <c r="G418" s="2"/>
      <c r="H418" s="2"/>
      <c r="I418" s="2"/>
    </row>
    <row r="419" spans="2:9" x14ac:dyDescent="0.2">
      <c r="B419" s="2"/>
      <c r="C419" s="2"/>
      <c r="D419" s="2"/>
      <c r="E419" s="2"/>
      <c r="F419" s="2"/>
      <c r="G419" s="2"/>
      <c r="H419" s="2"/>
      <c r="I419" s="2"/>
    </row>
    <row r="420" spans="2:9" x14ac:dyDescent="0.2">
      <c r="B420" s="2"/>
      <c r="C420" s="2"/>
      <c r="D420" s="2"/>
      <c r="E420" s="2"/>
      <c r="F420" s="2"/>
      <c r="G420" s="2"/>
      <c r="H420" s="2"/>
      <c r="I420" s="2"/>
    </row>
    <row r="421" spans="2:9" x14ac:dyDescent="0.2">
      <c r="B421" s="2"/>
      <c r="C421" s="2"/>
      <c r="D421" s="2"/>
      <c r="E421" s="2"/>
      <c r="F421" s="2"/>
      <c r="G421" s="2"/>
      <c r="H421" s="2"/>
      <c r="I421" s="2"/>
    </row>
    <row r="422" spans="2:9" x14ac:dyDescent="0.2">
      <c r="B422" s="2"/>
      <c r="C422" s="2"/>
      <c r="D422" s="2"/>
      <c r="E422" s="2"/>
      <c r="F422" s="2"/>
      <c r="G422" s="2"/>
      <c r="H422" s="2"/>
      <c r="I422" s="2"/>
    </row>
    <row r="423" spans="2:9" x14ac:dyDescent="0.2">
      <c r="B423" s="2"/>
      <c r="C423" s="2"/>
      <c r="D423" s="2"/>
      <c r="E423" s="2"/>
      <c r="F423" s="2"/>
      <c r="G423" s="2"/>
      <c r="H423" s="2"/>
      <c r="I423" s="2"/>
    </row>
    <row r="424" spans="2:9" x14ac:dyDescent="0.2">
      <c r="B424" s="2"/>
      <c r="C424" s="2"/>
      <c r="D424" s="2"/>
      <c r="E424" s="2"/>
      <c r="F424" s="2"/>
      <c r="G424" s="2"/>
      <c r="H424" s="2"/>
      <c r="I424" s="2"/>
    </row>
    <row r="425" spans="2:9" x14ac:dyDescent="0.2">
      <c r="B425" s="2"/>
      <c r="C425" s="2"/>
      <c r="D425" s="2"/>
      <c r="E425" s="2"/>
      <c r="F425" s="2"/>
      <c r="G425" s="2"/>
      <c r="H425" s="2"/>
      <c r="I425" s="2"/>
    </row>
    <row r="426" spans="2:9" x14ac:dyDescent="0.2">
      <c r="B426" s="2"/>
      <c r="C426" s="2"/>
      <c r="D426" s="2"/>
      <c r="E426" s="2"/>
      <c r="F426" s="2"/>
      <c r="G426" s="2"/>
      <c r="H426" s="2"/>
      <c r="I426" s="2"/>
    </row>
    <row r="427" spans="2:9" x14ac:dyDescent="0.2">
      <c r="B427" s="2"/>
      <c r="C427" s="2"/>
      <c r="D427" s="2"/>
      <c r="E427" s="2"/>
      <c r="F427" s="2"/>
      <c r="G427" s="2"/>
      <c r="H427" s="2"/>
      <c r="I427" s="2"/>
    </row>
    <row r="428" spans="2:9" x14ac:dyDescent="0.2">
      <c r="B428" s="2"/>
      <c r="C428" s="2"/>
      <c r="D428" s="2"/>
      <c r="E428" s="2"/>
      <c r="F428" s="2"/>
      <c r="G428" s="2"/>
      <c r="H428" s="2"/>
      <c r="I428" s="2"/>
    </row>
    <row r="429" spans="2:9" x14ac:dyDescent="0.2">
      <c r="B429" s="2"/>
      <c r="C429" s="2"/>
      <c r="D429" s="2"/>
      <c r="E429" s="2"/>
      <c r="F429" s="2"/>
      <c r="G429" s="2"/>
      <c r="H429" s="2"/>
      <c r="I429" s="2"/>
    </row>
    <row r="430" spans="2:9" x14ac:dyDescent="0.2">
      <c r="B430" s="2"/>
      <c r="C430" s="2"/>
      <c r="D430" s="2"/>
      <c r="E430" s="2"/>
      <c r="F430" s="2"/>
      <c r="G430" s="2"/>
      <c r="H430" s="2"/>
      <c r="I430" s="2"/>
    </row>
    <row r="431" spans="2:9" x14ac:dyDescent="0.2">
      <c r="B431" s="2"/>
      <c r="C431" s="2"/>
      <c r="D431" s="2"/>
      <c r="E431" s="2"/>
      <c r="F431" s="2"/>
      <c r="G431" s="2"/>
      <c r="H431" s="2"/>
      <c r="I431" s="2"/>
    </row>
    <row r="432" spans="2:9" x14ac:dyDescent="0.2">
      <c r="B432" s="2"/>
      <c r="C432" s="2"/>
      <c r="D432" s="2"/>
      <c r="E432" s="2"/>
      <c r="F432" s="2"/>
      <c r="G432" s="2"/>
      <c r="H432" s="2"/>
      <c r="I432" s="2"/>
    </row>
    <row r="433" spans="2:9" x14ac:dyDescent="0.2">
      <c r="B433" s="2"/>
      <c r="C433" s="2"/>
      <c r="D433" s="2"/>
      <c r="E433" s="2"/>
      <c r="F433" s="2"/>
      <c r="G433" s="2"/>
      <c r="H433" s="2"/>
      <c r="I433" s="2"/>
    </row>
    <row r="434" spans="2:9" x14ac:dyDescent="0.2">
      <c r="B434" s="2"/>
      <c r="C434" s="2"/>
      <c r="D434" s="2"/>
      <c r="E434" s="2"/>
      <c r="F434" s="2"/>
      <c r="G434" s="2"/>
      <c r="H434" s="2"/>
      <c r="I434" s="2"/>
    </row>
    <row r="435" spans="2:9" x14ac:dyDescent="0.2">
      <c r="B435" s="2"/>
      <c r="C435" s="2"/>
      <c r="D435" s="2"/>
      <c r="E435" s="2"/>
      <c r="F435" s="2"/>
      <c r="G435" s="2"/>
      <c r="H435" s="2"/>
      <c r="I435" s="2"/>
    </row>
    <row r="436" spans="2:9" x14ac:dyDescent="0.2">
      <c r="B436" s="2"/>
      <c r="C436" s="2"/>
      <c r="D436" s="2"/>
      <c r="E436" s="2"/>
      <c r="F436" s="2"/>
      <c r="G436" s="2"/>
      <c r="H436" s="2"/>
      <c r="I436" s="2"/>
    </row>
    <row r="437" spans="2:9" x14ac:dyDescent="0.2">
      <c r="B437" s="2"/>
      <c r="C437" s="2"/>
      <c r="D437" s="2"/>
      <c r="E437" s="2"/>
      <c r="F437" s="2"/>
      <c r="G437" s="2"/>
      <c r="H437" s="2"/>
      <c r="I437" s="2"/>
    </row>
    <row r="438" spans="2:9" x14ac:dyDescent="0.2">
      <c r="B438" s="2"/>
      <c r="C438" s="2"/>
      <c r="D438" s="2"/>
      <c r="E438" s="2"/>
      <c r="F438" s="2"/>
      <c r="G438" s="2"/>
      <c r="H438" s="2"/>
      <c r="I438" s="2"/>
    </row>
    <row r="439" spans="2:9" x14ac:dyDescent="0.2">
      <c r="B439" s="2"/>
      <c r="C439" s="2"/>
      <c r="D439" s="2"/>
      <c r="E439" s="2"/>
      <c r="F439" s="2"/>
      <c r="G439" s="2"/>
      <c r="H439" s="2"/>
      <c r="I439" s="2"/>
    </row>
    <row r="440" spans="2:9" x14ac:dyDescent="0.2">
      <c r="B440" s="2"/>
      <c r="C440" s="2"/>
      <c r="D440" s="2"/>
      <c r="E440" s="2"/>
      <c r="F440" s="2"/>
      <c r="G440" s="2"/>
      <c r="H440" s="2"/>
      <c r="I440" s="2"/>
    </row>
    <row r="441" spans="2:9" x14ac:dyDescent="0.2">
      <c r="B441" s="2"/>
      <c r="C441" s="2"/>
      <c r="D441" s="2"/>
      <c r="E441" s="2"/>
      <c r="F441" s="2"/>
      <c r="G441" s="2"/>
      <c r="H441" s="2"/>
      <c r="I441" s="2"/>
    </row>
    <row r="442" spans="2:9" x14ac:dyDescent="0.2">
      <c r="B442" s="2"/>
      <c r="C442" s="2"/>
      <c r="D442" s="2"/>
      <c r="E442" s="2"/>
      <c r="F442" s="2"/>
      <c r="G442" s="2"/>
      <c r="H442" s="2"/>
      <c r="I442" s="2"/>
    </row>
    <row r="443" spans="2:9" x14ac:dyDescent="0.2">
      <c r="B443" s="2"/>
      <c r="C443" s="2"/>
      <c r="D443" s="2"/>
      <c r="E443" s="2"/>
      <c r="F443" s="2"/>
      <c r="G443" s="2"/>
      <c r="H443" s="2"/>
      <c r="I443" s="2"/>
    </row>
    <row r="444" spans="2:9" x14ac:dyDescent="0.2">
      <c r="B444" s="2"/>
      <c r="C444" s="2"/>
      <c r="D444" s="2"/>
      <c r="E444" s="2"/>
      <c r="F444" s="2"/>
      <c r="G444" s="2"/>
      <c r="H444" s="2"/>
      <c r="I444" s="2"/>
    </row>
    <row r="445" spans="2:9" x14ac:dyDescent="0.2">
      <c r="B445" s="2"/>
      <c r="C445" s="2"/>
      <c r="D445" s="2"/>
      <c r="E445" s="2"/>
      <c r="F445" s="2"/>
      <c r="G445" s="2"/>
      <c r="H445" s="2"/>
      <c r="I445" s="2"/>
    </row>
    <row r="446" spans="2:9" x14ac:dyDescent="0.2">
      <c r="B446" s="2"/>
      <c r="C446" s="2"/>
      <c r="D446" s="2"/>
      <c r="E446" s="2"/>
      <c r="F446" s="2"/>
      <c r="G446" s="2"/>
      <c r="H446" s="2"/>
      <c r="I446" s="2"/>
    </row>
    <row r="447" spans="2:9" x14ac:dyDescent="0.2">
      <c r="B447" s="2"/>
      <c r="C447" s="2"/>
      <c r="D447" s="2"/>
      <c r="E447" s="2"/>
      <c r="F447" s="2"/>
      <c r="G447" s="2"/>
      <c r="H447" s="2"/>
      <c r="I447" s="2"/>
    </row>
    <row r="448" spans="2:9" x14ac:dyDescent="0.2">
      <c r="B448" s="2"/>
      <c r="C448" s="2"/>
      <c r="D448" s="2"/>
      <c r="E448" s="2"/>
      <c r="F448" s="2"/>
      <c r="G448" s="2"/>
      <c r="H448" s="2"/>
      <c r="I448" s="2"/>
    </row>
    <row r="449" spans="2:9" x14ac:dyDescent="0.2">
      <c r="B449" s="2"/>
      <c r="C449" s="2"/>
      <c r="D449" s="2"/>
      <c r="E449" s="2"/>
      <c r="F449" s="2"/>
      <c r="G449" s="2"/>
      <c r="H449" s="2"/>
      <c r="I449" s="2"/>
    </row>
    <row r="450" spans="2:9" x14ac:dyDescent="0.2">
      <c r="B450" s="2"/>
      <c r="C450" s="2"/>
      <c r="D450" s="2"/>
      <c r="E450" s="2"/>
      <c r="F450" s="2"/>
      <c r="G450" s="2"/>
      <c r="H450" s="2"/>
      <c r="I450" s="2"/>
    </row>
    <row r="451" spans="2:9" x14ac:dyDescent="0.2">
      <c r="B451" s="2"/>
      <c r="C451" s="2"/>
      <c r="D451" s="2"/>
      <c r="E451" s="2"/>
      <c r="F451" s="2"/>
      <c r="G451" s="2"/>
      <c r="H451" s="2"/>
      <c r="I451" s="2"/>
    </row>
    <row r="452" spans="2:9" x14ac:dyDescent="0.2">
      <c r="B452" s="2"/>
      <c r="C452" s="2"/>
      <c r="D452" s="2"/>
      <c r="E452" s="2"/>
      <c r="F452" s="2"/>
      <c r="G452" s="2"/>
      <c r="H452" s="2"/>
      <c r="I452" s="2"/>
    </row>
    <row r="453" spans="2:9" x14ac:dyDescent="0.2">
      <c r="B453" s="2"/>
      <c r="C453" s="2"/>
      <c r="D453" s="2"/>
      <c r="E453" s="2"/>
      <c r="F453" s="2"/>
      <c r="G453" s="2"/>
      <c r="H453" s="2"/>
      <c r="I453" s="2"/>
    </row>
    <row r="454" spans="2:9" x14ac:dyDescent="0.2">
      <c r="B454" s="2"/>
      <c r="C454" s="2"/>
      <c r="D454" s="2"/>
      <c r="E454" s="2"/>
      <c r="F454" s="2"/>
      <c r="G454" s="2"/>
      <c r="H454" s="2"/>
      <c r="I454" s="2"/>
    </row>
    <row r="455" spans="2:9" x14ac:dyDescent="0.2">
      <c r="B455" s="2"/>
      <c r="C455" s="2"/>
      <c r="D455" s="2"/>
      <c r="E455" s="2"/>
      <c r="F455" s="2"/>
      <c r="G455" s="2"/>
      <c r="H455" s="2"/>
      <c r="I455" s="2"/>
    </row>
    <row r="456" spans="2:9" x14ac:dyDescent="0.2">
      <c r="B456" s="2"/>
      <c r="C456" s="2"/>
      <c r="D456" s="2"/>
      <c r="E456" s="2"/>
      <c r="F456" s="2"/>
      <c r="G456" s="2"/>
      <c r="H456" s="2"/>
      <c r="I456" s="2"/>
    </row>
    <row r="457" spans="2:9" x14ac:dyDescent="0.2">
      <c r="B457" s="2"/>
      <c r="C457" s="2"/>
      <c r="D457" s="2"/>
      <c r="E457" s="2"/>
      <c r="F457" s="2"/>
      <c r="G457" s="2"/>
      <c r="H457" s="2"/>
      <c r="I457" s="2"/>
    </row>
    <row r="458" spans="2:9" x14ac:dyDescent="0.2">
      <c r="B458" s="2"/>
      <c r="C458" s="2"/>
      <c r="D458" s="2"/>
      <c r="E458" s="2"/>
      <c r="F458" s="2"/>
      <c r="G458" s="2"/>
      <c r="H458" s="2"/>
      <c r="I458" s="2"/>
    </row>
    <row r="459" spans="2:9" x14ac:dyDescent="0.2">
      <c r="B459" s="2"/>
      <c r="C459" s="2"/>
      <c r="D459" s="2"/>
      <c r="E459" s="2"/>
      <c r="F459" s="2"/>
      <c r="G459" s="2"/>
      <c r="H459" s="2"/>
      <c r="I459" s="2"/>
    </row>
    <row r="460" spans="2:9" x14ac:dyDescent="0.2">
      <c r="B460" s="2"/>
      <c r="C460" s="2"/>
      <c r="D460" s="2"/>
      <c r="E460" s="2"/>
      <c r="F460" s="2"/>
      <c r="G460" s="2"/>
      <c r="H460" s="2"/>
      <c r="I460" s="2"/>
    </row>
    <row r="461" spans="2:9" x14ac:dyDescent="0.2">
      <c r="B461" s="2"/>
      <c r="C461" s="2"/>
      <c r="D461" s="2"/>
      <c r="E461" s="2"/>
      <c r="F461" s="2"/>
      <c r="G461" s="2"/>
      <c r="H461" s="2"/>
      <c r="I461" s="2"/>
    </row>
    <row r="462" spans="2:9" x14ac:dyDescent="0.2">
      <c r="B462" s="2"/>
      <c r="C462" s="2"/>
      <c r="D462" s="2"/>
      <c r="E462" s="2"/>
      <c r="F462" s="2"/>
      <c r="G462" s="2"/>
      <c r="H462" s="2"/>
      <c r="I462" s="2"/>
    </row>
    <row r="463" spans="2:9" x14ac:dyDescent="0.2">
      <c r="B463" s="2"/>
      <c r="C463" s="2"/>
      <c r="D463" s="2"/>
      <c r="E463" s="2"/>
      <c r="F463" s="2"/>
      <c r="G463" s="2"/>
      <c r="H463" s="2"/>
      <c r="I463" s="2"/>
    </row>
    <row r="464" spans="2:9" x14ac:dyDescent="0.2">
      <c r="B464" s="2"/>
      <c r="C464" s="2"/>
      <c r="D464" s="2"/>
      <c r="E464" s="2"/>
      <c r="F464" s="2"/>
      <c r="G464" s="2"/>
      <c r="H464" s="2"/>
      <c r="I464" s="2"/>
    </row>
    <row r="465" spans="2:9" x14ac:dyDescent="0.2">
      <c r="B465" s="2"/>
      <c r="C465" s="2"/>
      <c r="D465" s="2"/>
      <c r="E465" s="2"/>
      <c r="F465" s="2"/>
      <c r="G465" s="2"/>
      <c r="H465" s="2"/>
      <c r="I465" s="2"/>
    </row>
    <row r="466" spans="2:9" x14ac:dyDescent="0.2">
      <c r="B466" s="2"/>
      <c r="C466" s="2"/>
      <c r="D466" s="2"/>
      <c r="E466" s="2"/>
      <c r="F466" s="2"/>
      <c r="G466" s="2"/>
      <c r="H466" s="2"/>
      <c r="I466" s="2"/>
    </row>
    <row r="467" spans="2:9" x14ac:dyDescent="0.2">
      <c r="B467" s="2"/>
      <c r="C467" s="2"/>
      <c r="D467" s="2"/>
      <c r="E467" s="2"/>
      <c r="F467" s="2"/>
      <c r="G467" s="2"/>
      <c r="H467" s="2"/>
      <c r="I467" s="2"/>
    </row>
    <row r="468" spans="2:9" x14ac:dyDescent="0.2">
      <c r="B468" s="2"/>
      <c r="C468" s="2"/>
      <c r="D468" s="2"/>
      <c r="E468" s="2"/>
      <c r="F468" s="2"/>
      <c r="G468" s="2"/>
      <c r="H468" s="2"/>
      <c r="I468" s="2"/>
    </row>
    <row r="469" spans="2:9" x14ac:dyDescent="0.2">
      <c r="B469" s="2"/>
      <c r="C469" s="2"/>
      <c r="D469" s="2"/>
      <c r="E469" s="2"/>
      <c r="F469" s="2"/>
      <c r="G469" s="2"/>
      <c r="H469" s="2"/>
      <c r="I469" s="2"/>
    </row>
    <row r="470" spans="2:9" x14ac:dyDescent="0.2">
      <c r="B470" s="2"/>
      <c r="C470" s="2"/>
      <c r="D470" s="2"/>
      <c r="E470" s="2"/>
      <c r="F470" s="2"/>
      <c r="G470" s="2"/>
      <c r="H470" s="2"/>
      <c r="I470" s="2"/>
    </row>
    <row r="471" spans="2:9" x14ac:dyDescent="0.2">
      <c r="B471" s="2"/>
      <c r="C471" s="2"/>
      <c r="D471" s="2"/>
      <c r="E471" s="2"/>
      <c r="F471" s="2"/>
      <c r="G471" s="2"/>
      <c r="H471" s="2"/>
      <c r="I471" s="2"/>
    </row>
    <row r="472" spans="2:9" x14ac:dyDescent="0.2">
      <c r="B472" s="2"/>
      <c r="C472" s="2"/>
      <c r="D472" s="2"/>
      <c r="E472" s="2"/>
      <c r="F472" s="2"/>
      <c r="G472" s="2"/>
      <c r="H472" s="2"/>
      <c r="I472" s="2"/>
    </row>
    <row r="473" spans="2:9" x14ac:dyDescent="0.2">
      <c r="B473" s="2"/>
      <c r="C473" s="2"/>
      <c r="D473" s="2"/>
      <c r="E473" s="2"/>
      <c r="F473" s="2"/>
      <c r="G473" s="2"/>
      <c r="H473" s="2"/>
      <c r="I473" s="2"/>
    </row>
    <row r="474" spans="2:9" x14ac:dyDescent="0.2">
      <c r="B474" s="2"/>
      <c r="C474" s="2"/>
      <c r="D474" s="2"/>
      <c r="E474" s="2"/>
      <c r="F474" s="2"/>
      <c r="G474" s="2"/>
      <c r="H474" s="2"/>
      <c r="I474" s="2"/>
    </row>
    <row r="475" spans="2:9" x14ac:dyDescent="0.2">
      <c r="B475" s="2"/>
      <c r="C475" s="2"/>
      <c r="D475" s="2"/>
      <c r="E475" s="2"/>
      <c r="F475" s="2"/>
      <c r="G475" s="2"/>
      <c r="H475" s="2"/>
      <c r="I475" s="2"/>
    </row>
    <row r="476" spans="2:9" x14ac:dyDescent="0.2">
      <c r="B476" s="2"/>
      <c r="C476" s="2"/>
      <c r="D476" s="2"/>
      <c r="E476" s="2"/>
      <c r="F476" s="2"/>
      <c r="G476" s="2"/>
      <c r="H476" s="2"/>
      <c r="I476" s="2"/>
    </row>
    <row r="477" spans="2:9" x14ac:dyDescent="0.2">
      <c r="B477" s="2"/>
      <c r="C477" s="2"/>
      <c r="D477" s="2"/>
      <c r="E477" s="2"/>
      <c r="F477" s="2"/>
      <c r="G477" s="2"/>
      <c r="H477" s="2"/>
      <c r="I477" s="2"/>
    </row>
    <row r="478" spans="2:9" x14ac:dyDescent="0.2">
      <c r="B478" s="2"/>
      <c r="C478" s="2"/>
      <c r="D478" s="2"/>
      <c r="E478" s="2"/>
      <c r="F478" s="2"/>
      <c r="G478" s="2"/>
      <c r="H478" s="2"/>
      <c r="I478" s="2"/>
    </row>
    <row r="479" spans="2:9" x14ac:dyDescent="0.2">
      <c r="B479" s="2"/>
      <c r="C479" s="2"/>
      <c r="D479" s="2"/>
      <c r="E479" s="2"/>
      <c r="F479" s="2"/>
      <c r="G479" s="2"/>
      <c r="H479" s="2"/>
      <c r="I479" s="2"/>
    </row>
    <row r="480" spans="2:9" x14ac:dyDescent="0.2">
      <c r="B480" s="2"/>
      <c r="C480" s="2"/>
      <c r="D480" s="2"/>
      <c r="E480" s="2"/>
      <c r="F480" s="2"/>
      <c r="G480" s="2"/>
      <c r="H480" s="2"/>
      <c r="I480" s="2"/>
    </row>
    <row r="481" spans="2:9" x14ac:dyDescent="0.2">
      <c r="B481" s="2"/>
      <c r="C481" s="2"/>
      <c r="D481" s="2"/>
      <c r="E481" s="2"/>
      <c r="F481" s="2"/>
      <c r="G481" s="2"/>
      <c r="H481" s="2"/>
      <c r="I481" s="2"/>
    </row>
    <row r="482" spans="2:9" x14ac:dyDescent="0.2">
      <c r="B482" s="2"/>
      <c r="C482" s="2"/>
      <c r="D482" s="2"/>
      <c r="E482" s="2"/>
      <c r="F482" s="2"/>
      <c r="G482" s="2"/>
      <c r="H482" s="2"/>
      <c r="I482" s="2"/>
    </row>
    <row r="483" spans="2:9" x14ac:dyDescent="0.2">
      <c r="B483" s="2"/>
      <c r="C483" s="2"/>
      <c r="D483" s="2"/>
      <c r="E483" s="2"/>
      <c r="F483" s="2"/>
      <c r="G483" s="2"/>
      <c r="H483" s="2"/>
      <c r="I483" s="2"/>
    </row>
    <row r="484" spans="2:9" x14ac:dyDescent="0.2">
      <c r="B484" s="2"/>
      <c r="C484" s="2"/>
      <c r="D484" s="2"/>
      <c r="E484" s="2"/>
      <c r="F484" s="2"/>
      <c r="G484" s="2"/>
      <c r="H484" s="2"/>
      <c r="I484" s="2"/>
    </row>
    <row r="485" spans="2:9" x14ac:dyDescent="0.2">
      <c r="B485" s="2"/>
      <c r="C485" s="2"/>
      <c r="D485" s="2"/>
      <c r="E485" s="2"/>
      <c r="F485" s="2"/>
      <c r="G485" s="2"/>
      <c r="H485" s="2"/>
      <c r="I485" s="2"/>
    </row>
    <row r="486" spans="2:9" x14ac:dyDescent="0.2">
      <c r="B486" s="2"/>
      <c r="C486" s="2"/>
      <c r="D486" s="2"/>
      <c r="E486" s="2"/>
      <c r="F486" s="2"/>
      <c r="G486" s="2"/>
      <c r="H486" s="2"/>
      <c r="I486" s="2"/>
    </row>
    <row r="487" spans="2:9" x14ac:dyDescent="0.2">
      <c r="B487" s="2"/>
      <c r="C487" s="2"/>
      <c r="D487" s="2"/>
      <c r="E487" s="2"/>
      <c r="F487" s="2"/>
      <c r="G487" s="2"/>
      <c r="H487" s="2"/>
      <c r="I487" s="2"/>
    </row>
    <row r="488" spans="2:9" x14ac:dyDescent="0.2">
      <c r="B488" s="2"/>
      <c r="C488" s="2"/>
      <c r="D488" s="2"/>
      <c r="E488" s="2"/>
      <c r="F488" s="2"/>
      <c r="G488" s="2"/>
      <c r="H488" s="2"/>
      <c r="I488" s="2"/>
    </row>
    <row r="489" spans="2:9" x14ac:dyDescent="0.2">
      <c r="B489" s="2"/>
      <c r="C489" s="2"/>
      <c r="D489" s="2"/>
      <c r="E489" s="2"/>
      <c r="F489" s="2"/>
      <c r="G489" s="2"/>
      <c r="H489" s="2"/>
      <c r="I489" s="2"/>
    </row>
    <row r="490" spans="2:9" x14ac:dyDescent="0.2">
      <c r="B490" s="2"/>
      <c r="C490" s="2"/>
      <c r="D490" s="2"/>
      <c r="E490" s="2"/>
      <c r="F490" s="2"/>
      <c r="G490" s="2"/>
      <c r="H490" s="2"/>
      <c r="I490" s="2"/>
    </row>
    <row r="491" spans="2:9" x14ac:dyDescent="0.2">
      <c r="B491" s="2"/>
      <c r="C491" s="2"/>
      <c r="D491" s="2"/>
      <c r="E491" s="2"/>
      <c r="F491" s="2"/>
      <c r="G491" s="2"/>
      <c r="H491" s="2"/>
      <c r="I491" s="2"/>
    </row>
    <row r="492" spans="2:9" x14ac:dyDescent="0.2">
      <c r="B492" s="2"/>
      <c r="C492" s="2"/>
      <c r="D492" s="2"/>
      <c r="E492" s="2"/>
      <c r="F492" s="2"/>
      <c r="G492" s="2"/>
      <c r="H492" s="2"/>
      <c r="I492" s="2"/>
    </row>
    <row r="493" spans="2:9" x14ac:dyDescent="0.2">
      <c r="B493" s="2"/>
      <c r="C493" s="2"/>
      <c r="D493" s="2"/>
      <c r="E493" s="2"/>
      <c r="F493" s="2"/>
      <c r="G493" s="2"/>
      <c r="H493" s="2"/>
      <c r="I493" s="2"/>
    </row>
    <row r="494" spans="2:9" x14ac:dyDescent="0.2">
      <c r="B494" s="2"/>
      <c r="C494" s="2"/>
      <c r="D494" s="2"/>
      <c r="E494" s="2"/>
      <c r="F494" s="2"/>
      <c r="G494" s="2"/>
      <c r="H494" s="2"/>
      <c r="I494" s="2"/>
    </row>
    <row r="495" spans="2:9" x14ac:dyDescent="0.2">
      <c r="B495" s="2"/>
      <c r="C495" s="2"/>
      <c r="D495" s="2"/>
      <c r="E495" s="2"/>
      <c r="F495" s="2"/>
      <c r="G495" s="2"/>
      <c r="H495" s="2"/>
      <c r="I495" s="2"/>
    </row>
    <row r="496" spans="2:9" x14ac:dyDescent="0.2">
      <c r="B496" s="2"/>
      <c r="C496" s="2"/>
      <c r="D496" s="2"/>
      <c r="E496" s="2"/>
      <c r="F496" s="2"/>
      <c r="G496" s="2"/>
      <c r="H496" s="2"/>
      <c r="I496" s="2"/>
    </row>
    <row r="497" spans="2:9" x14ac:dyDescent="0.2">
      <c r="B497" s="2"/>
      <c r="C497" s="2"/>
      <c r="D497" s="2"/>
      <c r="E497" s="2"/>
      <c r="F497" s="2"/>
      <c r="G497" s="2"/>
      <c r="H497" s="2"/>
      <c r="I497" s="2"/>
    </row>
    <row r="498" spans="2:9" x14ac:dyDescent="0.2">
      <c r="B498" s="2"/>
      <c r="C498" s="2"/>
      <c r="D498" s="2"/>
      <c r="E498" s="2"/>
      <c r="F498" s="2"/>
      <c r="G498" s="2"/>
      <c r="H498" s="2"/>
      <c r="I498" s="2"/>
    </row>
    <row r="499" spans="2:9" x14ac:dyDescent="0.2">
      <c r="B499" s="2"/>
      <c r="C499" s="2"/>
      <c r="D499" s="2"/>
      <c r="E499" s="2"/>
      <c r="F499" s="2"/>
      <c r="G499" s="2"/>
      <c r="H499" s="2"/>
      <c r="I499" s="2"/>
    </row>
    <row r="500" spans="2:9" x14ac:dyDescent="0.2">
      <c r="B500" s="2"/>
      <c r="C500" s="2"/>
      <c r="D500" s="2"/>
      <c r="E500" s="2"/>
      <c r="F500" s="2"/>
      <c r="G500" s="2"/>
      <c r="H500" s="2"/>
      <c r="I500" s="2"/>
    </row>
    <row r="501" spans="2:9" x14ac:dyDescent="0.2">
      <c r="B501" s="2"/>
      <c r="C501" s="2"/>
      <c r="D501" s="2"/>
      <c r="E501" s="2"/>
      <c r="F501" s="2"/>
      <c r="G501" s="2"/>
      <c r="H501" s="2"/>
      <c r="I501" s="2"/>
    </row>
    <row r="502" spans="2:9" x14ac:dyDescent="0.2">
      <c r="B502" s="2"/>
      <c r="C502" s="2"/>
      <c r="D502" s="2"/>
      <c r="E502" s="2"/>
      <c r="F502" s="2"/>
      <c r="G502" s="2"/>
      <c r="H502" s="2"/>
      <c r="I502" s="2"/>
    </row>
    <row r="503" spans="2:9" x14ac:dyDescent="0.2">
      <c r="B503" s="2"/>
      <c r="C503" s="2"/>
      <c r="D503" s="2"/>
      <c r="E503" s="2"/>
      <c r="F503" s="2"/>
      <c r="G503" s="2"/>
      <c r="H503" s="2"/>
      <c r="I503" s="2"/>
    </row>
    <row r="504" spans="2:9" x14ac:dyDescent="0.2">
      <c r="B504" s="2"/>
      <c r="C504" s="2"/>
      <c r="D504" s="2"/>
      <c r="E504" s="2"/>
      <c r="F504" s="2"/>
      <c r="G504" s="2"/>
      <c r="H504" s="2"/>
      <c r="I504" s="2"/>
    </row>
    <row r="505" spans="2:9" x14ac:dyDescent="0.2">
      <c r="B505" s="2"/>
      <c r="C505" s="2"/>
      <c r="D505" s="2"/>
      <c r="E505" s="2"/>
      <c r="F505" s="2"/>
      <c r="G505" s="2"/>
      <c r="H505" s="2"/>
      <c r="I505" s="2"/>
    </row>
    <row r="506" spans="2:9" x14ac:dyDescent="0.2">
      <c r="B506" s="2"/>
      <c r="C506" s="2"/>
      <c r="D506" s="2"/>
      <c r="E506" s="2"/>
      <c r="F506" s="2"/>
      <c r="G506" s="2"/>
      <c r="H506" s="2"/>
      <c r="I506" s="2"/>
    </row>
    <row r="507" spans="2:9" x14ac:dyDescent="0.2">
      <c r="B507" s="2"/>
      <c r="C507" s="2"/>
      <c r="D507" s="2"/>
      <c r="E507" s="2"/>
      <c r="F507" s="2"/>
      <c r="G507" s="2"/>
      <c r="H507" s="2"/>
      <c r="I507" s="2"/>
    </row>
    <row r="508" spans="2:9" x14ac:dyDescent="0.2">
      <c r="B508" s="2"/>
      <c r="C508" s="2"/>
      <c r="D508" s="2"/>
      <c r="E508" s="2"/>
      <c r="F508" s="2"/>
      <c r="G508" s="2"/>
      <c r="H508" s="2"/>
      <c r="I508" s="2"/>
    </row>
    <row r="509" spans="2:9" x14ac:dyDescent="0.2">
      <c r="B509" s="2"/>
      <c r="C509" s="2"/>
      <c r="D509" s="2"/>
      <c r="E509" s="2"/>
      <c r="F509" s="2"/>
      <c r="G509" s="2"/>
      <c r="H509" s="2"/>
      <c r="I509" s="2"/>
    </row>
  </sheetData>
  <mergeCells count="7">
    <mergeCell ref="B72:C72"/>
    <mergeCell ref="B48:H48"/>
    <mergeCell ref="J48:O48"/>
    <mergeCell ref="E8:O13"/>
    <mergeCell ref="B30:H30"/>
    <mergeCell ref="J30:O30"/>
    <mergeCell ref="B73:O77"/>
  </mergeCells>
  <printOptions horizontalCentered="1" verticalCentered="1"/>
  <pageMargins left="0.7" right="0.7" top="0.75" bottom="0.75" header="0.3" footer="0.3"/>
  <pageSetup scale="49" orientation="portrait" horizontalDpi="0" verticalDpi="0"/>
  <ignoredErrors>
    <ignoredError sqref="E18:E24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ELISA TGF-𝛽1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Aranda</dc:creator>
  <cp:lastModifiedBy>John O'Neill</cp:lastModifiedBy>
  <cp:lastPrinted>2021-09-01T19:17:31Z</cp:lastPrinted>
  <dcterms:created xsi:type="dcterms:W3CDTF">2021-08-31T19:39:15Z</dcterms:created>
  <dcterms:modified xsi:type="dcterms:W3CDTF">2022-12-23T09:44:31Z</dcterms:modified>
</cp:coreProperties>
</file>