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<sst xmlns="http://schemas.openxmlformats.org/spreadsheetml/2006/main" count="46" uniqueCount="43">
  <si>
    <t>Classes</t>
  </si>
  <si>
    <t>H12HAI</t>
  </si>
  <si>
    <t>L12HAI</t>
  </si>
  <si>
    <t>Number of DETs</t>
  </si>
  <si>
    <t>Ratio (%)</t>
  </si>
  <si>
    <t>ERF</t>
  </si>
  <si>
    <t>NAC</t>
  </si>
  <si>
    <t>WRKY</t>
  </si>
  <si>
    <t>MYB</t>
  </si>
  <si>
    <t>bZIP</t>
  </si>
  <si>
    <t>bHLH</t>
  </si>
  <si>
    <t>CO-like</t>
  </si>
  <si>
    <t>GRAS</t>
  </si>
  <si>
    <t>Dof</t>
  </si>
  <si>
    <t>C2H2</t>
  </si>
  <si>
    <t>C3H</t>
  </si>
  <si>
    <t>G2-like</t>
  </si>
  <si>
    <t>GATA</t>
  </si>
  <si>
    <t>HD-ZIP</t>
  </si>
  <si>
    <t>DBB</t>
  </si>
  <si>
    <t>HSF</t>
  </si>
  <si>
    <t>SBP</t>
  </si>
  <si>
    <t>CAMTA</t>
  </si>
  <si>
    <t>Trihelix</t>
  </si>
  <si>
    <t>BES1</t>
  </si>
  <si>
    <t>ARF</t>
  </si>
  <si>
    <t>NF-YA</t>
  </si>
  <si>
    <t>B3</t>
  </si>
  <si>
    <t>TCP</t>
  </si>
  <si>
    <t>RAV</t>
  </si>
  <si>
    <t>YABBY</t>
  </si>
  <si>
    <t>CPP</t>
  </si>
  <si>
    <t>GRF</t>
  </si>
  <si>
    <t>BBR-BPC</t>
  </si>
  <si>
    <t>FAR1</t>
  </si>
  <si>
    <t>NF-YC</t>
  </si>
  <si>
    <t>EIL</t>
  </si>
  <si>
    <t>LSD</t>
  </si>
  <si>
    <t>GeBP</t>
  </si>
  <si>
    <t>S1Fa-like</t>
  </si>
  <si>
    <t>SRS</t>
  </si>
  <si>
    <t>Total</t>
  </si>
  <si>
    <r>
      <rPr>
        <sz val="11"/>
        <color theme="1"/>
        <rFont val="Microsoft JhengHei"/>
        <charset val="134"/>
      </rPr>
      <t>─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</si>
</sst>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sz val="11"/>
      <color rgb="FF000000"/>
      <name val="Times New Roman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1"/>
      <name val="Microsoft JhengHe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10" fontId="1" fillId="0" borderId="5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10" fontId="1" fillId="0" borderId="0" xfId="0" applyNumberFormat="1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0"/>
  <sheetViews>
    <sheetView tabSelected="1" workbookViewId="0">
      <selection activeCell="F17" sqref="F17"/>
    </sheetView>
  </sheetViews>
  <sheetFormatPr defaultColWidth="9" defaultRowHeight="15" outlineLevelCol="4"/>
  <cols>
    <col min="1" max="5" width="9" style="1"/>
  </cols>
  <sheetData>
    <row r="1" ht="14.25" spans="1:5">
      <c r="A1" s="2" t="s">
        <v>0</v>
      </c>
      <c r="B1" s="3" t="s">
        <v>1</v>
      </c>
      <c r="C1" s="4"/>
      <c r="D1" s="3" t="s">
        <v>2</v>
      </c>
      <c r="E1" s="4"/>
    </row>
    <row r="2" ht="28.5" spans="1:5">
      <c r="A2" s="5"/>
      <c r="B2" s="6" t="s">
        <v>3</v>
      </c>
      <c r="C2" s="7" t="s">
        <v>4</v>
      </c>
      <c r="D2" s="6" t="s">
        <v>3</v>
      </c>
      <c r="E2" s="7" t="s">
        <v>4</v>
      </c>
    </row>
    <row r="3" spans="1:5">
      <c r="A3" s="8" t="s">
        <v>5</v>
      </c>
      <c r="B3" s="9">
        <v>82</v>
      </c>
      <c r="C3" s="10">
        <f>B3/522</f>
        <v>0.157088122605364</v>
      </c>
      <c r="D3" s="9">
        <v>51</v>
      </c>
      <c r="E3" s="10">
        <f>D3/354</f>
        <v>0.144067796610169</v>
      </c>
    </row>
    <row r="4" spans="1:5">
      <c r="A4" s="8" t="s">
        <v>6</v>
      </c>
      <c r="B4" s="9">
        <v>45</v>
      </c>
      <c r="C4" s="10">
        <f t="shared" ref="C4:C38" si="0">B4/522</f>
        <v>0.0862068965517241</v>
      </c>
      <c r="D4" s="9">
        <v>26</v>
      </c>
      <c r="E4" s="10">
        <f t="shared" ref="E4:E38" si="1">D4/354</f>
        <v>0.0734463276836158</v>
      </c>
    </row>
    <row r="5" spans="1:5">
      <c r="A5" s="8" t="s">
        <v>7</v>
      </c>
      <c r="B5" s="9">
        <v>56</v>
      </c>
      <c r="C5" s="10">
        <f t="shared" si="0"/>
        <v>0.10727969348659</v>
      </c>
      <c r="D5" s="9">
        <v>11</v>
      </c>
      <c r="E5" s="10">
        <f t="shared" si="1"/>
        <v>0.0310734463276836</v>
      </c>
    </row>
    <row r="6" spans="1:5">
      <c r="A6" s="8" t="s">
        <v>8</v>
      </c>
      <c r="B6" s="9">
        <v>34</v>
      </c>
      <c r="C6" s="10">
        <f t="shared" si="0"/>
        <v>0.0651340996168582</v>
      </c>
      <c r="D6" s="9">
        <v>23</v>
      </c>
      <c r="E6" s="10">
        <f t="shared" si="1"/>
        <v>0.0649717514124294</v>
      </c>
    </row>
    <row r="7" spans="1:5">
      <c r="A7" s="8" t="s">
        <v>9</v>
      </c>
      <c r="B7" s="9">
        <v>32</v>
      </c>
      <c r="C7" s="10">
        <f t="shared" si="0"/>
        <v>0.0613026819923372</v>
      </c>
      <c r="D7" s="9">
        <v>25</v>
      </c>
      <c r="E7" s="10">
        <f t="shared" si="1"/>
        <v>0.0706214689265537</v>
      </c>
    </row>
    <row r="8" spans="1:5">
      <c r="A8" s="8" t="s">
        <v>10</v>
      </c>
      <c r="B8" s="9">
        <v>32</v>
      </c>
      <c r="C8" s="10">
        <f t="shared" si="0"/>
        <v>0.0613026819923372</v>
      </c>
      <c r="D8" s="9">
        <v>21</v>
      </c>
      <c r="E8" s="10">
        <f t="shared" si="1"/>
        <v>0.0593220338983051</v>
      </c>
    </row>
    <row r="9" spans="1:5">
      <c r="A9" s="8" t="s">
        <v>11</v>
      </c>
      <c r="B9" s="9">
        <v>31</v>
      </c>
      <c r="C9" s="10">
        <f t="shared" si="0"/>
        <v>0.0593869731800766</v>
      </c>
      <c r="D9" s="9">
        <v>19</v>
      </c>
      <c r="E9" s="10">
        <f t="shared" si="1"/>
        <v>0.0536723163841808</v>
      </c>
    </row>
    <row r="10" spans="1:5">
      <c r="A10" s="8" t="s">
        <v>12</v>
      </c>
      <c r="B10" s="9">
        <v>24</v>
      </c>
      <c r="C10" s="10">
        <f t="shared" si="0"/>
        <v>0.0459770114942529</v>
      </c>
      <c r="D10" s="9">
        <v>19</v>
      </c>
      <c r="E10" s="10">
        <f t="shared" si="1"/>
        <v>0.0536723163841808</v>
      </c>
    </row>
    <row r="11" spans="1:5">
      <c r="A11" s="8" t="s">
        <v>13</v>
      </c>
      <c r="B11" s="9">
        <v>23</v>
      </c>
      <c r="C11" s="10">
        <f t="shared" si="0"/>
        <v>0.0440613026819923</v>
      </c>
      <c r="D11" s="9">
        <v>19</v>
      </c>
      <c r="E11" s="10">
        <f t="shared" si="1"/>
        <v>0.0536723163841808</v>
      </c>
    </row>
    <row r="12" spans="1:5">
      <c r="A12" s="8" t="s">
        <v>14</v>
      </c>
      <c r="B12" s="9">
        <v>29</v>
      </c>
      <c r="C12" s="10">
        <f t="shared" si="0"/>
        <v>0.0555555555555556</v>
      </c>
      <c r="D12" s="9">
        <v>12</v>
      </c>
      <c r="E12" s="10">
        <f t="shared" si="1"/>
        <v>0.0338983050847458</v>
      </c>
    </row>
    <row r="13" spans="1:5">
      <c r="A13" s="8" t="s">
        <v>15</v>
      </c>
      <c r="B13" s="9">
        <v>22</v>
      </c>
      <c r="C13" s="10">
        <f t="shared" si="0"/>
        <v>0.0421455938697318</v>
      </c>
      <c r="D13" s="9">
        <v>14</v>
      </c>
      <c r="E13" s="10">
        <f t="shared" si="1"/>
        <v>0.0395480225988701</v>
      </c>
    </row>
    <row r="14" spans="1:5">
      <c r="A14" s="8" t="s">
        <v>16</v>
      </c>
      <c r="B14" s="9">
        <v>19</v>
      </c>
      <c r="C14" s="10">
        <f t="shared" si="0"/>
        <v>0.0363984674329502</v>
      </c>
      <c r="D14" s="9">
        <v>16</v>
      </c>
      <c r="E14" s="10">
        <f t="shared" si="1"/>
        <v>0.0451977401129944</v>
      </c>
    </row>
    <row r="15" spans="1:5">
      <c r="A15" s="8" t="s">
        <v>17</v>
      </c>
      <c r="B15" s="9">
        <v>11</v>
      </c>
      <c r="C15" s="10">
        <f t="shared" si="0"/>
        <v>0.0210727969348659</v>
      </c>
      <c r="D15" s="9">
        <v>14</v>
      </c>
      <c r="E15" s="10">
        <f t="shared" si="1"/>
        <v>0.0395480225988701</v>
      </c>
    </row>
    <row r="16" spans="1:5">
      <c r="A16" s="8" t="s">
        <v>18</v>
      </c>
      <c r="B16" s="9">
        <v>10</v>
      </c>
      <c r="C16" s="10">
        <f t="shared" si="0"/>
        <v>0.0191570881226054</v>
      </c>
      <c r="D16" s="9">
        <v>7</v>
      </c>
      <c r="E16" s="10">
        <f t="shared" si="1"/>
        <v>0.019774011299435</v>
      </c>
    </row>
    <row r="17" spans="1:5">
      <c r="A17" s="8" t="s">
        <v>19</v>
      </c>
      <c r="B17" s="9">
        <v>8</v>
      </c>
      <c r="C17" s="10">
        <f t="shared" si="0"/>
        <v>0.0153256704980843</v>
      </c>
      <c r="D17" s="9">
        <v>10</v>
      </c>
      <c r="E17" s="10">
        <f t="shared" si="1"/>
        <v>0.0282485875706215</v>
      </c>
    </row>
    <row r="18" spans="1:5">
      <c r="A18" s="8" t="s">
        <v>20</v>
      </c>
      <c r="B18" s="9">
        <v>7</v>
      </c>
      <c r="C18" s="10">
        <f t="shared" si="0"/>
        <v>0.0134099616858238</v>
      </c>
      <c r="D18" s="9">
        <v>12</v>
      </c>
      <c r="E18" s="10">
        <f t="shared" si="1"/>
        <v>0.0338983050847458</v>
      </c>
    </row>
    <row r="19" spans="1:5">
      <c r="A19" s="8" t="s">
        <v>21</v>
      </c>
      <c r="B19" s="9">
        <v>7</v>
      </c>
      <c r="C19" s="10">
        <f t="shared" si="0"/>
        <v>0.0134099616858238</v>
      </c>
      <c r="D19" s="9">
        <v>8</v>
      </c>
      <c r="E19" s="10">
        <f t="shared" si="1"/>
        <v>0.0225988700564972</v>
      </c>
    </row>
    <row r="20" spans="1:5">
      <c r="A20" s="8" t="s">
        <v>22</v>
      </c>
      <c r="B20" s="9">
        <v>6</v>
      </c>
      <c r="C20" s="10">
        <f t="shared" si="0"/>
        <v>0.0114942528735632</v>
      </c>
      <c r="D20" s="9">
        <v>8</v>
      </c>
      <c r="E20" s="10">
        <f t="shared" si="1"/>
        <v>0.0225988700564972</v>
      </c>
    </row>
    <row r="21" spans="1:5">
      <c r="A21" s="8" t="s">
        <v>23</v>
      </c>
      <c r="B21" s="9">
        <v>7</v>
      </c>
      <c r="C21" s="10">
        <f t="shared" si="0"/>
        <v>0.0134099616858238</v>
      </c>
      <c r="D21" s="9">
        <v>6</v>
      </c>
      <c r="E21" s="10">
        <f t="shared" si="1"/>
        <v>0.0169491525423729</v>
      </c>
    </row>
    <row r="22" spans="1:5">
      <c r="A22" s="8" t="s">
        <v>24</v>
      </c>
      <c r="B22" s="9">
        <v>5</v>
      </c>
      <c r="C22" s="10">
        <f t="shared" si="0"/>
        <v>0.00957854406130268</v>
      </c>
      <c r="D22" s="9">
        <v>7</v>
      </c>
      <c r="E22" s="10">
        <f t="shared" si="1"/>
        <v>0.019774011299435</v>
      </c>
    </row>
    <row r="23" spans="1:5">
      <c r="A23" s="8" t="s">
        <v>25</v>
      </c>
      <c r="B23" s="9">
        <v>2</v>
      </c>
      <c r="C23" s="10">
        <f t="shared" si="0"/>
        <v>0.00383141762452107</v>
      </c>
      <c r="D23" s="9">
        <v>6</v>
      </c>
      <c r="E23" s="10">
        <f t="shared" si="1"/>
        <v>0.0169491525423729</v>
      </c>
    </row>
    <row r="24" spans="1:5">
      <c r="A24" s="8" t="s">
        <v>26</v>
      </c>
      <c r="B24" s="9">
        <v>4</v>
      </c>
      <c r="C24" s="10">
        <f t="shared" si="0"/>
        <v>0.00766283524904215</v>
      </c>
      <c r="D24" s="9">
        <v>4</v>
      </c>
      <c r="E24" s="10">
        <f t="shared" si="1"/>
        <v>0.0112994350282486</v>
      </c>
    </row>
    <row r="25" spans="1:5">
      <c r="A25" s="8" t="s">
        <v>27</v>
      </c>
      <c r="B25" s="9">
        <v>1</v>
      </c>
      <c r="C25" s="10">
        <f t="shared" si="0"/>
        <v>0.00191570881226054</v>
      </c>
      <c r="D25" s="9">
        <v>3</v>
      </c>
      <c r="E25" s="10">
        <f t="shared" si="1"/>
        <v>0.00847457627118644</v>
      </c>
    </row>
    <row r="26" spans="1:5">
      <c r="A26" s="8" t="s">
        <v>28</v>
      </c>
      <c r="B26" s="9">
        <v>6</v>
      </c>
      <c r="C26" s="10">
        <f t="shared" si="0"/>
        <v>0.0114942528735632</v>
      </c>
      <c r="D26" s="9">
        <v>3</v>
      </c>
      <c r="E26" s="10">
        <f t="shared" si="1"/>
        <v>0.00847457627118644</v>
      </c>
    </row>
    <row r="27" spans="1:5">
      <c r="A27" s="8" t="s">
        <v>29</v>
      </c>
      <c r="B27" s="9">
        <v>6</v>
      </c>
      <c r="C27" s="10">
        <f t="shared" si="0"/>
        <v>0.0114942528735632</v>
      </c>
      <c r="D27" s="9">
        <v>1</v>
      </c>
      <c r="E27" s="10">
        <f t="shared" si="1"/>
        <v>0.00282485875706215</v>
      </c>
    </row>
    <row r="28" spans="1:5">
      <c r="A28" s="8" t="s">
        <v>30</v>
      </c>
      <c r="B28" s="9">
        <v>6</v>
      </c>
      <c r="C28" s="10">
        <f t="shared" si="0"/>
        <v>0.0114942528735632</v>
      </c>
      <c r="D28" s="9">
        <v>0</v>
      </c>
      <c r="E28" s="10">
        <f t="shared" si="1"/>
        <v>0</v>
      </c>
    </row>
    <row r="29" spans="1:5">
      <c r="A29" s="8" t="s">
        <v>31</v>
      </c>
      <c r="B29" s="9">
        <v>2</v>
      </c>
      <c r="C29" s="10">
        <f t="shared" si="0"/>
        <v>0.00383141762452107</v>
      </c>
      <c r="D29" s="9">
        <v>1</v>
      </c>
      <c r="E29" s="10">
        <f t="shared" si="1"/>
        <v>0.00282485875706215</v>
      </c>
    </row>
    <row r="30" spans="1:5">
      <c r="A30" s="8" t="s">
        <v>32</v>
      </c>
      <c r="B30" s="9">
        <v>2</v>
      </c>
      <c r="C30" s="10">
        <f t="shared" si="0"/>
        <v>0.00383141762452107</v>
      </c>
      <c r="D30" s="9">
        <v>0</v>
      </c>
      <c r="E30" s="10">
        <f t="shared" si="1"/>
        <v>0</v>
      </c>
    </row>
    <row r="31" spans="1:5">
      <c r="A31" s="8" t="s">
        <v>33</v>
      </c>
      <c r="B31" s="9">
        <v>1</v>
      </c>
      <c r="C31" s="10">
        <f t="shared" si="0"/>
        <v>0.00191570881226054</v>
      </c>
      <c r="D31" s="9">
        <v>0</v>
      </c>
      <c r="E31" s="10">
        <f t="shared" si="1"/>
        <v>0</v>
      </c>
    </row>
    <row r="32" spans="1:5">
      <c r="A32" s="8" t="s">
        <v>34</v>
      </c>
      <c r="B32" s="9">
        <v>1</v>
      </c>
      <c r="C32" s="10">
        <f t="shared" si="0"/>
        <v>0.00191570881226054</v>
      </c>
      <c r="D32" s="9">
        <v>1</v>
      </c>
      <c r="E32" s="10">
        <f t="shared" si="1"/>
        <v>0.00282485875706215</v>
      </c>
    </row>
    <row r="33" spans="1:5">
      <c r="A33" s="8" t="s">
        <v>35</v>
      </c>
      <c r="B33" s="9">
        <v>1</v>
      </c>
      <c r="C33" s="10">
        <f t="shared" si="0"/>
        <v>0.00191570881226054</v>
      </c>
      <c r="D33" s="9">
        <v>0</v>
      </c>
      <c r="E33" s="10">
        <f t="shared" si="1"/>
        <v>0</v>
      </c>
    </row>
    <row r="34" spans="1:5">
      <c r="A34" s="8" t="s">
        <v>36</v>
      </c>
      <c r="B34" s="9">
        <v>0</v>
      </c>
      <c r="C34" s="10">
        <f t="shared" si="0"/>
        <v>0</v>
      </c>
      <c r="D34" s="9">
        <v>2</v>
      </c>
      <c r="E34" s="10">
        <f t="shared" si="1"/>
        <v>0.00564971751412429</v>
      </c>
    </row>
    <row r="35" spans="1:5">
      <c r="A35" s="8" t="s">
        <v>37</v>
      </c>
      <c r="B35" s="9">
        <v>0</v>
      </c>
      <c r="C35" s="10">
        <f t="shared" si="0"/>
        <v>0</v>
      </c>
      <c r="D35" s="9">
        <v>2</v>
      </c>
      <c r="E35" s="10">
        <f t="shared" si="1"/>
        <v>0.00564971751412429</v>
      </c>
    </row>
    <row r="36" spans="1:5">
      <c r="A36" s="8" t="s">
        <v>38</v>
      </c>
      <c r="B36" s="9">
        <v>0</v>
      </c>
      <c r="C36" s="10">
        <f t="shared" si="0"/>
        <v>0</v>
      </c>
      <c r="D36" s="9">
        <v>1</v>
      </c>
      <c r="E36" s="10">
        <f t="shared" si="1"/>
        <v>0.00282485875706215</v>
      </c>
    </row>
    <row r="37" spans="1:5">
      <c r="A37" s="8" t="s">
        <v>39</v>
      </c>
      <c r="B37" s="9">
        <v>0</v>
      </c>
      <c r="C37" s="10">
        <f t="shared" si="0"/>
        <v>0</v>
      </c>
      <c r="D37" s="9">
        <v>1</v>
      </c>
      <c r="E37" s="10">
        <f t="shared" si="1"/>
        <v>0.00282485875706215</v>
      </c>
    </row>
    <row r="38" spans="1:5">
      <c r="A38" s="8" t="s">
        <v>40</v>
      </c>
      <c r="B38" s="9">
        <v>0</v>
      </c>
      <c r="C38" s="10">
        <f t="shared" si="0"/>
        <v>0</v>
      </c>
      <c r="D38" s="9">
        <v>1</v>
      </c>
      <c r="E38" s="10">
        <f t="shared" si="1"/>
        <v>0.00282485875706215</v>
      </c>
    </row>
    <row r="39" spans="1:5">
      <c r="A39" s="9" t="s">
        <v>41</v>
      </c>
      <c r="B39" s="9">
        <f>SUM(B3:B38)</f>
        <v>522</v>
      </c>
      <c r="C39" s="9" t="s">
        <v>42</v>
      </c>
      <c r="D39" s="9">
        <f>SUM(D3:D38)</f>
        <v>354</v>
      </c>
      <c r="E39" s="9" t="s">
        <v>42</v>
      </c>
    </row>
    <row r="40" spans="1:5">
      <c r="A40" s="11"/>
      <c r="B40" s="11"/>
      <c r="C40" s="11"/>
      <c r="D40" s="11"/>
      <c r="E40" s="12"/>
    </row>
  </sheetData>
  <mergeCells count="3">
    <mergeCell ref="B1:C1"/>
    <mergeCell ref="D1:E1"/>
    <mergeCell ref="A1:A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Home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Entang Tian</dc:creator>
  <cp:lastModifiedBy>田恩堂</cp:lastModifiedBy>
  <dcterms:created xsi:type="dcterms:W3CDTF">2024-03-28T07:33:00Z</dcterms:created>
  <dcterms:modified xsi:type="dcterms:W3CDTF">2024-06-25T02:42:22Z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1E997A7582ED4CF0A753406869DF3AB8_12</vt:lpwstr>
  </property>
  <property fmtid="{D5CDD505-2E9C-101B-9397-08002B2CF9AE}" pid="3" name="KSOProductBuildVer">
    <vt:lpwstr>2052-12.1.0.17133</vt:lpwstr>
  </property>
</Properties>
</file>