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ocumentos\MANUSCRITO SUBMETIDO\"/>
    </mc:Choice>
  </mc:AlternateContent>
  <xr:revisionPtr revIDLastSave="0" documentId="13_ncr:1_{D30C7E5E-6337-43F1-B5E5-9C070763F7D0}" xr6:coauthVersionLast="47" xr6:coauthVersionMax="47" xr10:uidLastSave="{00000000-0000-0000-0000-000000000000}"/>
  <bookViews>
    <workbookView xWindow="-120" yWindow="-120" windowWidth="20730" windowHeight="11040" xr2:uid="{067B0DE4-14D2-4DAB-AD32-AE36553F2646}"/>
  </bookViews>
  <sheets>
    <sheet name="Table 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N20" i="1" s="1"/>
  <c r="K22" i="1"/>
  <c r="L22" i="1" s="1"/>
  <c r="I22" i="1"/>
  <c r="J19" i="1" s="1"/>
  <c r="G22" i="1"/>
  <c r="H19" i="1" s="1"/>
  <c r="E22" i="1"/>
  <c r="F18" i="1" s="1"/>
  <c r="C22" i="1"/>
  <c r="D22" i="1" s="1"/>
  <c r="L21" i="1"/>
  <c r="D21" i="1"/>
  <c r="L20" i="1"/>
  <c r="H20" i="1"/>
  <c r="L19" i="1"/>
  <c r="L18" i="1"/>
  <c r="H18" i="1"/>
  <c r="D18" i="1"/>
  <c r="L17" i="1"/>
  <c r="H17" i="1"/>
  <c r="L16" i="1"/>
  <c r="H16" i="1"/>
  <c r="D16" i="1"/>
  <c r="L15" i="1"/>
  <c r="D15" i="1"/>
  <c r="L14" i="1"/>
  <c r="H14" i="1"/>
  <c r="L13" i="1"/>
  <c r="H13" i="1"/>
  <c r="D13" i="1"/>
  <c r="L12" i="1"/>
  <c r="H12" i="1"/>
  <c r="L11" i="1"/>
  <c r="H11" i="1"/>
  <c r="L10" i="1"/>
  <c r="H10" i="1"/>
  <c r="L9" i="1"/>
  <c r="H9" i="1"/>
  <c r="L8" i="1"/>
  <c r="H8" i="1"/>
  <c r="L7" i="1"/>
  <c r="H7" i="1"/>
  <c r="J7" i="1" l="1"/>
  <c r="D10" i="1"/>
  <c r="D8" i="1"/>
  <c r="D19" i="1"/>
  <c r="D11" i="1"/>
  <c r="D14" i="1"/>
  <c r="D17" i="1"/>
  <c r="D20" i="1"/>
  <c r="D9" i="1"/>
  <c r="D7" i="1"/>
  <c r="D12" i="1"/>
  <c r="F9" i="1"/>
  <c r="J14" i="1"/>
  <c r="F22" i="1"/>
  <c r="N7" i="1"/>
  <c r="J10" i="1"/>
  <c r="N11" i="1"/>
  <c r="F13" i="1"/>
  <c r="N15" i="1"/>
  <c r="F17" i="1"/>
  <c r="J18" i="1"/>
  <c r="N19" i="1"/>
  <c r="F21" i="1"/>
  <c r="N22" i="1"/>
  <c r="H21" i="1"/>
  <c r="F8" i="1"/>
  <c r="J9" i="1"/>
  <c r="N10" i="1"/>
  <c r="F12" i="1"/>
  <c r="J13" i="1"/>
  <c r="N14" i="1"/>
  <c r="F16" i="1"/>
  <c r="J17" i="1"/>
  <c r="N18" i="1"/>
  <c r="F20" i="1"/>
  <c r="J21" i="1"/>
  <c r="H22" i="1"/>
  <c r="F7" i="1"/>
  <c r="J8" i="1"/>
  <c r="N9" i="1"/>
  <c r="F11" i="1"/>
  <c r="J12" i="1"/>
  <c r="N13" i="1"/>
  <c r="F15" i="1"/>
  <c r="J16" i="1"/>
  <c r="N17" i="1"/>
  <c r="F19" i="1"/>
  <c r="J20" i="1"/>
  <c r="N21" i="1"/>
  <c r="J22" i="1"/>
  <c r="H15" i="1"/>
  <c r="N8" i="1"/>
  <c r="F10" i="1"/>
  <c r="J11" i="1"/>
  <c r="N12" i="1"/>
  <c r="F14" i="1"/>
  <c r="J15" i="1"/>
  <c r="N16" i="1"/>
</calcChain>
</file>

<file path=xl/sharedStrings.xml><?xml version="1.0" encoding="utf-8"?>
<sst xmlns="http://schemas.openxmlformats.org/spreadsheetml/2006/main" count="30" uniqueCount="20">
  <si>
    <t>Antibiotic type</t>
  </si>
  <si>
    <t>n</t>
  </si>
  <si>
    <t>%</t>
  </si>
  <si>
    <t>Ampicillin</t>
  </si>
  <si>
    <t>Gentamicin</t>
  </si>
  <si>
    <t>Cotrimoxazole</t>
  </si>
  <si>
    <t>Metronidazole</t>
  </si>
  <si>
    <t>Ceftriaxone</t>
  </si>
  <si>
    <t>Crystalline penicillin</t>
  </si>
  <si>
    <t>Amoxicilin</t>
  </si>
  <si>
    <t>Azithromycin</t>
  </si>
  <si>
    <t>Cloramphenicol</t>
  </si>
  <si>
    <t>Ciprofloxacin</t>
  </si>
  <si>
    <t>Eriythromycin</t>
  </si>
  <si>
    <t>Nalidix acid</t>
  </si>
  <si>
    <t>Phenoxymethylpenicilln</t>
  </si>
  <si>
    <t>Clavamox</t>
  </si>
  <si>
    <t>Cefaclor</t>
  </si>
  <si>
    <t>Total</t>
  </si>
  <si>
    <t>Table 3: Antibiotic use by type within the years in children with diarrhea, May 2014-December 2019, Mozambique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</si>
</sst>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left" inden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E6732-3249-4083-878C-DEED4410B319}">
  <dimension ref="B4:N23"/>
  <sheetViews>
    <sheetView tabSelected="1" topLeftCell="B11" workbookViewId="0">
      <selection activeCell="H32" sqref="H32"/>
    </sheetView>
  </sheetViews>
  <sheetFormatPr defaultRowHeight="15" x14ac:dyDescent="0.25"/>
  <cols>
    <col min="2" max="2" width="18.7109375" customWidth="1"/>
  </cols>
  <sheetData>
    <row r="4" spans="2:14" x14ac:dyDescent="0.25">
      <c r="B4" s="12" t="s">
        <v>19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4" x14ac:dyDescent="0.25">
      <c r="B5" s="14" t="s">
        <v>0</v>
      </c>
      <c r="C5" s="13">
        <v>2014</v>
      </c>
      <c r="D5" s="13"/>
      <c r="E5" s="13">
        <v>2015</v>
      </c>
      <c r="F5" s="13"/>
      <c r="G5" s="13">
        <v>2016</v>
      </c>
      <c r="H5" s="13"/>
      <c r="I5" s="13">
        <v>2017</v>
      </c>
      <c r="J5" s="13"/>
      <c r="K5" s="13">
        <v>2018</v>
      </c>
      <c r="L5" s="13"/>
      <c r="M5" s="13">
        <v>2019</v>
      </c>
      <c r="N5" s="13"/>
    </row>
    <row r="6" spans="2:14" ht="15.75" thickBot="1" x14ac:dyDescent="0.3">
      <c r="B6" s="15"/>
      <c r="C6" s="1" t="s">
        <v>1</v>
      </c>
      <c r="D6" s="1" t="s">
        <v>2</v>
      </c>
      <c r="E6" s="1" t="s">
        <v>1</v>
      </c>
      <c r="F6" s="1" t="s">
        <v>2</v>
      </c>
      <c r="G6" s="1" t="s">
        <v>1</v>
      </c>
      <c r="H6" s="1" t="s">
        <v>2</v>
      </c>
      <c r="I6" s="1" t="s">
        <v>1</v>
      </c>
      <c r="J6" s="1" t="s">
        <v>2</v>
      </c>
      <c r="K6" s="1" t="s">
        <v>1</v>
      </c>
      <c r="L6" s="1" t="s">
        <v>2</v>
      </c>
      <c r="M6" s="1" t="s">
        <v>1</v>
      </c>
      <c r="N6" s="1" t="s">
        <v>2</v>
      </c>
    </row>
    <row r="7" spans="2:14" ht="15.75" thickTop="1" x14ac:dyDescent="0.25">
      <c r="B7" s="2" t="s">
        <v>3</v>
      </c>
      <c r="C7" s="3">
        <v>28</v>
      </c>
      <c r="D7" s="4">
        <f t="shared" ref="D7:D22" si="0">C7/$C$22*100</f>
        <v>36.84210526315789</v>
      </c>
      <c r="E7" s="3">
        <v>364</v>
      </c>
      <c r="F7" s="11">
        <f t="shared" ref="F7:F22" si="1">E7/$E$22*100</f>
        <v>34.242709313264349</v>
      </c>
      <c r="G7" s="3">
        <v>144</v>
      </c>
      <c r="H7" s="4">
        <f t="shared" ref="H7:H22" si="2">G7/$G$22*100</f>
        <v>24.242424242424242</v>
      </c>
      <c r="I7" s="3">
        <v>173</v>
      </c>
      <c r="J7" s="4">
        <f t="shared" ref="J7:J22" si="3">I7/$I$22*100</f>
        <v>28.689883913764515</v>
      </c>
      <c r="K7" s="3">
        <v>165</v>
      </c>
      <c r="L7" s="4">
        <f t="shared" ref="L7:L22" si="4">K7/$K$22*100</f>
        <v>36.263736263736263</v>
      </c>
      <c r="M7" s="3">
        <v>63</v>
      </c>
      <c r="N7" s="4">
        <f t="shared" ref="N7:N22" si="5">M7/$M$22*100</f>
        <v>28.378378378378379</v>
      </c>
    </row>
    <row r="8" spans="2:14" x14ac:dyDescent="0.25">
      <c r="B8" s="2" t="s">
        <v>4</v>
      </c>
      <c r="C8" s="3">
        <v>12</v>
      </c>
      <c r="D8" s="4">
        <f t="shared" si="0"/>
        <v>15.789473684210526</v>
      </c>
      <c r="E8" s="3">
        <v>261</v>
      </c>
      <c r="F8" s="4">
        <f t="shared" si="1"/>
        <v>24.55315145813735</v>
      </c>
      <c r="G8" s="3">
        <v>112</v>
      </c>
      <c r="H8" s="4">
        <f t="shared" si="2"/>
        <v>18.855218855218855</v>
      </c>
      <c r="I8" s="3">
        <v>199</v>
      </c>
      <c r="J8" s="4">
        <f t="shared" si="3"/>
        <v>33.001658374792704</v>
      </c>
      <c r="K8" s="3">
        <v>144</v>
      </c>
      <c r="L8" s="4">
        <f t="shared" si="4"/>
        <v>31.648351648351646</v>
      </c>
      <c r="M8" s="3">
        <v>50</v>
      </c>
      <c r="N8" s="4">
        <f t="shared" si="5"/>
        <v>22.522522522522522</v>
      </c>
    </row>
    <row r="9" spans="2:14" x14ac:dyDescent="0.25">
      <c r="B9" s="2" t="s">
        <v>5</v>
      </c>
      <c r="C9" s="3">
        <v>20</v>
      </c>
      <c r="D9" s="4">
        <f t="shared" si="0"/>
        <v>26.315789473684209</v>
      </c>
      <c r="E9" s="3">
        <v>227</v>
      </c>
      <c r="F9" s="4">
        <f t="shared" si="1"/>
        <v>21.354656632173093</v>
      </c>
      <c r="G9" s="3">
        <v>181</v>
      </c>
      <c r="H9" s="4">
        <f t="shared" si="2"/>
        <v>30.471380471380471</v>
      </c>
      <c r="I9" s="3">
        <v>108</v>
      </c>
      <c r="J9" s="4">
        <f t="shared" si="3"/>
        <v>17.910447761194028</v>
      </c>
      <c r="K9" s="3">
        <v>48</v>
      </c>
      <c r="L9" s="4">
        <f t="shared" si="4"/>
        <v>10.549450549450549</v>
      </c>
      <c r="M9" s="3">
        <v>34</v>
      </c>
      <c r="N9" s="4">
        <f t="shared" si="5"/>
        <v>15.315315315315313</v>
      </c>
    </row>
    <row r="10" spans="2:14" x14ac:dyDescent="0.25">
      <c r="B10" s="2" t="s">
        <v>6</v>
      </c>
      <c r="C10" s="3">
        <v>2</v>
      </c>
      <c r="D10" s="4">
        <f t="shared" si="0"/>
        <v>2.6315789473684208</v>
      </c>
      <c r="E10" s="3">
        <v>78</v>
      </c>
      <c r="F10" s="4">
        <f t="shared" si="1"/>
        <v>7.3377234242709308</v>
      </c>
      <c r="G10" s="3">
        <v>59</v>
      </c>
      <c r="H10" s="4">
        <f t="shared" si="2"/>
        <v>9.9326599326599325</v>
      </c>
      <c r="I10" s="3">
        <v>35</v>
      </c>
      <c r="J10" s="4">
        <f t="shared" si="3"/>
        <v>5.804311774461028</v>
      </c>
      <c r="K10" s="3">
        <v>39</v>
      </c>
      <c r="L10" s="4">
        <f t="shared" si="4"/>
        <v>8.5714285714285712</v>
      </c>
      <c r="M10" s="3">
        <v>12</v>
      </c>
      <c r="N10" s="4">
        <f t="shared" si="5"/>
        <v>5.4054054054054053</v>
      </c>
    </row>
    <row r="11" spans="2:14" x14ac:dyDescent="0.25">
      <c r="B11" s="2" t="s">
        <v>7</v>
      </c>
      <c r="C11" s="3">
        <v>0</v>
      </c>
      <c r="D11" s="4">
        <f t="shared" si="0"/>
        <v>0</v>
      </c>
      <c r="E11" s="3">
        <v>33</v>
      </c>
      <c r="F11" s="4">
        <f t="shared" si="1"/>
        <v>3.1044214487300095</v>
      </c>
      <c r="G11" s="3">
        <v>57</v>
      </c>
      <c r="H11" s="4">
        <f t="shared" si="2"/>
        <v>9.5959595959595951</v>
      </c>
      <c r="I11" s="3">
        <v>32</v>
      </c>
      <c r="J11" s="4">
        <f t="shared" si="3"/>
        <v>5.3067993366500827</v>
      </c>
      <c r="K11" s="3">
        <v>16</v>
      </c>
      <c r="L11" s="4">
        <f t="shared" si="4"/>
        <v>3.5164835164835164</v>
      </c>
      <c r="M11" s="3">
        <v>40</v>
      </c>
      <c r="N11" s="4">
        <f t="shared" si="5"/>
        <v>18.018018018018019</v>
      </c>
    </row>
    <row r="12" spans="2:14" x14ac:dyDescent="0.25">
      <c r="B12" s="2" t="s">
        <v>8</v>
      </c>
      <c r="C12" s="3">
        <v>4</v>
      </c>
      <c r="D12" s="4">
        <f t="shared" si="0"/>
        <v>5.2631578947368416</v>
      </c>
      <c r="E12" s="3">
        <v>62</v>
      </c>
      <c r="F12" s="4">
        <f t="shared" si="1"/>
        <v>5.8325493885230477</v>
      </c>
      <c r="G12" s="3">
        <v>14</v>
      </c>
      <c r="H12" s="4">
        <f t="shared" si="2"/>
        <v>2.3569023569023568</v>
      </c>
      <c r="I12" s="3">
        <v>38</v>
      </c>
      <c r="J12" s="4">
        <f t="shared" si="3"/>
        <v>6.3018242122719741</v>
      </c>
      <c r="K12" s="3">
        <v>26</v>
      </c>
      <c r="L12" s="4">
        <f t="shared" si="4"/>
        <v>5.7142857142857144</v>
      </c>
      <c r="M12" s="3">
        <v>16</v>
      </c>
      <c r="N12" s="4">
        <f t="shared" si="5"/>
        <v>7.2072072072072073</v>
      </c>
    </row>
    <row r="13" spans="2:14" x14ac:dyDescent="0.25">
      <c r="B13" s="2" t="s">
        <v>9</v>
      </c>
      <c r="C13" s="3">
        <v>5</v>
      </c>
      <c r="D13" s="4">
        <f t="shared" si="0"/>
        <v>6.5789473684210522</v>
      </c>
      <c r="E13" s="3">
        <v>25</v>
      </c>
      <c r="F13" s="4">
        <f t="shared" si="1"/>
        <v>2.3518344308560679</v>
      </c>
      <c r="G13" s="3">
        <v>12</v>
      </c>
      <c r="H13" s="4">
        <f t="shared" si="2"/>
        <v>2.0202020202020203</v>
      </c>
      <c r="I13" s="3">
        <v>9</v>
      </c>
      <c r="J13" s="4">
        <f t="shared" si="3"/>
        <v>1.4925373134328357</v>
      </c>
      <c r="K13" s="3">
        <v>5</v>
      </c>
      <c r="L13" s="4">
        <f t="shared" si="4"/>
        <v>1.098901098901099</v>
      </c>
      <c r="M13" s="3">
        <v>1</v>
      </c>
      <c r="N13" s="4">
        <f t="shared" si="5"/>
        <v>0.45045045045045046</v>
      </c>
    </row>
    <row r="14" spans="2:14" x14ac:dyDescent="0.25">
      <c r="B14" s="2" t="s">
        <v>10</v>
      </c>
      <c r="C14" s="3">
        <v>1</v>
      </c>
      <c r="D14" s="4">
        <f t="shared" si="0"/>
        <v>1.3157894736842104</v>
      </c>
      <c r="E14" s="3">
        <v>2</v>
      </c>
      <c r="F14" s="4">
        <f t="shared" si="1"/>
        <v>0.18814675446848542</v>
      </c>
      <c r="G14" s="3">
        <v>3</v>
      </c>
      <c r="H14" s="4">
        <f t="shared" si="2"/>
        <v>0.50505050505050508</v>
      </c>
      <c r="I14" s="3">
        <v>2</v>
      </c>
      <c r="J14" s="4">
        <f t="shared" si="3"/>
        <v>0.33167495854063017</v>
      </c>
      <c r="K14" s="3">
        <v>5</v>
      </c>
      <c r="L14" s="4">
        <f t="shared" si="4"/>
        <v>1.098901098901099</v>
      </c>
      <c r="M14" s="3">
        <v>5</v>
      </c>
      <c r="N14" s="4">
        <f t="shared" si="5"/>
        <v>2.2522522522522523</v>
      </c>
    </row>
    <row r="15" spans="2:14" x14ac:dyDescent="0.25">
      <c r="B15" s="2" t="s">
        <v>11</v>
      </c>
      <c r="C15" s="3">
        <v>0</v>
      </c>
      <c r="D15" s="4">
        <f t="shared" si="0"/>
        <v>0</v>
      </c>
      <c r="E15" s="3">
        <v>5</v>
      </c>
      <c r="F15" s="4">
        <f t="shared" si="1"/>
        <v>0.47036688617121353</v>
      </c>
      <c r="G15" s="3">
        <v>8</v>
      </c>
      <c r="H15" s="4">
        <f t="shared" si="2"/>
        <v>1.3468013468013467</v>
      </c>
      <c r="I15" s="3">
        <v>3</v>
      </c>
      <c r="J15" s="4">
        <f t="shared" si="3"/>
        <v>0.49751243781094528</v>
      </c>
      <c r="K15" s="3">
        <v>1</v>
      </c>
      <c r="L15" s="4">
        <f t="shared" si="4"/>
        <v>0.21978021978021978</v>
      </c>
      <c r="M15" s="3">
        <v>0</v>
      </c>
      <c r="N15" s="4">
        <f t="shared" si="5"/>
        <v>0</v>
      </c>
    </row>
    <row r="16" spans="2:14" x14ac:dyDescent="0.25">
      <c r="B16" s="2" t="s">
        <v>12</v>
      </c>
      <c r="C16" s="3">
        <v>3</v>
      </c>
      <c r="D16" s="4">
        <f t="shared" si="0"/>
        <v>3.9473684210526314</v>
      </c>
      <c r="E16" s="3">
        <v>3</v>
      </c>
      <c r="F16" s="4">
        <f t="shared" si="1"/>
        <v>0.28222013170272814</v>
      </c>
      <c r="G16" s="3">
        <v>2</v>
      </c>
      <c r="H16" s="4">
        <f t="shared" si="2"/>
        <v>0.33670033670033667</v>
      </c>
      <c r="I16" s="3">
        <v>1</v>
      </c>
      <c r="J16" s="4">
        <f t="shared" si="3"/>
        <v>0.16583747927031509</v>
      </c>
      <c r="K16" s="3">
        <v>1</v>
      </c>
      <c r="L16" s="4">
        <f t="shared" si="4"/>
        <v>0.21978021978021978</v>
      </c>
      <c r="M16" s="3">
        <v>0</v>
      </c>
      <c r="N16" s="4">
        <f t="shared" si="5"/>
        <v>0</v>
      </c>
    </row>
    <row r="17" spans="2:14" x14ac:dyDescent="0.25">
      <c r="B17" s="2" t="s">
        <v>13</v>
      </c>
      <c r="C17" s="3">
        <v>0</v>
      </c>
      <c r="D17" s="4">
        <f t="shared" si="0"/>
        <v>0</v>
      </c>
      <c r="E17" s="3">
        <v>2</v>
      </c>
      <c r="F17" s="4">
        <f t="shared" si="1"/>
        <v>0.18814675446848542</v>
      </c>
      <c r="G17" s="3">
        <v>0</v>
      </c>
      <c r="H17" s="4">
        <f t="shared" si="2"/>
        <v>0</v>
      </c>
      <c r="I17" s="3">
        <v>2</v>
      </c>
      <c r="J17" s="4">
        <f t="shared" si="3"/>
        <v>0.33167495854063017</v>
      </c>
      <c r="K17" s="3">
        <v>2</v>
      </c>
      <c r="L17" s="4">
        <f t="shared" si="4"/>
        <v>0.43956043956043955</v>
      </c>
      <c r="M17" s="3">
        <v>0</v>
      </c>
      <c r="N17" s="4">
        <f t="shared" si="5"/>
        <v>0</v>
      </c>
    </row>
    <row r="18" spans="2:14" x14ac:dyDescent="0.25">
      <c r="B18" s="2" t="s">
        <v>14</v>
      </c>
      <c r="C18" s="3">
        <v>0</v>
      </c>
      <c r="D18" s="4">
        <f t="shared" si="0"/>
        <v>0</v>
      </c>
      <c r="E18" s="3">
        <v>1</v>
      </c>
      <c r="F18" s="4">
        <f t="shared" si="1"/>
        <v>9.4073377234242708E-2</v>
      </c>
      <c r="G18" s="3">
        <v>0</v>
      </c>
      <c r="H18" s="4">
        <f t="shared" si="2"/>
        <v>0</v>
      </c>
      <c r="I18" s="3">
        <v>1</v>
      </c>
      <c r="J18" s="4">
        <f t="shared" si="3"/>
        <v>0.16583747927031509</v>
      </c>
      <c r="K18" s="3">
        <v>2</v>
      </c>
      <c r="L18" s="4">
        <f t="shared" si="4"/>
        <v>0.43956043956043955</v>
      </c>
      <c r="M18" s="3">
        <v>0</v>
      </c>
      <c r="N18" s="4">
        <f t="shared" si="5"/>
        <v>0</v>
      </c>
    </row>
    <row r="19" spans="2:14" x14ac:dyDescent="0.25">
      <c r="B19" s="2" t="s">
        <v>15</v>
      </c>
      <c r="C19" s="3">
        <v>0</v>
      </c>
      <c r="D19" s="4">
        <f t="shared" si="0"/>
        <v>0</v>
      </c>
      <c r="E19" s="3">
        <v>0</v>
      </c>
      <c r="F19" s="4">
        <f t="shared" si="1"/>
        <v>0</v>
      </c>
      <c r="G19" s="3">
        <v>0</v>
      </c>
      <c r="H19" s="4">
        <f t="shared" si="2"/>
        <v>0</v>
      </c>
      <c r="I19" s="3">
        <v>0</v>
      </c>
      <c r="J19" s="4">
        <f t="shared" si="3"/>
        <v>0</v>
      </c>
      <c r="K19" s="3">
        <v>1</v>
      </c>
      <c r="L19" s="4">
        <f t="shared" si="4"/>
        <v>0.21978021978021978</v>
      </c>
      <c r="M19" s="3">
        <v>1</v>
      </c>
      <c r="N19" s="4">
        <f t="shared" si="5"/>
        <v>0.45045045045045046</v>
      </c>
    </row>
    <row r="20" spans="2:14" x14ac:dyDescent="0.25">
      <c r="B20" s="2" t="s">
        <v>16</v>
      </c>
      <c r="C20" s="3">
        <v>1</v>
      </c>
      <c r="D20" s="4">
        <f t="shared" si="0"/>
        <v>1.3157894736842104</v>
      </c>
      <c r="E20" s="3">
        <v>0</v>
      </c>
      <c r="F20" s="4">
        <f t="shared" si="1"/>
        <v>0</v>
      </c>
      <c r="G20" s="3">
        <v>1</v>
      </c>
      <c r="H20" s="4">
        <f t="shared" si="2"/>
        <v>0.16835016835016833</v>
      </c>
      <c r="I20" s="3">
        <v>0</v>
      </c>
      <c r="J20" s="4">
        <f t="shared" si="3"/>
        <v>0</v>
      </c>
      <c r="K20" s="3">
        <v>0</v>
      </c>
      <c r="L20" s="4">
        <f t="shared" si="4"/>
        <v>0</v>
      </c>
      <c r="M20" s="3">
        <v>0</v>
      </c>
      <c r="N20" s="4">
        <f t="shared" si="5"/>
        <v>0</v>
      </c>
    </row>
    <row r="21" spans="2:14" ht="15.75" thickBot="1" x14ac:dyDescent="0.3">
      <c r="B21" s="5" t="s">
        <v>17</v>
      </c>
      <c r="C21" s="6">
        <v>0</v>
      </c>
      <c r="D21" s="7">
        <f t="shared" si="0"/>
        <v>0</v>
      </c>
      <c r="E21" s="6">
        <v>0</v>
      </c>
      <c r="F21" s="7">
        <f t="shared" si="1"/>
        <v>0</v>
      </c>
      <c r="G21" s="6">
        <v>1</v>
      </c>
      <c r="H21" s="7">
        <f t="shared" si="2"/>
        <v>0.16835016835016833</v>
      </c>
      <c r="I21" s="6">
        <v>0</v>
      </c>
      <c r="J21" s="7">
        <f t="shared" si="3"/>
        <v>0</v>
      </c>
      <c r="K21" s="6">
        <v>0</v>
      </c>
      <c r="L21" s="7">
        <f t="shared" si="4"/>
        <v>0</v>
      </c>
      <c r="M21" s="6">
        <v>0</v>
      </c>
      <c r="N21" s="7">
        <f t="shared" si="5"/>
        <v>0</v>
      </c>
    </row>
    <row r="22" spans="2:14" ht="16.5" thickTop="1" thickBot="1" x14ac:dyDescent="0.3">
      <c r="B22" s="8" t="s">
        <v>18</v>
      </c>
      <c r="C22" s="9">
        <f>SUM(C7:C21)</f>
        <v>76</v>
      </c>
      <c r="D22" s="10">
        <f t="shared" si="0"/>
        <v>100</v>
      </c>
      <c r="E22" s="9">
        <f>SUM(E7:E21)</f>
        <v>1063</v>
      </c>
      <c r="F22" s="10">
        <f t="shared" si="1"/>
        <v>100</v>
      </c>
      <c r="G22" s="9">
        <f>SUM(G7:G21)</f>
        <v>594</v>
      </c>
      <c r="H22" s="10">
        <f t="shared" si="2"/>
        <v>100</v>
      </c>
      <c r="I22" s="9">
        <f>SUM(I7:I21)</f>
        <v>603</v>
      </c>
      <c r="J22" s="10">
        <f t="shared" si="3"/>
        <v>100</v>
      </c>
      <c r="K22" s="9">
        <f>SUM(K7:K21)</f>
        <v>455</v>
      </c>
      <c r="L22" s="10">
        <f t="shared" si="4"/>
        <v>100</v>
      </c>
      <c r="M22" s="9">
        <f>SUM(M7:M21)</f>
        <v>222</v>
      </c>
      <c r="N22" s="10">
        <f t="shared" si="5"/>
        <v>100</v>
      </c>
    </row>
    <row r="23" spans="2:14" ht="15.75" thickTop="1" x14ac:dyDescent="0.25"/>
  </sheetData>
  <mergeCells count="8">
    <mergeCell ref="M5:N5"/>
    <mergeCell ref="B4:M4"/>
    <mergeCell ref="B5:B6"/>
    <mergeCell ref="C5:D5"/>
    <mergeCell ref="E5:F5"/>
    <mergeCell ref="G5:H5"/>
    <mergeCell ref="I5:J5"/>
    <mergeCell ref="K5:L5"/>
  </mergeCells>
  <conditionalFormatting sqref="D7:D21">
    <cfRule type="top10" priority="6" rank="10"/>
  </conditionalFormatting>
  <conditionalFormatting sqref="F7">
    <cfRule type="top10" priority="5" rank="10"/>
  </conditionalFormatting>
  <conditionalFormatting sqref="H9">
    <cfRule type="top10" priority="4" rank="10"/>
  </conditionalFormatting>
  <conditionalFormatting sqref="J8">
    <cfRule type="top10" priority="3" rank="10"/>
  </conditionalFormatting>
  <conditionalFormatting sqref="L7">
    <cfRule type="top10" priority="2" rank="10"/>
  </conditionalFormatting>
  <conditionalFormatting sqref="N7">
    <cfRule type="top10" priority="1" rank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Judite Salencia</dc:creator>
  <cp:lastModifiedBy>Judite Salencia</cp:lastModifiedBy>
  <dcterms:created xsi:type="dcterms:W3CDTF">2024-07-03T14:33:07Z</dcterms:created>
  <dcterms:modified xsi:type="dcterms:W3CDTF">2024-07-10T18:26:50Z</dcterms:modified>
</cp:coreProperties>
</file>