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<sst xmlns="http://schemas.openxmlformats.org/spreadsheetml/2006/main" count="300" uniqueCount="64">
  <si>
    <t>station name</t>
  </si>
  <si>
    <t xml:space="preserve">Density of Bus Stops </t>
  </si>
  <si>
    <t xml:space="preserve">Density of Traffic Facilities </t>
  </si>
  <si>
    <t xml:space="preserve">Road Network Density </t>
  </si>
  <si>
    <t xml:space="preserve">Density of Shared Mobility </t>
  </si>
  <si>
    <t xml:space="preserve">Relative Area of Public Green Spaces </t>
  </si>
  <si>
    <t xml:space="preserve">Relative Area of Blue-Green Spaces </t>
  </si>
  <si>
    <t xml:space="preserve">Vegetation Coverage Rate </t>
  </si>
  <si>
    <t xml:space="preserve">PM2.5 Values </t>
  </si>
  <si>
    <t xml:space="preserve">Noise Pollution </t>
  </si>
  <si>
    <t xml:space="preserve">Density of Service Types </t>
  </si>
  <si>
    <t xml:space="preserve">Proportion of Dining Services </t>
  </si>
  <si>
    <t xml:space="preserve">Proportion of Shopping Services </t>
  </si>
  <si>
    <t xml:space="preserve">Proportion of Healthcare Services </t>
  </si>
  <si>
    <t xml:space="preserve">POI Density </t>
  </si>
  <si>
    <t xml:space="preserve">Proportion of Public Service Facilities </t>
  </si>
  <si>
    <t xml:space="preserve">Proportion of Educational and Cultural Services </t>
  </si>
  <si>
    <t xml:space="preserve">Proportion of Leisure and Fitness Services </t>
  </si>
  <si>
    <t>Jiulian Market</t>
  </si>
  <si>
    <t>Bingzi Village</t>
  </si>
  <si>
    <t>Wannian Wharf</t>
  </si>
  <si>
    <r>
      <rPr>
        <sz val="11"/>
        <color theme="1"/>
        <rFont val="宋体"/>
        <charset val="134"/>
        <scheme val="minor"/>
      </rPr>
      <t>Wanda City</t>
    </r>
  </si>
  <si>
    <t>Yungu Road</t>
  </si>
  <si>
    <t>Jindou Park</t>
  </si>
  <si>
    <t>Tangxi River Park</t>
  </si>
  <si>
    <t xml:space="preserve"> Zilu</t>
  </si>
  <si>
    <t>Binhu Convention and Exhibition Center</t>
  </si>
  <si>
    <t>Gaowang</t>
  </si>
  <si>
    <t>Luogang</t>
  </si>
  <si>
    <t>South Square of Nan Station</t>
  </si>
  <si>
    <t>Hefei South Station</t>
  </si>
  <si>
    <t>Wanghu City</t>
  </si>
  <si>
    <r>
      <rPr>
        <sz val="11"/>
        <color theme="1"/>
        <rFont val="宋体"/>
        <charset val="134"/>
        <scheme val="minor"/>
      </rPr>
      <t>Gedadian</t>
    </r>
  </si>
  <si>
    <t>Qiupu River Road</t>
  </si>
  <si>
    <t>Zhugang</t>
  </si>
  <si>
    <t>South Campus of Hefei University of Technology</t>
  </si>
  <si>
    <t xml:space="preserve"> Baogong Park</t>
  </si>
  <si>
    <t>Dadaomen</t>
  </si>
  <si>
    <t>Mingguang Road</t>
  </si>
  <si>
    <t xml:space="preserve"> Changhuai</t>
  </si>
  <si>
    <t>Hefei Railway Station</t>
  </si>
  <si>
    <t>Yaohai Park</t>
  </si>
  <si>
    <t>Xinghua Garden</t>
  </si>
  <si>
    <t>Zhangwa</t>
  </si>
  <si>
    <t>max</t>
  </si>
  <si>
    <t>min</t>
  </si>
  <si>
    <t>标准化</t>
  </si>
  <si>
    <t>X</t>
  </si>
  <si>
    <t>标准化+0.00001</t>
  </si>
  <si>
    <t>X和、下是p</t>
  </si>
  <si>
    <t>lnp</t>
  </si>
  <si>
    <t>p*lnp</t>
  </si>
  <si>
    <t>和</t>
  </si>
  <si>
    <t>K</t>
  </si>
  <si>
    <t>e</t>
  </si>
  <si>
    <t>d</t>
  </si>
  <si>
    <t>d和</t>
  </si>
  <si>
    <t>W</t>
  </si>
  <si>
    <t>Q</t>
  </si>
  <si>
    <t>P+</t>
  </si>
  <si>
    <t>P-</t>
  </si>
  <si>
    <t>T+</t>
  </si>
  <si>
    <t>T-</t>
  </si>
  <si>
    <t>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</si>
</sst>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0"/>
  <sheetViews>
    <sheetView tabSelected="1" zoomScale="55" zoomScaleNormal="55" workbookViewId="0">
      <selection activeCell="A1" sqref="A1"/>
    </sheetView>
  </sheetViews>
  <sheetFormatPr defaultColWidth="9" defaultRowHeight="14.4"/>
  <cols>
    <col min="1" max="1" width="43.7962962962963" style="1" customWidth="1"/>
    <col min="2" max="23" width="31.75" style="1" customWidth="1"/>
    <col min="24" max="16384" width="9" style="1"/>
  </cols>
  <sheetData>
    <row r="1" s="1" customFormat="1" ht="20.4" spans="1:1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/>
    </row>
    <row r="2" s="1" customFormat="1" spans="1:18">
      <c r="A2" t="s">
        <v>18</v>
      </c>
      <c r="B2" s="1">
        <v>9.37387220600022</v>
      </c>
      <c r="C2" s="1">
        <v>27.5357496051256</v>
      </c>
      <c r="D2" s="1">
        <v>6.554642</v>
      </c>
      <c r="E2" s="1">
        <v>5.27280311587512</v>
      </c>
      <c r="F2" s="1">
        <v>0.194279946006496</v>
      </c>
      <c r="G2" s="1">
        <v>0.198598957625411</v>
      </c>
      <c r="H2" s="1">
        <v>16.0197132532492</v>
      </c>
      <c r="I2" s="1">
        <v>28.571429</v>
      </c>
      <c r="J2" s="1">
        <v>59.9625</v>
      </c>
      <c r="K2" s="1">
        <v>36.3237547982508</v>
      </c>
      <c r="L2" s="1">
        <v>0.163019693654267</v>
      </c>
      <c r="M2" s="1">
        <v>0.335886214442013</v>
      </c>
      <c r="N2" s="1">
        <v>0.0273522975929978</v>
      </c>
      <c r="O2" s="1">
        <v>535.482449767762</v>
      </c>
      <c r="P2" s="1">
        <v>0.12035010940919</v>
      </c>
      <c r="Q2" s="1">
        <v>0.0678336980306346</v>
      </c>
      <c r="R2" s="1">
        <v>0.0350109409190372</v>
      </c>
    </row>
    <row r="3" s="1" customFormat="1" spans="1:18">
      <c r="A3" t="s">
        <v>19</v>
      </c>
      <c r="B3" s="1">
        <v>5.37157897563989</v>
      </c>
      <c r="C3" s="1">
        <v>15.0404211317917</v>
      </c>
      <c r="D3" s="1">
        <v>42.55548906</v>
      </c>
      <c r="E3" s="1">
        <v>6.44589477076787</v>
      </c>
      <c r="F3" s="1">
        <v>0.241896167378401</v>
      </c>
      <c r="G3" s="1">
        <v>0.247763543093492</v>
      </c>
      <c r="H3" s="1">
        <v>21.3918835441678</v>
      </c>
      <c r="I3" s="1">
        <v>28.666667</v>
      </c>
      <c r="J3" s="1">
        <v>65.3</v>
      </c>
      <c r="K3" s="1">
        <v>28.4693685708914</v>
      </c>
      <c r="L3" s="1">
        <v>0.158790170132325</v>
      </c>
      <c r="M3" s="1">
        <v>0.419659735349716</v>
      </c>
      <c r="N3" s="1">
        <v>0.0226843100189036</v>
      </c>
      <c r="O3" s="1">
        <v>284.15652781135</v>
      </c>
      <c r="P3" s="1">
        <v>0.122873345935728</v>
      </c>
      <c r="Q3" s="1">
        <v>0.0453686200378072</v>
      </c>
      <c r="R3" s="1">
        <v>0.0340264650283554</v>
      </c>
    </row>
    <row r="4" s="1" customFormat="1" spans="1:18">
      <c r="A4" t="s">
        <v>20</v>
      </c>
      <c r="B4" s="1">
        <v>7.86817435874379</v>
      </c>
      <c r="C4" s="1">
        <v>24.1665355304274</v>
      </c>
      <c r="D4" s="1">
        <v>42.66136931</v>
      </c>
      <c r="E4" s="1">
        <v>7.30616190454781</v>
      </c>
      <c r="F4" s="1">
        <v>0.393159746419981</v>
      </c>
      <c r="G4" s="1">
        <v>0.441022413056673</v>
      </c>
      <c r="H4" s="1">
        <v>19.7392262212531</v>
      </c>
      <c r="I4" s="1">
        <v>28.615385</v>
      </c>
      <c r="J4" s="1">
        <v>64.35</v>
      </c>
      <c r="K4" s="1">
        <v>30.3486725265832</v>
      </c>
      <c r="L4" s="1">
        <v>0.220645161290323</v>
      </c>
      <c r="M4" s="1">
        <v>0.278709677419355</v>
      </c>
      <c r="N4" s="1">
        <v>0.0270967741935484</v>
      </c>
      <c r="O4" s="1">
        <v>435.559652001888</v>
      </c>
      <c r="P4" s="1">
        <v>0.131612903225806</v>
      </c>
      <c r="Q4" s="1">
        <v>0.0619354838709677</v>
      </c>
      <c r="R4" s="1">
        <v>0.0335483870967742</v>
      </c>
    </row>
    <row r="5" s="1" customFormat="1" spans="1:18">
      <c r="A5" t="s">
        <v>21</v>
      </c>
      <c r="B5" s="1">
        <v>9.14969588698296</v>
      </c>
      <c r="C5" s="1">
        <v>21.5017853344099</v>
      </c>
      <c r="D5" s="1">
        <v>67.49359217</v>
      </c>
      <c r="E5" s="1">
        <v>7.31975670958636</v>
      </c>
      <c r="F5" s="1">
        <v>0.376850811921139</v>
      </c>
      <c r="G5" s="1">
        <v>0.469744014383322</v>
      </c>
      <c r="H5" s="1">
        <v>16.7005739146745</v>
      </c>
      <c r="I5" s="1">
        <v>28.545455</v>
      </c>
      <c r="J5" s="1">
        <v>66.15</v>
      </c>
      <c r="K5" s="1">
        <v>27.4490876609489</v>
      </c>
      <c r="L5" s="1">
        <v>0.241338112305854</v>
      </c>
      <c r="M5" s="1">
        <v>0.316606929510155</v>
      </c>
      <c r="N5" s="1">
        <v>0.029868578255675</v>
      </c>
      <c r="O5" s="1">
        <v>382.914772870237</v>
      </c>
      <c r="P5" s="1">
        <v>0.149342891278375</v>
      </c>
      <c r="Q5" s="1">
        <v>0.0716845878136201</v>
      </c>
      <c r="R5" s="1">
        <v>0.027479091995221</v>
      </c>
    </row>
    <row r="6" s="1" customFormat="1" spans="1:18">
      <c r="A6" t="s">
        <v>22</v>
      </c>
      <c r="B6" s="1">
        <v>5.67964797541848</v>
      </c>
      <c r="C6" s="1">
        <v>20.2337459124283</v>
      </c>
      <c r="D6" s="1">
        <v>67.30803381</v>
      </c>
      <c r="E6" s="1">
        <v>5.32466997695483</v>
      </c>
      <c r="F6" s="1">
        <v>0.350495691277055</v>
      </c>
      <c r="G6" s="1">
        <v>0.409171779533105</v>
      </c>
      <c r="H6" s="1">
        <v>14.9993823382827</v>
      </c>
      <c r="I6" s="1">
        <v>28.454545</v>
      </c>
      <c r="J6" s="1">
        <v>65.9375</v>
      </c>
      <c r="K6" s="1">
        <v>21.2986799078193</v>
      </c>
      <c r="L6" s="1">
        <v>0.225806451612903</v>
      </c>
      <c r="M6" s="1">
        <v>0.317972350230415</v>
      </c>
      <c r="N6" s="1">
        <v>0.0276497695852535</v>
      </c>
      <c r="O6" s="1">
        <v>308.120902666453</v>
      </c>
      <c r="P6" s="1">
        <v>0.155529953917051</v>
      </c>
      <c r="Q6" s="1">
        <v>0.0645161290322581</v>
      </c>
      <c r="R6" s="1">
        <v>0.0311059907834101</v>
      </c>
    </row>
    <row r="7" s="1" customFormat="1" spans="1:18">
      <c r="A7" t="s">
        <v>23</v>
      </c>
      <c r="B7" s="1">
        <v>6.53912048060228</v>
      </c>
      <c r="C7" s="1">
        <v>21.9252863173135</v>
      </c>
      <c r="D7" s="1">
        <v>130.08487468</v>
      </c>
      <c r="E7" s="1">
        <v>5.38515804284893</v>
      </c>
      <c r="F7" s="1">
        <v>0.926366426155251</v>
      </c>
      <c r="G7" s="1">
        <v>1.09881572681555</v>
      </c>
      <c r="H7" s="1">
        <v>17.053910817167</v>
      </c>
      <c r="I7" s="1">
        <v>28.1</v>
      </c>
      <c r="J7" s="1">
        <v>65.1625</v>
      </c>
      <c r="K7" s="1">
        <v>23.0792487550669</v>
      </c>
      <c r="L7" s="1">
        <v>0.262154432793136</v>
      </c>
      <c r="M7" s="1">
        <v>0.265967588179218</v>
      </c>
      <c r="N7" s="1">
        <v>0.0343183984747378</v>
      </c>
      <c r="O7" s="1">
        <v>403.502199067752</v>
      </c>
      <c r="P7" s="1">
        <v>0.156339370829361</v>
      </c>
      <c r="Q7" s="1">
        <v>0.0867492850333651</v>
      </c>
      <c r="R7" s="1">
        <v>0.0486177311725453</v>
      </c>
    </row>
    <row r="8" s="1" customFormat="1" spans="1:18">
      <c r="A8" t="s">
        <v>24</v>
      </c>
      <c r="B8" s="1">
        <v>3.94932229629396</v>
      </c>
      <c r="C8" s="1">
        <v>41.4678841110865</v>
      </c>
      <c r="D8" s="1">
        <v>130.11825997</v>
      </c>
      <c r="E8" s="1">
        <v>4.93665287036745</v>
      </c>
      <c r="F8" s="1">
        <v>0.890654455362127</v>
      </c>
      <c r="G8" s="1">
        <v>1.05498443967015</v>
      </c>
      <c r="H8" s="1">
        <v>16.2679496698367</v>
      </c>
      <c r="I8" s="1">
        <v>27.8</v>
      </c>
      <c r="J8" s="1">
        <v>64.8</v>
      </c>
      <c r="K8" s="1">
        <v>24.0250439691216</v>
      </c>
      <c r="L8" s="1">
        <v>0.251861042183623</v>
      </c>
      <c r="M8" s="1">
        <v>0.275847808105873</v>
      </c>
      <c r="N8" s="1">
        <v>0.0417700578990902</v>
      </c>
      <c r="O8" s="1">
        <v>795.788442703232</v>
      </c>
      <c r="P8" s="1">
        <v>0.155913978494624</v>
      </c>
      <c r="Q8" s="1">
        <v>0.0839536807278743</v>
      </c>
      <c r="R8" s="1">
        <v>0.0392886683209264</v>
      </c>
    </row>
    <row r="9" s="1" customFormat="1" spans="1:18">
      <c r="A9" t="s">
        <v>25</v>
      </c>
      <c r="B9" s="1">
        <v>7.24926877770461</v>
      </c>
      <c r="C9" s="1">
        <v>61.8095548414814</v>
      </c>
      <c r="D9" s="1">
        <v>28.437576</v>
      </c>
      <c r="E9" s="1">
        <v>5.34156646778234</v>
      </c>
      <c r="F9" s="1">
        <v>0.383434428837744</v>
      </c>
      <c r="G9" s="1">
        <v>0.428691232276492</v>
      </c>
      <c r="H9" s="1">
        <v>11.7044404442047</v>
      </c>
      <c r="I9" s="1">
        <v>27.5</v>
      </c>
      <c r="J9" s="1">
        <v>64.8875</v>
      </c>
      <c r="K9" s="1">
        <v>24.418589567005</v>
      </c>
      <c r="L9" s="1">
        <v>0.23305833824396</v>
      </c>
      <c r="M9" s="1">
        <v>0.327047731290513</v>
      </c>
      <c r="N9" s="1">
        <v>0.0383028874484384</v>
      </c>
      <c r="O9" s="1">
        <v>1294.94832797523</v>
      </c>
      <c r="P9" s="1">
        <v>0.136711844431349</v>
      </c>
      <c r="Q9" s="1">
        <v>0.0707130229817325</v>
      </c>
      <c r="R9" s="1">
        <v>0.0332940483205657</v>
      </c>
    </row>
    <row r="10" s="1" customFormat="1" spans="1:18">
      <c r="A10" t="s">
        <v>26</v>
      </c>
      <c r="B10" s="1">
        <v>4.27325469595081</v>
      </c>
      <c r="C10" s="1">
        <v>27.5387524850163</v>
      </c>
      <c r="D10" s="1">
        <v>10.39184</v>
      </c>
      <c r="E10" s="1">
        <v>6.64728508259014</v>
      </c>
      <c r="F10" s="1">
        <v>0.16647413280231</v>
      </c>
      <c r="G10" s="1">
        <v>0.16647413280231</v>
      </c>
      <c r="H10" s="1">
        <v>9.94429100294712</v>
      </c>
      <c r="I10" s="1">
        <v>28.333333</v>
      </c>
      <c r="J10" s="1">
        <v>60.825</v>
      </c>
      <c r="K10" s="1">
        <v>24.6899160210491</v>
      </c>
      <c r="L10" s="1">
        <v>0.140828402366864</v>
      </c>
      <c r="M10" s="1">
        <v>0.332544378698225</v>
      </c>
      <c r="N10" s="1">
        <v>0.0378698224852071</v>
      </c>
      <c r="O10" s="1">
        <v>401.211135342048</v>
      </c>
      <c r="P10" s="1">
        <v>0.128994082840237</v>
      </c>
      <c r="Q10" s="1">
        <v>0.0686390532544379</v>
      </c>
      <c r="R10" s="1">
        <v>0.0177514792899408</v>
      </c>
    </row>
    <row r="11" s="1" customFormat="1" spans="1:18">
      <c r="A11" t="s">
        <v>27</v>
      </c>
      <c r="B11" s="1">
        <v>5.95553090154827</v>
      </c>
      <c r="C11" s="1">
        <v>7.65711115913349</v>
      </c>
      <c r="D11" s="1">
        <v>6.591535</v>
      </c>
      <c r="E11" s="1">
        <v>0.85079012879261</v>
      </c>
      <c r="F11" s="1">
        <v>0.426812480750873</v>
      </c>
      <c r="G11" s="1">
        <v>0.426812480750873</v>
      </c>
      <c r="H11" s="1">
        <v>24.4791888226596</v>
      </c>
      <c r="I11" s="1">
        <v>28.333333</v>
      </c>
      <c r="J11" s="1">
        <v>60.15</v>
      </c>
      <c r="K11" s="1">
        <v>7.65711115913349</v>
      </c>
      <c r="L11" s="1">
        <v>0.117647058823529</v>
      </c>
      <c r="M11" s="1">
        <v>0.117647058823529</v>
      </c>
      <c r="N11" s="1">
        <v>0.0588235294117647</v>
      </c>
      <c r="O11" s="1">
        <v>14.4634321894744</v>
      </c>
      <c r="P11" s="1">
        <v>0.0588235294117647</v>
      </c>
      <c r="Q11" s="1">
        <v>0.176470588235294</v>
      </c>
      <c r="R11" s="1">
        <v>0.0588235294117647</v>
      </c>
    </row>
    <row r="12" s="1" customFormat="1" spans="1:18">
      <c r="A12" t="s">
        <v>28</v>
      </c>
      <c r="B12" s="1">
        <v>2.75787967591604</v>
      </c>
      <c r="C12" s="1">
        <v>6.0673352870153</v>
      </c>
      <c r="D12" s="1">
        <v>28.515882</v>
      </c>
      <c r="E12" s="1">
        <v>0.551575935183209</v>
      </c>
      <c r="F12" s="1">
        <v>0.339460790397284</v>
      </c>
      <c r="G12" s="1">
        <v>0.339460790397284</v>
      </c>
      <c r="H12" s="1">
        <v>16.421684215055</v>
      </c>
      <c r="I12" s="1">
        <v>28.625</v>
      </c>
      <c r="J12" s="1">
        <v>64.875</v>
      </c>
      <c r="K12" s="1">
        <v>8.27363902774813</v>
      </c>
      <c r="L12" s="1">
        <v>0.0238095238095238</v>
      </c>
      <c r="M12" s="1">
        <v>0.0952380952380952</v>
      </c>
      <c r="N12" s="1">
        <v>0.0238095238095238</v>
      </c>
      <c r="O12" s="1">
        <v>23.1661892776948</v>
      </c>
      <c r="P12" s="1">
        <v>0.142857142857143</v>
      </c>
      <c r="Q12" s="1">
        <v>0.0238095238095238</v>
      </c>
      <c r="R12" s="1">
        <v>0.0238095238095238</v>
      </c>
    </row>
    <row r="13" s="1" customFormat="1" spans="1:18">
      <c r="A13" t="s">
        <v>29</v>
      </c>
      <c r="B13" s="1">
        <v>14.760863468339</v>
      </c>
      <c r="C13" s="1">
        <v>20.3840495515158</v>
      </c>
      <c r="D13" s="1">
        <v>31.433085</v>
      </c>
      <c r="E13" s="1">
        <v>0.702898260397095</v>
      </c>
      <c r="F13" s="1">
        <v>0.368931615731144</v>
      </c>
      <c r="G13" s="1">
        <v>0.368931615731144</v>
      </c>
      <c r="H13" s="1">
        <v>14.0264753658761</v>
      </c>
      <c r="I13" s="1">
        <v>28.8</v>
      </c>
      <c r="J13" s="1">
        <v>66.9375</v>
      </c>
      <c r="K13" s="1">
        <v>18.2753547703245</v>
      </c>
      <c r="L13" s="1">
        <v>0.0434782608695652</v>
      </c>
      <c r="M13" s="1">
        <v>0.202898550724638</v>
      </c>
      <c r="N13" s="1">
        <v>0.0072463768115942</v>
      </c>
      <c r="O13" s="1">
        <v>96.9999599347992</v>
      </c>
      <c r="P13" s="1">
        <v>0.311594202898551</v>
      </c>
      <c r="Q13" s="1">
        <v>0.0072463768115942</v>
      </c>
      <c r="R13" s="1">
        <v>0.0072463768115942</v>
      </c>
    </row>
    <row r="14" s="1" customFormat="1" spans="1:18">
      <c r="A14" t="s">
        <v>30</v>
      </c>
      <c r="B14" s="1">
        <v>35.5223770481724</v>
      </c>
      <c r="C14" s="1">
        <v>121.595829126436</v>
      </c>
      <c r="D14" s="1">
        <v>225.885156</v>
      </c>
      <c r="E14" s="1">
        <v>10.9299621686684</v>
      </c>
      <c r="F14" s="1">
        <v>0.547367040425831</v>
      </c>
      <c r="G14" s="1">
        <v>0.567385266137748</v>
      </c>
      <c r="H14" s="1">
        <v>20.4887605832774</v>
      </c>
      <c r="I14" s="1">
        <v>29</v>
      </c>
      <c r="J14" s="1">
        <v>66.5375</v>
      </c>
      <c r="K14" s="1">
        <v>50.5510750300916</v>
      </c>
      <c r="L14" s="1">
        <v>0.0868055555555556</v>
      </c>
      <c r="M14" s="1">
        <v>0.225694444444444</v>
      </c>
      <c r="N14" s="1">
        <v>0.0208333333333333</v>
      </c>
      <c r="O14" s="1">
        <v>393.478638072064</v>
      </c>
      <c r="P14" s="1">
        <v>0.239583333333333</v>
      </c>
      <c r="Q14" s="1">
        <v>0.0104166666666667</v>
      </c>
      <c r="R14" s="1">
        <v>0.0138888888888889</v>
      </c>
    </row>
    <row r="15" s="1" customFormat="1" spans="1:18">
      <c r="A15" t="s">
        <v>31</v>
      </c>
      <c r="B15" s="1">
        <v>10.9491810867952</v>
      </c>
      <c r="C15" s="1">
        <v>40.3751052575572</v>
      </c>
      <c r="D15" s="1">
        <v>355.917484</v>
      </c>
      <c r="E15" s="1">
        <v>5.13242863443524</v>
      </c>
      <c r="F15" s="1">
        <v>0.417114185930097</v>
      </c>
      <c r="G15" s="1">
        <v>0.453256406211881</v>
      </c>
      <c r="H15" s="1">
        <v>10.398574142893</v>
      </c>
      <c r="I15" s="1">
        <v>28.666667</v>
      </c>
      <c r="J15" s="1">
        <v>66.725</v>
      </c>
      <c r="K15" s="1">
        <v>26.3464669901009</v>
      </c>
      <c r="L15" s="1">
        <v>0.160833333333333</v>
      </c>
      <c r="M15" s="1">
        <v>0.200833333333333</v>
      </c>
      <c r="N15" s="1">
        <v>0.0366666666666667</v>
      </c>
      <c r="O15" s="1">
        <v>410.594290754819</v>
      </c>
      <c r="P15" s="1">
        <v>0.14</v>
      </c>
      <c r="Q15" s="1">
        <v>0.0833333333333333</v>
      </c>
      <c r="R15" s="1">
        <v>0.0341666666666667</v>
      </c>
    </row>
    <row r="16" s="1" customFormat="1" spans="1:18">
      <c r="A16" t="s">
        <v>32</v>
      </c>
      <c r="B16" s="1">
        <v>5.34455060189071</v>
      </c>
      <c r="C16" s="1">
        <v>45.2714874513096</v>
      </c>
      <c r="D16" s="1">
        <v>150.395682</v>
      </c>
      <c r="E16" s="1">
        <v>4.08700928379878</v>
      </c>
      <c r="F16" s="1">
        <v>0.378898456682417</v>
      </c>
      <c r="G16" s="1">
        <v>0.390896029627673</v>
      </c>
      <c r="H16" s="1">
        <v>11.964688239788</v>
      </c>
      <c r="I16" s="1">
        <v>28.454545</v>
      </c>
      <c r="J16" s="1">
        <v>68.375</v>
      </c>
      <c r="K16" s="1">
        <v>26.0939823504076</v>
      </c>
      <c r="L16" s="1">
        <v>0.236944324557618</v>
      </c>
      <c r="M16" s="1">
        <v>0.24212343547691</v>
      </c>
      <c r="N16" s="1">
        <v>0.0362537764350453</v>
      </c>
      <c r="O16" s="1">
        <v>728.430808504752</v>
      </c>
      <c r="P16" s="1">
        <v>0.145878290893397</v>
      </c>
      <c r="Q16" s="1">
        <v>0.0630125161847216</v>
      </c>
      <c r="R16" s="1">
        <v>0.0293482952093224</v>
      </c>
    </row>
    <row r="17" s="1" customFormat="1" spans="1:18">
      <c r="A17" t="s">
        <v>33</v>
      </c>
      <c r="B17" s="1">
        <v>12.7456006435112</v>
      </c>
      <c r="C17" s="1">
        <v>112.586139017682</v>
      </c>
      <c r="D17" s="1">
        <v>125.5267369</v>
      </c>
      <c r="E17" s="1">
        <v>9.91324494495317</v>
      </c>
      <c r="F17" s="1">
        <v>0.427636852346465</v>
      </c>
      <c r="G17" s="1">
        <v>0.427636852346465</v>
      </c>
      <c r="H17" s="1">
        <v>13.227242730051</v>
      </c>
      <c r="I17" s="1">
        <v>28.444444</v>
      </c>
      <c r="J17" s="1">
        <v>66.15</v>
      </c>
      <c r="K17" s="1">
        <v>57.3552028958005</v>
      </c>
      <c r="L17" s="1">
        <v>0.227753303964758</v>
      </c>
      <c r="M17" s="1">
        <v>0.240528634361233</v>
      </c>
      <c r="N17" s="1">
        <v>0.0224669603524229</v>
      </c>
      <c r="O17" s="1">
        <v>1607.36185893169</v>
      </c>
      <c r="P17" s="1">
        <v>0.148017621145374</v>
      </c>
      <c r="Q17" s="1">
        <v>0.0872246696035242</v>
      </c>
      <c r="R17" s="1">
        <v>0.0317180616740088</v>
      </c>
    </row>
    <row r="18" s="1" customFormat="1" spans="1:18">
      <c r="A18" t="s">
        <v>34</v>
      </c>
      <c r="B18" s="1">
        <v>7.17944095288731</v>
      </c>
      <c r="C18" s="1">
        <v>59.8286746073943</v>
      </c>
      <c r="D18" s="1">
        <v>158.798332</v>
      </c>
      <c r="E18" s="1">
        <v>5.1851517993075</v>
      </c>
      <c r="F18" s="1">
        <v>0.472447499340887</v>
      </c>
      <c r="G18" s="1">
        <v>0.487669509592331</v>
      </c>
      <c r="H18" s="1">
        <v>12.9731301445182</v>
      </c>
      <c r="I18" s="1">
        <v>28</v>
      </c>
      <c r="J18" s="1">
        <v>64.575</v>
      </c>
      <c r="K18" s="1">
        <v>30.7120529651291</v>
      </c>
      <c r="L18" s="1">
        <v>0.231831395348837</v>
      </c>
      <c r="M18" s="1">
        <v>0.284156976744186</v>
      </c>
      <c r="N18" s="1">
        <v>0.0356104651162791</v>
      </c>
      <c r="O18" s="1">
        <v>1097.65675013033</v>
      </c>
      <c r="P18" s="1">
        <v>0.153706395348837</v>
      </c>
      <c r="Q18" s="1">
        <v>0.0723110465116279</v>
      </c>
      <c r="R18" s="1">
        <v>0.0279796511627907</v>
      </c>
    </row>
    <row r="19" s="1" customFormat="1" spans="1:18">
      <c r="A19" t="s">
        <v>35</v>
      </c>
      <c r="B19" s="1">
        <v>5.21504453430739</v>
      </c>
      <c r="C19" s="1">
        <v>52.1504453430739</v>
      </c>
      <c r="D19" s="1">
        <v>53.926465</v>
      </c>
      <c r="E19" s="1">
        <v>8.69174089051231</v>
      </c>
      <c r="F19" s="1">
        <v>0.000801378510105235</v>
      </c>
      <c r="G19" s="1">
        <v>0.155969378996843</v>
      </c>
      <c r="H19" s="1">
        <v>13.5050531608602</v>
      </c>
      <c r="I19" s="1">
        <v>26.25</v>
      </c>
      <c r="J19" s="1">
        <v>65.175</v>
      </c>
      <c r="K19" s="1">
        <v>33.4632024284724</v>
      </c>
      <c r="L19" s="1">
        <v>0.202914798206278</v>
      </c>
      <c r="M19" s="1">
        <v>0.251121076233184</v>
      </c>
      <c r="N19" s="1">
        <v>0.0353139013452915</v>
      </c>
      <c r="O19" s="1">
        <v>775.303287433698</v>
      </c>
      <c r="P19" s="1">
        <v>0.126121076233184</v>
      </c>
      <c r="Q19" s="1">
        <v>0.104260089686099</v>
      </c>
      <c r="R19" s="1">
        <v>0.0409192825112108</v>
      </c>
    </row>
    <row r="20" s="1" customFormat="1" spans="1:18">
      <c r="A20" t="s">
        <v>36</v>
      </c>
      <c r="B20" s="1">
        <v>16.2193883619499</v>
      </c>
      <c r="C20" s="1">
        <v>74.7074857883753</v>
      </c>
      <c r="D20" s="1">
        <v>63.137727</v>
      </c>
      <c r="E20" s="1">
        <v>4.42346955325907</v>
      </c>
      <c r="F20" s="1">
        <v>0.435097871721349</v>
      </c>
      <c r="G20" s="1">
        <v>0.872921092184123</v>
      </c>
      <c r="H20" s="1">
        <v>15.2654917276204</v>
      </c>
      <c r="I20" s="1">
        <v>26</v>
      </c>
      <c r="J20" s="1">
        <v>65.1625</v>
      </c>
      <c r="K20" s="1">
        <v>50.6241515539649</v>
      </c>
      <c r="L20" s="1">
        <v>0.225664796291778</v>
      </c>
      <c r="M20" s="1">
        <v>0.351061234447426</v>
      </c>
      <c r="N20" s="1">
        <v>0.0424493778970481</v>
      </c>
      <c r="O20" s="1">
        <v>2014.64463320099</v>
      </c>
      <c r="P20" s="1">
        <v>0.140278116613808</v>
      </c>
      <c r="Q20" s="1">
        <v>0.0365942912905587</v>
      </c>
      <c r="R20" s="1">
        <v>0.0356184435228104</v>
      </c>
    </row>
    <row r="21" s="1" customFormat="1" spans="1:18">
      <c r="A21" t="s">
        <v>37</v>
      </c>
      <c r="B21" s="1">
        <v>11.1939311254378</v>
      </c>
      <c r="C21" s="1">
        <v>118.045091868254</v>
      </c>
      <c r="D21" s="1">
        <v>130.736514</v>
      </c>
      <c r="E21" s="1">
        <v>6.10578061387518</v>
      </c>
      <c r="F21" s="1">
        <v>0.383901973727504</v>
      </c>
      <c r="G21" s="1">
        <v>0.681126625070471</v>
      </c>
      <c r="H21" s="1">
        <v>12.4480584635278</v>
      </c>
      <c r="I21" s="1">
        <v>26.294118</v>
      </c>
      <c r="J21" s="1">
        <v>71.425</v>
      </c>
      <c r="K21" s="1">
        <v>32.564163274001</v>
      </c>
      <c r="L21" s="1">
        <v>0.203367360466658</v>
      </c>
      <c r="M21" s="1">
        <v>0.347607052896725</v>
      </c>
      <c r="N21" s="1">
        <v>0.0265146493437624</v>
      </c>
      <c r="O21" s="1">
        <v>2558.66128724781</v>
      </c>
      <c r="P21" s="1">
        <v>0.133103539705687</v>
      </c>
      <c r="Q21" s="1">
        <v>0.0473286490786159</v>
      </c>
      <c r="R21" s="1">
        <v>0.0355296301206417</v>
      </c>
    </row>
    <row r="22" s="1" customFormat="1" spans="1:18">
      <c r="A22" t="s">
        <v>38</v>
      </c>
      <c r="B22" s="1">
        <v>15.4743879965516</v>
      </c>
      <c r="C22" s="1">
        <v>78.7474411380071</v>
      </c>
      <c r="D22" s="1">
        <v>149.188814</v>
      </c>
      <c r="E22" s="1">
        <v>5.50200462099613</v>
      </c>
      <c r="F22" s="1">
        <v>0.295543960844984</v>
      </c>
      <c r="G22" s="1">
        <v>0.517894754216857</v>
      </c>
      <c r="H22" s="1">
        <v>12.2928882119895</v>
      </c>
      <c r="I22" s="1">
        <v>26.823529</v>
      </c>
      <c r="J22" s="1">
        <v>66.125</v>
      </c>
      <c r="K22" s="1">
        <v>31.98040185954</v>
      </c>
      <c r="L22" s="1">
        <v>0.221329846843482</v>
      </c>
      <c r="M22" s="1">
        <v>0.303137840866642</v>
      </c>
      <c r="N22" s="1">
        <v>0.0319387373926037</v>
      </c>
      <c r="O22" s="1">
        <v>1841.10829630083</v>
      </c>
      <c r="P22" s="1">
        <v>0.14867388868136</v>
      </c>
      <c r="Q22" s="1">
        <v>0.0414643257377662</v>
      </c>
      <c r="R22" s="1">
        <v>0.0330593948449757</v>
      </c>
    </row>
    <row r="23" s="1" customFormat="1" spans="1:18">
      <c r="A23" t="s">
        <v>39</v>
      </c>
      <c r="B23" s="1">
        <v>32.0995636752166</v>
      </c>
      <c r="C23" s="1">
        <v>149.033688492077</v>
      </c>
      <c r="D23" s="1">
        <v>56.323494</v>
      </c>
      <c r="E23" s="1">
        <v>10.6998545584055</v>
      </c>
      <c r="F23" s="1">
        <v>0.130113288531514</v>
      </c>
      <c r="G23" s="1">
        <v>0.130113288531514</v>
      </c>
      <c r="H23" s="1">
        <v>14.076957939636</v>
      </c>
      <c r="I23" s="1">
        <v>27</v>
      </c>
      <c r="J23" s="1">
        <v>67.475</v>
      </c>
      <c r="K23" s="1">
        <v>57.3206494200297</v>
      </c>
      <c r="L23" s="1">
        <v>0.183883813539471</v>
      </c>
      <c r="M23" s="1">
        <v>0.372218318107285</v>
      </c>
      <c r="N23" s="1">
        <v>0.035605528226751</v>
      </c>
      <c r="O23" s="1">
        <v>3262.69136498809</v>
      </c>
      <c r="P23" s="1">
        <v>0.115015226048255</v>
      </c>
      <c r="Q23" s="1">
        <v>0.0316233309908644</v>
      </c>
      <c r="R23" s="1">
        <v>0.0171000234246896</v>
      </c>
    </row>
    <row r="24" s="1" customFormat="1" spans="1:18">
      <c r="A24" t="s">
        <v>40</v>
      </c>
      <c r="B24" s="1">
        <v>17.0058306379879</v>
      </c>
      <c r="C24" s="1">
        <v>84.0843848211624</v>
      </c>
      <c r="D24" s="1">
        <v>30.820385</v>
      </c>
      <c r="E24" s="1">
        <v>5.66861021266264</v>
      </c>
      <c r="F24" s="1">
        <v>0.0790893944554379</v>
      </c>
      <c r="G24" s="1">
        <v>0.0790893944554379</v>
      </c>
      <c r="H24" s="1">
        <v>9.25410064900863</v>
      </c>
      <c r="I24" s="1">
        <v>27.3</v>
      </c>
      <c r="J24" s="1">
        <v>63.25</v>
      </c>
      <c r="K24" s="1">
        <v>36.8459663823071</v>
      </c>
      <c r="L24" s="1">
        <v>0.167752018754884</v>
      </c>
      <c r="M24" s="1">
        <v>0.359989580619953</v>
      </c>
      <c r="N24" s="1">
        <v>0.0416775201875488</v>
      </c>
      <c r="O24" s="1">
        <v>1813.48288386765</v>
      </c>
      <c r="P24" s="1">
        <v>0.125293045063819</v>
      </c>
      <c r="Q24" s="1">
        <v>0.0302162021359729</v>
      </c>
      <c r="R24" s="1">
        <v>0.0166710080750195</v>
      </c>
    </row>
    <row r="25" s="1" customFormat="1" spans="1:18">
      <c r="A25" t="s">
        <v>41</v>
      </c>
      <c r="B25" s="1">
        <v>16.1430151564976</v>
      </c>
      <c r="C25" s="1">
        <v>29.8944725120325</v>
      </c>
      <c r="D25" s="1">
        <v>95.87077</v>
      </c>
      <c r="E25" s="1">
        <v>8.37045230336911</v>
      </c>
      <c r="F25" s="1">
        <v>0.199177304116469</v>
      </c>
      <c r="G25" s="1">
        <v>0.237919942602613</v>
      </c>
      <c r="H25" s="1">
        <v>11.7506800992496</v>
      </c>
      <c r="I25" s="1">
        <v>27.5</v>
      </c>
      <c r="J25" s="1">
        <v>62.275</v>
      </c>
      <c r="K25" s="1">
        <v>34.0796986637171</v>
      </c>
      <c r="L25" s="1">
        <v>0.221453287197232</v>
      </c>
      <c r="M25" s="1">
        <v>0.244521337946943</v>
      </c>
      <c r="N25" s="1">
        <v>0.0599769319492503</v>
      </c>
      <c r="O25" s="1">
        <v>518.370153358644</v>
      </c>
      <c r="P25" s="1">
        <v>0.169550173010381</v>
      </c>
      <c r="Q25" s="1">
        <v>0.0288350634371396</v>
      </c>
      <c r="R25" s="1">
        <v>0.0184544405997693</v>
      </c>
    </row>
    <row r="26" s="1" customFormat="1" spans="1:18">
      <c r="A26" t="s">
        <v>42</v>
      </c>
      <c r="B26" s="1">
        <v>6.43809521084404</v>
      </c>
      <c r="C26" s="1">
        <v>16.8105819394261</v>
      </c>
      <c r="D26" s="1">
        <v>40.766933</v>
      </c>
      <c r="E26" s="1">
        <v>3.93439151773803</v>
      </c>
      <c r="F26" s="1">
        <v>0.159409383452235</v>
      </c>
      <c r="G26" s="1">
        <v>0.159409383452235</v>
      </c>
      <c r="H26" s="1">
        <v>10.3435868345245</v>
      </c>
      <c r="I26" s="1">
        <v>27.5</v>
      </c>
      <c r="J26" s="1">
        <v>63.4375</v>
      </c>
      <c r="K26" s="1">
        <v>23.6063491064282</v>
      </c>
      <c r="L26" s="1">
        <v>0.167364016736402</v>
      </c>
      <c r="M26" s="1">
        <v>0.258019525801953</v>
      </c>
      <c r="N26" s="1">
        <v>0.0627615062761506</v>
      </c>
      <c r="O26" s="1">
        <v>256.450792565288</v>
      </c>
      <c r="P26" s="1">
        <v>0.131101813110181</v>
      </c>
      <c r="Q26" s="1">
        <v>0.0878661087866109</v>
      </c>
      <c r="R26" s="1">
        <v>0.0278940027894003</v>
      </c>
    </row>
    <row r="27" s="1" customFormat="1" spans="1:18">
      <c r="A27" t="s">
        <v>43</v>
      </c>
      <c r="B27" s="1">
        <v>6.92233543445442</v>
      </c>
      <c r="C27" s="1">
        <v>4.03802900343175</v>
      </c>
      <c r="D27" s="1">
        <v>50.779173</v>
      </c>
      <c r="E27" s="1">
        <v>3.46116771722721</v>
      </c>
      <c r="F27" s="1">
        <v>0.269031374908495</v>
      </c>
      <c r="G27" s="1">
        <v>0.269031374908495</v>
      </c>
      <c r="H27" s="1">
        <v>12.2665514482391</v>
      </c>
      <c r="I27" s="1">
        <v>27.666667</v>
      </c>
      <c r="J27" s="1">
        <v>67.9375</v>
      </c>
      <c r="K27" s="1">
        <v>21.9207288757723</v>
      </c>
      <c r="L27" s="1">
        <v>0.0921658986175115</v>
      </c>
      <c r="M27" s="1">
        <v>0.175115207373272</v>
      </c>
      <c r="N27" s="1">
        <v>0.0184331797235023</v>
      </c>
      <c r="O27" s="1">
        <v>125.178899106384</v>
      </c>
      <c r="P27" s="1">
        <v>0.147465437788018</v>
      </c>
      <c r="Q27" s="1">
        <v>0.0875576036866359</v>
      </c>
      <c r="R27" s="1">
        <v>0.0138248847926267</v>
      </c>
    </row>
    <row r="28" s="1" customFormat="1" spans="1:18">
      <c r="A28" s="4" t="s">
        <v>44</v>
      </c>
      <c r="B28" s="1">
        <f t="shared" ref="B28:R28" si="0">MAX(B2:B27)</f>
        <v>35.5223770481724</v>
      </c>
      <c r="C28" s="1">
        <f t="shared" si="0"/>
        <v>149.033688492077</v>
      </c>
      <c r="D28" s="1">
        <f t="shared" si="0"/>
        <v>355.917484</v>
      </c>
      <c r="E28" s="1">
        <f t="shared" si="0"/>
        <v>10.9299621686684</v>
      </c>
      <c r="F28" s="1">
        <f t="shared" si="0"/>
        <v>0.926366426155251</v>
      </c>
      <c r="G28" s="1">
        <f t="shared" si="0"/>
        <v>1.09881572681555</v>
      </c>
      <c r="H28" s="1">
        <f t="shared" si="0"/>
        <v>24.4791888226596</v>
      </c>
      <c r="I28" s="1">
        <f t="shared" si="0"/>
        <v>29</v>
      </c>
      <c r="J28" s="1">
        <f t="shared" si="0"/>
        <v>71.425</v>
      </c>
      <c r="K28" s="1">
        <f t="shared" si="0"/>
        <v>57.3552028958005</v>
      </c>
      <c r="L28" s="1">
        <f t="shared" si="0"/>
        <v>0.262154432793136</v>
      </c>
      <c r="M28" s="1">
        <f t="shared" si="0"/>
        <v>0.419659735349716</v>
      </c>
      <c r="N28" s="1">
        <f t="shared" si="0"/>
        <v>0.0627615062761506</v>
      </c>
      <c r="O28" s="1">
        <f t="shared" si="0"/>
        <v>3262.69136498809</v>
      </c>
      <c r="P28" s="1">
        <f t="shared" si="0"/>
        <v>0.311594202898551</v>
      </c>
      <c r="Q28" s="1">
        <f t="shared" si="0"/>
        <v>0.176470588235294</v>
      </c>
      <c r="R28" s="1">
        <f t="shared" si="0"/>
        <v>0.0588235294117647</v>
      </c>
    </row>
    <row r="29" s="1" customFormat="1" spans="1:18">
      <c r="A29" s="4" t="s">
        <v>45</v>
      </c>
      <c r="B29" s="1">
        <f t="shared" ref="B29:R29" si="1">MIN(B2:B27)</f>
        <v>2.75787967591604</v>
      </c>
      <c r="C29" s="1">
        <f t="shared" si="1"/>
        <v>4.03802900343175</v>
      </c>
      <c r="D29" s="1">
        <f t="shared" si="1"/>
        <v>6.554642</v>
      </c>
      <c r="E29" s="1">
        <f t="shared" si="1"/>
        <v>0.551575935183209</v>
      </c>
      <c r="F29" s="1">
        <f t="shared" si="1"/>
        <v>0.000801378510105235</v>
      </c>
      <c r="G29" s="1">
        <f t="shared" si="1"/>
        <v>0.0790893944554379</v>
      </c>
      <c r="H29" s="1">
        <f t="shared" si="1"/>
        <v>9.25410064900863</v>
      </c>
      <c r="I29" s="1">
        <f t="shared" si="1"/>
        <v>26</v>
      </c>
      <c r="J29" s="1">
        <f t="shared" si="1"/>
        <v>59.9625</v>
      </c>
      <c r="K29" s="1">
        <f t="shared" si="1"/>
        <v>7.65711115913349</v>
      </c>
      <c r="L29" s="1">
        <f t="shared" si="1"/>
        <v>0.0238095238095238</v>
      </c>
      <c r="M29" s="1">
        <f t="shared" si="1"/>
        <v>0.0952380952380952</v>
      </c>
      <c r="N29" s="1">
        <f t="shared" si="1"/>
        <v>0.0072463768115942</v>
      </c>
      <c r="O29" s="1">
        <f t="shared" si="1"/>
        <v>14.4634321894744</v>
      </c>
      <c r="P29" s="1">
        <f t="shared" si="1"/>
        <v>0.0588235294117647</v>
      </c>
      <c r="Q29" s="1">
        <f t="shared" si="1"/>
        <v>0.0072463768115942</v>
      </c>
      <c r="R29" s="1">
        <f t="shared" si="1"/>
        <v>0.0072463768115942</v>
      </c>
    </row>
    <row r="30" s="1" customFormat="1" spans="1:1">
      <c r="A30" s="1" t="s">
        <v>46</v>
      </c>
    </row>
    <row r="31" s="1" customFormat="1" spans="1:18">
      <c r="A31" t="s">
        <v>18</v>
      </c>
      <c r="B31" s="1">
        <f t="shared" ref="B31:R31" si="2">(B2-B$29)/(B$28-B$29)</f>
        <v>0.201925653090785</v>
      </c>
      <c r="C31" s="1">
        <f t="shared" si="2"/>
        <v>0.162058096666914</v>
      </c>
      <c r="D31" s="1">
        <f t="shared" si="2"/>
        <v>0</v>
      </c>
      <c r="E31" s="1">
        <f t="shared" si="2"/>
        <v>0.454909566331149</v>
      </c>
      <c r="F31" s="1">
        <f t="shared" si="2"/>
        <v>0.209038325278861</v>
      </c>
      <c r="G31" s="1">
        <f t="shared" si="2"/>
        <v>0.117197682728633</v>
      </c>
      <c r="H31" s="1">
        <f t="shared" si="2"/>
        <v>0.444372638573572</v>
      </c>
      <c r="I31" s="1">
        <f t="shared" si="2"/>
        <v>0.857142999999999</v>
      </c>
      <c r="J31" s="1">
        <f t="shared" si="2"/>
        <v>0</v>
      </c>
      <c r="K31" s="1">
        <f t="shared" si="2"/>
        <v>0.57681578180128</v>
      </c>
      <c r="L31" s="1">
        <f t="shared" si="2"/>
        <v>0.58407024693074</v>
      </c>
      <c r="M31" s="1">
        <f t="shared" si="2"/>
        <v>0.741775792518404</v>
      </c>
      <c r="N31" s="1">
        <f t="shared" si="2"/>
        <v>0.362170114261198</v>
      </c>
      <c r="O31" s="1">
        <f t="shared" si="2"/>
        <v>0.160401002749024</v>
      </c>
      <c r="P31" s="1">
        <f t="shared" si="2"/>
        <v>0.243408695908869</v>
      </c>
      <c r="Q31" s="1">
        <f t="shared" si="2"/>
        <v>0.358029862921584</v>
      </c>
      <c r="R31" s="1">
        <f t="shared" si="2"/>
        <v>0.538311300793895</v>
      </c>
    </row>
    <row r="32" s="1" customFormat="1" spans="1:18">
      <c r="A32" t="s">
        <v>19</v>
      </c>
      <c r="B32" s="1">
        <f t="shared" ref="B32:R32" si="3">(B3-B$29)/(B$28-B$29)</f>
        <v>0.0797722995725557</v>
      </c>
      <c r="C32" s="1">
        <f t="shared" si="3"/>
        <v>0.0758808378620572</v>
      </c>
      <c r="D32" s="1">
        <f t="shared" si="3"/>
        <v>0.103047155369775</v>
      </c>
      <c r="E32" s="1">
        <f t="shared" si="3"/>
        <v>0.567941749611035</v>
      </c>
      <c r="F32" s="1">
        <f t="shared" si="3"/>
        <v>0.26048389519645</v>
      </c>
      <c r="G32" s="1">
        <f t="shared" si="3"/>
        <v>0.165411192479128</v>
      </c>
      <c r="H32" s="1">
        <f t="shared" si="3"/>
        <v>0.797222502537963</v>
      </c>
      <c r="I32" s="1">
        <f t="shared" si="3"/>
        <v>0.888889</v>
      </c>
      <c r="J32" s="1">
        <f t="shared" si="3"/>
        <v>0.465648854961832</v>
      </c>
      <c r="K32" s="1">
        <f t="shared" si="3"/>
        <v>0.418773773488827</v>
      </c>
      <c r="L32" s="1">
        <f t="shared" si="3"/>
        <v>0.566324856269877</v>
      </c>
      <c r="M32" s="1">
        <f t="shared" si="3"/>
        <v>1</v>
      </c>
      <c r="N32" s="1">
        <f t="shared" si="3"/>
        <v>0.278085151853347</v>
      </c>
      <c r="O32" s="1">
        <f t="shared" si="3"/>
        <v>0.0830277619678964</v>
      </c>
      <c r="P32" s="1">
        <f t="shared" si="3"/>
        <v>0.253391011071193</v>
      </c>
      <c r="Q32" s="1">
        <f t="shared" si="3"/>
        <v>0.225276530500493</v>
      </c>
      <c r="R32" s="1">
        <f t="shared" si="3"/>
        <v>0.519223859144808</v>
      </c>
    </row>
    <row r="33" s="1" customFormat="1" spans="1:18">
      <c r="A33" t="s">
        <v>20</v>
      </c>
      <c r="B33" s="1">
        <f t="shared" ref="B33:R33" si="4">(B4-B$29)/(B$28-B$29)</f>
        <v>0.155970489178172</v>
      </c>
      <c r="C33" s="1">
        <f t="shared" si="4"/>
        <v>0.138821441952005</v>
      </c>
      <c r="D33" s="1">
        <f t="shared" si="4"/>
        <v>0.103350222088015</v>
      </c>
      <c r="E33" s="1">
        <f t="shared" si="4"/>
        <v>0.650832009659784</v>
      </c>
      <c r="F33" s="1">
        <f t="shared" si="4"/>
        <v>0.42391225652711</v>
      </c>
      <c r="G33" s="1">
        <f t="shared" si="4"/>
        <v>0.354931521444148</v>
      </c>
      <c r="H33" s="1">
        <f t="shared" si="4"/>
        <v>0.688674210136291</v>
      </c>
      <c r="I33" s="1">
        <f t="shared" si="4"/>
        <v>0.871795</v>
      </c>
      <c r="J33" s="1">
        <f t="shared" si="4"/>
        <v>0.382769901853871</v>
      </c>
      <c r="K33" s="1">
        <f t="shared" si="4"/>
        <v>0.456588182252237</v>
      </c>
      <c r="L33" s="1">
        <f t="shared" si="4"/>
        <v>0.825843683090093</v>
      </c>
      <c r="M33" s="1">
        <f t="shared" si="4"/>
        <v>0.565534352511548</v>
      </c>
      <c r="N33" s="1">
        <f t="shared" si="4"/>
        <v>0.357567343774775</v>
      </c>
      <c r="O33" s="1">
        <f t="shared" si="4"/>
        <v>0.129638753352387</v>
      </c>
      <c r="P33" s="1">
        <f t="shared" si="4"/>
        <v>0.287966055594841</v>
      </c>
      <c r="Q33" s="1">
        <f t="shared" si="4"/>
        <v>0.32317542861786</v>
      </c>
      <c r="R33" s="1">
        <f t="shared" si="4"/>
        <v>0.509954678752333</v>
      </c>
    </row>
    <row r="34" s="1" customFormat="1" spans="1:18">
      <c r="A34" t="s">
        <v>21</v>
      </c>
      <c r="B34" s="1">
        <f t="shared" ref="B34:R34" si="5">(B5-B$29)/(B$28-B$29)</f>
        <v>0.19508360340297</v>
      </c>
      <c r="C34" s="1">
        <f t="shared" si="5"/>
        <v>0.120443304251778</v>
      </c>
      <c r="D34" s="1">
        <f t="shared" si="5"/>
        <v>0.174428825404391</v>
      </c>
      <c r="E34" s="1">
        <f t="shared" si="5"/>
        <v>0.652141924778831</v>
      </c>
      <c r="F34" s="1">
        <f t="shared" si="5"/>
        <v>0.406291739697595</v>
      </c>
      <c r="G34" s="1">
        <f t="shared" si="5"/>
        <v>0.38309751109764</v>
      </c>
      <c r="H34" s="1">
        <f t="shared" si="5"/>
        <v>0.489092291665869</v>
      </c>
      <c r="I34" s="1">
        <f t="shared" si="5"/>
        <v>0.848485</v>
      </c>
      <c r="J34" s="1">
        <f t="shared" si="5"/>
        <v>0.53980370774264</v>
      </c>
      <c r="K34" s="1">
        <f t="shared" si="5"/>
        <v>0.398244194297967</v>
      </c>
      <c r="L34" s="1">
        <f t="shared" si="5"/>
        <v>0.912663037041361</v>
      </c>
      <c r="M34" s="1">
        <f t="shared" si="5"/>
        <v>0.682349162022285</v>
      </c>
      <c r="N34" s="1">
        <f t="shared" si="5"/>
        <v>0.407496148568363</v>
      </c>
      <c r="O34" s="1">
        <f t="shared" si="5"/>
        <v>0.113431491971474</v>
      </c>
      <c r="P34" s="1">
        <f t="shared" si="5"/>
        <v>0.35810863902035</v>
      </c>
      <c r="Q34" s="1">
        <f t="shared" si="5"/>
        <v>0.380786002545977</v>
      </c>
      <c r="R34" s="1">
        <f t="shared" si="5"/>
        <v>0.39228057703131</v>
      </c>
    </row>
    <row r="35" s="1" customFormat="1" spans="1:18">
      <c r="A35" t="s">
        <v>22</v>
      </c>
      <c r="B35" s="1">
        <f t="shared" ref="B35:R35" si="6">(B6-B$29)/(B$28-B$29)</f>
        <v>0.0891748243932005</v>
      </c>
      <c r="C35" s="1">
        <f t="shared" si="6"/>
        <v>0.111697943001286</v>
      </c>
      <c r="D35" s="1">
        <f t="shared" si="6"/>
        <v>0.17389769175853</v>
      </c>
      <c r="E35" s="1">
        <f t="shared" si="6"/>
        <v>0.459907150725567</v>
      </c>
      <c r="F35" s="1">
        <f t="shared" si="6"/>
        <v>0.377817111457108</v>
      </c>
      <c r="G35" s="1">
        <f t="shared" si="6"/>
        <v>0.323697029882229</v>
      </c>
      <c r="H35" s="1">
        <f t="shared" si="6"/>
        <v>0.377356217825854</v>
      </c>
      <c r="I35" s="1">
        <f t="shared" si="6"/>
        <v>0.818181666666666</v>
      </c>
      <c r="J35" s="1">
        <f t="shared" si="6"/>
        <v>0.521264994547437</v>
      </c>
      <c r="K35" s="1">
        <f t="shared" si="6"/>
        <v>0.274488783613016</v>
      </c>
      <c r="L35" s="1">
        <f t="shared" si="6"/>
        <v>0.84749839493013</v>
      </c>
      <c r="M35" s="1">
        <f t="shared" si="6"/>
        <v>0.686557946367837</v>
      </c>
      <c r="N35" s="1">
        <f t="shared" si="6"/>
        <v>0.367528509263152</v>
      </c>
      <c r="O35" s="1">
        <f t="shared" si="6"/>
        <v>0.0904054384582453</v>
      </c>
      <c r="P35" s="1">
        <f t="shared" si="6"/>
        <v>0.382585618700508</v>
      </c>
      <c r="Q35" s="1">
        <f t="shared" si="6"/>
        <v>0.338425286422362</v>
      </c>
      <c r="R35" s="1">
        <f t="shared" si="6"/>
        <v>0.462600449403968</v>
      </c>
    </row>
    <row r="36" s="1" customFormat="1" spans="1:18">
      <c r="A36" t="s">
        <v>23</v>
      </c>
      <c r="B36" s="1">
        <f t="shared" ref="B36:R36" si="7">(B7-B$29)/(B$28-B$29)</f>
        <v>0.115406647681037</v>
      </c>
      <c r="C36" s="1">
        <f t="shared" si="7"/>
        <v>0.123364088117979</v>
      </c>
      <c r="D36" s="1">
        <f t="shared" si="7"/>
        <v>0.353587210284945</v>
      </c>
      <c r="E36" s="1">
        <f t="shared" si="7"/>
        <v>0.465735423496813</v>
      </c>
      <c r="F36" s="1">
        <f t="shared" si="7"/>
        <v>1</v>
      </c>
      <c r="G36" s="1">
        <f t="shared" si="7"/>
        <v>1</v>
      </c>
      <c r="H36" s="1">
        <f t="shared" si="7"/>
        <v>0.512299835586961</v>
      </c>
      <c r="I36" s="1">
        <f t="shared" si="7"/>
        <v>0.700000000000001</v>
      </c>
      <c r="J36" s="1">
        <f t="shared" si="7"/>
        <v>0.453653217011995</v>
      </c>
      <c r="K36" s="1">
        <f t="shared" si="7"/>
        <v>0.310316494195592</v>
      </c>
      <c r="L36" s="1">
        <f t="shared" si="7"/>
        <v>1</v>
      </c>
      <c r="M36" s="1">
        <f t="shared" si="7"/>
        <v>0.526258029157307</v>
      </c>
      <c r="N36" s="1">
        <f t="shared" si="7"/>
        <v>0.487651238937085</v>
      </c>
      <c r="O36" s="1">
        <f t="shared" si="7"/>
        <v>0.119769540477749</v>
      </c>
      <c r="P36" s="1">
        <f t="shared" si="7"/>
        <v>0.385787797581249</v>
      </c>
      <c r="Q36" s="1">
        <f t="shared" si="7"/>
        <v>0.469808117602707</v>
      </c>
      <c r="R36" s="1">
        <f t="shared" si="7"/>
        <v>0.802125597775135</v>
      </c>
    </row>
    <row r="37" s="1" customFormat="1" spans="1:18">
      <c r="A37" t="s">
        <v>24</v>
      </c>
      <c r="B37" s="1">
        <f t="shared" ref="B37:R37" si="8">(B8-B$29)/(B$28-B$29)</f>
        <v>0.0363638302410458</v>
      </c>
      <c r="C37" s="1">
        <f t="shared" si="8"/>
        <v>0.258144659223995</v>
      </c>
      <c r="D37" s="1">
        <f t="shared" si="8"/>
        <v>0.353682770791062</v>
      </c>
      <c r="E37" s="1">
        <f t="shared" si="8"/>
        <v>0.42252011406514</v>
      </c>
      <c r="F37" s="1">
        <f t="shared" si="8"/>
        <v>0.96141603349869</v>
      </c>
      <c r="G37" s="1">
        <f t="shared" si="8"/>
        <v>0.957016617346779</v>
      </c>
      <c r="H37" s="1">
        <f t="shared" si="8"/>
        <v>0.460677070689578</v>
      </c>
      <c r="I37" s="1">
        <f t="shared" si="8"/>
        <v>0.6</v>
      </c>
      <c r="J37" s="1">
        <f t="shared" si="8"/>
        <v>0.422028353326063</v>
      </c>
      <c r="K37" s="1">
        <f t="shared" si="8"/>
        <v>0.329347309685775</v>
      </c>
      <c r="L37" s="1">
        <f t="shared" si="8"/>
        <v>0.956813046045717</v>
      </c>
      <c r="M37" s="1">
        <f t="shared" si="8"/>
        <v>0.556712902399597</v>
      </c>
      <c r="N37" s="1">
        <f t="shared" si="8"/>
        <v>0.621878781883011</v>
      </c>
      <c r="O37" s="1">
        <f t="shared" si="8"/>
        <v>0.240538849698451</v>
      </c>
      <c r="P37" s="1">
        <f t="shared" si="8"/>
        <v>0.384104879508242</v>
      </c>
      <c r="Q37" s="1">
        <f t="shared" si="8"/>
        <v>0.453287997449857</v>
      </c>
      <c r="R37" s="1">
        <f t="shared" si="8"/>
        <v>0.621249718023912</v>
      </c>
    </row>
    <row r="38" s="1" customFormat="1" spans="1:18">
      <c r="A38" t="s">
        <v>25</v>
      </c>
      <c r="B38" s="1">
        <f t="shared" ref="B38:R38" si="9">(B9-B$29)/(B$28-B$29)</f>
        <v>0.137080970623761</v>
      </c>
      <c r="C38" s="1">
        <f t="shared" si="9"/>
        <v>0.398436243138532</v>
      </c>
      <c r="D38" s="1">
        <f t="shared" si="9"/>
        <v>0.0626366956334755</v>
      </c>
      <c r="E38" s="1">
        <f t="shared" si="9"/>
        <v>0.46153519678662</v>
      </c>
      <c r="F38" s="1">
        <f t="shared" si="9"/>
        <v>0.413404818279544</v>
      </c>
      <c r="G38" s="1">
        <f t="shared" si="9"/>
        <v>0.342838884048346</v>
      </c>
      <c r="H38" s="1">
        <f t="shared" si="9"/>
        <v>0.16094092640046</v>
      </c>
      <c r="I38" s="1">
        <f t="shared" si="9"/>
        <v>0.5</v>
      </c>
      <c r="J38" s="1">
        <f t="shared" si="9"/>
        <v>0.429661941112323</v>
      </c>
      <c r="K38" s="1">
        <f t="shared" si="9"/>
        <v>0.337266036222976</v>
      </c>
      <c r="L38" s="1">
        <f t="shared" si="9"/>
        <v>0.877924413517989</v>
      </c>
      <c r="M38" s="1">
        <f t="shared" si="9"/>
        <v>0.714531977498977</v>
      </c>
      <c r="N38" s="1">
        <f t="shared" si="9"/>
        <v>0.55942426751742</v>
      </c>
      <c r="O38" s="1">
        <f t="shared" si="9"/>
        <v>0.394210296283769</v>
      </c>
      <c r="P38" s="1">
        <f t="shared" si="9"/>
        <v>0.308138258070733</v>
      </c>
      <c r="Q38" s="1">
        <f t="shared" si="9"/>
        <v>0.375044715151498</v>
      </c>
      <c r="R38" s="1">
        <f t="shared" si="9"/>
        <v>0.505023449256588</v>
      </c>
    </row>
    <row r="39" s="1" customFormat="1" spans="1:18">
      <c r="A39" t="s">
        <v>26</v>
      </c>
      <c r="B39" s="1">
        <f t="shared" ref="B39:R39" si="10">(B10-B$29)/(B$28-B$29)</f>
        <v>0.046250519359956</v>
      </c>
      <c r="C39" s="1">
        <f t="shared" si="10"/>
        <v>0.162078806803351</v>
      </c>
      <c r="D39" s="1">
        <f t="shared" si="10"/>
        <v>0.0109834176354679</v>
      </c>
      <c r="E39" s="1">
        <f t="shared" si="10"/>
        <v>0.58734653059447</v>
      </c>
      <c r="F39" s="1">
        <f t="shared" si="10"/>
        <v>0.178996338197639</v>
      </c>
      <c r="G39" s="1">
        <f t="shared" si="10"/>
        <v>0.0856943040243199</v>
      </c>
      <c r="H39" s="1">
        <f t="shared" si="10"/>
        <v>0.0453324372290307</v>
      </c>
      <c r="I39" s="1">
        <f t="shared" si="10"/>
        <v>0.777777666666667</v>
      </c>
      <c r="J39" s="1">
        <f t="shared" si="10"/>
        <v>0.0752453653217016</v>
      </c>
      <c r="K39" s="1">
        <f t="shared" si="10"/>
        <v>0.34272553063338</v>
      </c>
      <c r="L39" s="1">
        <f t="shared" si="10"/>
        <v>0.49096445590699</v>
      </c>
      <c r="M39" s="1">
        <f t="shared" si="10"/>
        <v>0.731474889833126</v>
      </c>
      <c r="N39" s="1">
        <f t="shared" si="10"/>
        <v>0.551623421740634</v>
      </c>
      <c r="O39" s="1">
        <f t="shared" si="10"/>
        <v>0.119064213212205</v>
      </c>
      <c r="P39" s="1">
        <f t="shared" si="10"/>
        <v>0.277605595856991</v>
      </c>
      <c r="Q39" s="1">
        <f t="shared" si="10"/>
        <v>0.362788964571565</v>
      </c>
      <c r="R39" s="1">
        <f t="shared" si="10"/>
        <v>0.203677441439679</v>
      </c>
    </row>
    <row r="40" s="1" customFormat="1" spans="1:18">
      <c r="A40" t="s">
        <v>27</v>
      </c>
      <c r="B40" s="1">
        <f t="shared" ref="B40:R40" si="11">(B11-B$29)/(B$28-B$29)</f>
        <v>0.0975950031920792</v>
      </c>
      <c r="C40" s="1">
        <f t="shared" si="11"/>
        <v>0.0249599344453835</v>
      </c>
      <c r="D40" s="1">
        <f t="shared" si="11"/>
        <v>0.000105600812578689</v>
      </c>
      <c r="E40" s="1">
        <f t="shared" si="11"/>
        <v>0.028830512459057</v>
      </c>
      <c r="F40" s="1">
        <f t="shared" si="11"/>
        <v>0.460271380520083</v>
      </c>
      <c r="G40" s="1">
        <f t="shared" si="11"/>
        <v>0.34099647646702</v>
      </c>
      <c r="H40" s="1">
        <f t="shared" si="11"/>
        <v>1</v>
      </c>
      <c r="I40" s="1">
        <f t="shared" si="11"/>
        <v>0.777777666666667</v>
      </c>
      <c r="J40" s="1">
        <f t="shared" si="11"/>
        <v>0.0163576881134133</v>
      </c>
      <c r="K40" s="1">
        <f t="shared" si="11"/>
        <v>0</v>
      </c>
      <c r="L40" s="1">
        <f t="shared" si="11"/>
        <v>0.393704801223412</v>
      </c>
      <c r="M40" s="1">
        <f t="shared" si="11"/>
        <v>0.0690735783769657</v>
      </c>
      <c r="N40" s="1">
        <f t="shared" si="11"/>
        <v>0.929064799049057</v>
      </c>
      <c r="O40" s="1">
        <f t="shared" si="11"/>
        <v>0</v>
      </c>
      <c r="P40" s="1">
        <f t="shared" si="11"/>
        <v>0</v>
      </c>
      <c r="Q40" s="1">
        <f t="shared" si="11"/>
        <v>1</v>
      </c>
      <c r="R40" s="1">
        <f t="shared" si="11"/>
        <v>1</v>
      </c>
    </row>
    <row r="41" s="1" customFormat="1" spans="1:18">
      <c r="A41" t="s">
        <v>28</v>
      </c>
      <c r="B41" s="1">
        <f t="shared" ref="B41:R41" si="12">(B12-B$29)/(B$28-B$29)</f>
        <v>0</v>
      </c>
      <c r="C41" s="1">
        <f t="shared" si="12"/>
        <v>0.0139956347020337</v>
      </c>
      <c r="D41" s="1">
        <f t="shared" si="12"/>
        <v>0.0628608350970536</v>
      </c>
      <c r="E41" s="1">
        <f t="shared" si="12"/>
        <v>0</v>
      </c>
      <c r="F41" s="1">
        <f t="shared" si="12"/>
        <v>0.365894771792439</v>
      </c>
      <c r="G41" s="1">
        <f t="shared" si="12"/>
        <v>0.255334581131418</v>
      </c>
      <c r="H41" s="1">
        <f t="shared" si="12"/>
        <v>0.470774519286583</v>
      </c>
      <c r="I41" s="1">
        <f t="shared" si="12"/>
        <v>0.875</v>
      </c>
      <c r="J41" s="1">
        <f t="shared" si="12"/>
        <v>0.428571428571429</v>
      </c>
      <c r="K41" s="1">
        <f t="shared" si="12"/>
        <v>0.0124054636117903</v>
      </c>
      <c r="L41" s="1">
        <f t="shared" si="12"/>
        <v>0</v>
      </c>
      <c r="M41" s="1">
        <f t="shared" si="12"/>
        <v>0</v>
      </c>
      <c r="N41" s="1">
        <f t="shared" si="12"/>
        <v>0.298353748927206</v>
      </c>
      <c r="O41" s="1">
        <f t="shared" si="12"/>
        <v>0.00267923226702945</v>
      </c>
      <c r="P41" s="1">
        <f t="shared" si="12"/>
        <v>0.332450012045291</v>
      </c>
      <c r="Q41" s="1">
        <f t="shared" si="12"/>
        <v>0.0978769341489745</v>
      </c>
      <c r="R41" s="1">
        <f t="shared" si="12"/>
        <v>0.321133412042503</v>
      </c>
    </row>
    <row r="42" s="1" customFormat="1" spans="1:18">
      <c r="A42" t="s">
        <v>29</v>
      </c>
      <c r="B42" s="1">
        <f t="shared" ref="B42:R42" si="13">(B13-B$29)/(B$28-B$29)</f>
        <v>0.366341154452947</v>
      </c>
      <c r="C42" s="1">
        <f t="shared" si="13"/>
        <v>0.11273455085298</v>
      </c>
      <c r="D42" s="1">
        <f t="shared" si="13"/>
        <v>0.071210901702019</v>
      </c>
      <c r="E42" s="1">
        <f t="shared" si="13"/>
        <v>0.0145805255084509</v>
      </c>
      <c r="F42" s="1">
        <f t="shared" si="13"/>
        <v>0.397735673097907</v>
      </c>
      <c r="G42" s="1">
        <f t="shared" si="13"/>
        <v>0.28423530125468</v>
      </c>
      <c r="H42" s="1">
        <f t="shared" si="13"/>
        <v>0.313454652113391</v>
      </c>
      <c r="I42" s="1">
        <f t="shared" si="13"/>
        <v>0.933333333333334</v>
      </c>
      <c r="J42" s="1">
        <f t="shared" si="13"/>
        <v>0.608505997818975</v>
      </c>
      <c r="K42" s="1">
        <f t="shared" si="13"/>
        <v>0.21365495615915</v>
      </c>
      <c r="L42" s="1">
        <f t="shared" si="13"/>
        <v>0.0825221614504624</v>
      </c>
      <c r="M42" s="1">
        <f t="shared" si="13"/>
        <v>0.331853496115429</v>
      </c>
      <c r="N42" s="1">
        <f t="shared" si="13"/>
        <v>0</v>
      </c>
      <c r="O42" s="1">
        <f t="shared" si="13"/>
        <v>0.0254097093716612</v>
      </c>
      <c r="P42" s="1">
        <f t="shared" si="13"/>
        <v>1</v>
      </c>
      <c r="Q42" s="1">
        <f t="shared" si="13"/>
        <v>0</v>
      </c>
      <c r="R42" s="1">
        <f t="shared" si="13"/>
        <v>0</v>
      </c>
    </row>
    <row r="43" s="1" customFormat="1" spans="1:18">
      <c r="A43" t="s">
        <v>30</v>
      </c>
      <c r="B43" s="1">
        <f t="shared" ref="B43:R43" si="14">(B14-B$29)/(B$28-B$29)</f>
        <v>1</v>
      </c>
      <c r="C43" s="1">
        <f t="shared" si="14"/>
        <v>0.810767719099966</v>
      </c>
      <c r="D43" s="1">
        <f t="shared" si="14"/>
        <v>0.627801493554372</v>
      </c>
      <c r="E43" s="1">
        <f t="shared" si="14"/>
        <v>1</v>
      </c>
      <c r="F43" s="1">
        <f t="shared" si="14"/>
        <v>0.590521069595613</v>
      </c>
      <c r="G43" s="1">
        <f t="shared" si="14"/>
        <v>0.478849919028933</v>
      </c>
      <c r="H43" s="1">
        <f t="shared" si="14"/>
        <v>0.737904424994519</v>
      </c>
      <c r="I43" s="1">
        <f t="shared" si="14"/>
        <v>1</v>
      </c>
      <c r="J43" s="1">
        <f t="shared" si="14"/>
        <v>0.57360959651036</v>
      </c>
      <c r="K43" s="1">
        <f t="shared" si="14"/>
        <v>0.863090762080733</v>
      </c>
      <c r="L43" s="1">
        <f t="shared" si="14"/>
        <v>0.264306177189475</v>
      </c>
      <c r="M43" s="1">
        <f t="shared" si="14"/>
        <v>0.402119751202367</v>
      </c>
      <c r="N43" s="1">
        <f t="shared" si="14"/>
        <v>0.244743309666848</v>
      </c>
      <c r="O43" s="1">
        <f t="shared" si="14"/>
        <v>0.116683685296689</v>
      </c>
      <c r="P43" s="1">
        <f t="shared" si="14"/>
        <v>0.715113827993253</v>
      </c>
      <c r="Q43" s="1">
        <f t="shared" si="14"/>
        <v>0.0187342569269524</v>
      </c>
      <c r="R43" s="1">
        <f t="shared" si="14"/>
        <v>0.128787878787879</v>
      </c>
    </row>
    <row r="44" s="1" customFormat="1" spans="1:18">
      <c r="A44" t="s">
        <v>31</v>
      </c>
      <c r="B44" s="1">
        <f t="shared" ref="B44:R44" si="15">(B15-B$29)/(B$28-B$29)</f>
        <v>0.25000540425855</v>
      </c>
      <c r="C44" s="1">
        <f t="shared" si="15"/>
        <v>0.25060802773183</v>
      </c>
      <c r="D44" s="1">
        <f t="shared" si="15"/>
        <v>1</v>
      </c>
      <c r="E44" s="1">
        <f t="shared" si="15"/>
        <v>0.441383910387937</v>
      </c>
      <c r="F44" s="1">
        <f t="shared" si="15"/>
        <v>0.449793138233978</v>
      </c>
      <c r="G44" s="1">
        <f t="shared" si="15"/>
        <v>0.36692885128351</v>
      </c>
      <c r="H44" s="1">
        <f t="shared" si="15"/>
        <v>0.0751702374942586</v>
      </c>
      <c r="I44" s="1">
        <f t="shared" si="15"/>
        <v>0.888889</v>
      </c>
      <c r="J44" s="1">
        <f t="shared" si="15"/>
        <v>0.589967284623773</v>
      </c>
      <c r="K44" s="1">
        <f t="shared" si="15"/>
        <v>0.376057815861338</v>
      </c>
      <c r="L44" s="1">
        <f t="shared" si="15"/>
        <v>0.574897152652128</v>
      </c>
      <c r="M44" s="1">
        <f t="shared" si="15"/>
        <v>0.325487652608213</v>
      </c>
      <c r="N44" s="1">
        <f t="shared" si="15"/>
        <v>0.529950846531951</v>
      </c>
      <c r="O44" s="1">
        <f t="shared" si="15"/>
        <v>0.121952913022346</v>
      </c>
      <c r="P44" s="1">
        <f t="shared" si="15"/>
        <v>0.32114671163575</v>
      </c>
      <c r="Q44" s="1">
        <f t="shared" si="15"/>
        <v>0.449622166246852</v>
      </c>
      <c r="R44" s="1">
        <f t="shared" si="15"/>
        <v>0.521942148760331</v>
      </c>
    </row>
    <row r="45" s="1" customFormat="1" spans="1:18">
      <c r="A45" t="s">
        <v>32</v>
      </c>
      <c r="B45" s="1">
        <f t="shared" ref="B45:R45" si="16">(B16-B$29)/(B$28-B$29)</f>
        <v>0.0789473708870308</v>
      </c>
      <c r="C45" s="1">
        <f t="shared" si="16"/>
        <v>0.284377191657292</v>
      </c>
      <c r="D45" s="1">
        <f t="shared" si="16"/>
        <v>0.411723923404539</v>
      </c>
      <c r="E45" s="1">
        <f t="shared" si="16"/>
        <v>0.340653476280226</v>
      </c>
      <c r="F45" s="1">
        <f t="shared" si="16"/>
        <v>0.408504058287723</v>
      </c>
      <c r="G45" s="1">
        <f t="shared" si="16"/>
        <v>0.305774819456287</v>
      </c>
      <c r="H45" s="1">
        <f t="shared" si="16"/>
        <v>0.178034278676323</v>
      </c>
      <c r="I45" s="1">
        <f t="shared" si="16"/>
        <v>0.818181666666666</v>
      </c>
      <c r="J45" s="1">
        <f t="shared" si="16"/>
        <v>0.73391494002181</v>
      </c>
      <c r="K45" s="1">
        <f t="shared" si="16"/>
        <v>0.370977446960433</v>
      </c>
      <c r="L45" s="1">
        <f t="shared" si="16"/>
        <v>0.894228459323831</v>
      </c>
      <c r="M45" s="1">
        <f t="shared" si="16"/>
        <v>0.452760611740565</v>
      </c>
      <c r="N45" s="1">
        <f t="shared" si="16"/>
        <v>0.522513410366283</v>
      </c>
      <c r="O45" s="1">
        <f t="shared" si="16"/>
        <v>0.219802117057757</v>
      </c>
      <c r="P45" s="1">
        <f t="shared" si="16"/>
        <v>0.344402142387705</v>
      </c>
      <c r="Q45" s="1">
        <f t="shared" si="16"/>
        <v>0.329539957101655</v>
      </c>
      <c r="R45" s="1">
        <f t="shared" si="16"/>
        <v>0.428521492240251</v>
      </c>
    </row>
    <row r="46" s="1" customFormat="1" spans="1:18">
      <c r="A46" t="s">
        <v>33</v>
      </c>
      <c r="B46" s="1">
        <f t="shared" ref="B46:R46" si="17">(B17-B$29)/(B$28-B$29)</f>
        <v>0.304833639110007</v>
      </c>
      <c r="C46" s="1">
        <f t="shared" si="17"/>
        <v>0.748630065183094</v>
      </c>
      <c r="D46" s="1">
        <f t="shared" si="17"/>
        <v>0.34054020805109</v>
      </c>
      <c r="E46" s="1">
        <f t="shared" si="17"/>
        <v>0.902035133320163</v>
      </c>
      <c r="F46" s="1">
        <f t="shared" si="17"/>
        <v>0.461162048980057</v>
      </c>
      <c r="G46" s="1">
        <f t="shared" si="17"/>
        <v>0.341804900815231</v>
      </c>
      <c r="H46" s="1">
        <f t="shared" si="17"/>
        <v>0.260960201722734</v>
      </c>
      <c r="I46" s="1">
        <f t="shared" si="17"/>
        <v>0.814814666666667</v>
      </c>
      <c r="J46" s="1">
        <f t="shared" si="17"/>
        <v>0.53980370774264</v>
      </c>
      <c r="K46" s="1">
        <f t="shared" si="17"/>
        <v>1</v>
      </c>
      <c r="L46" s="1">
        <f t="shared" si="17"/>
        <v>0.855666609473319</v>
      </c>
      <c r="M46" s="1">
        <f t="shared" si="17"/>
        <v>0.44784478332934</v>
      </c>
      <c r="N46" s="1">
        <f t="shared" si="17"/>
        <v>0.274170008926058</v>
      </c>
      <c r="O46" s="1">
        <f t="shared" si="17"/>
        <v>0.490389978689027</v>
      </c>
      <c r="P46" s="1">
        <f t="shared" si="17"/>
        <v>0.352865664767365</v>
      </c>
      <c r="Q46" s="1">
        <f t="shared" si="17"/>
        <v>0.472617317102942</v>
      </c>
      <c r="R46" s="1">
        <f t="shared" si="17"/>
        <v>0.474467542869625</v>
      </c>
    </row>
    <row r="47" s="1" customFormat="1" spans="1:18">
      <c r="A47" t="s">
        <v>34</v>
      </c>
      <c r="B47" s="1">
        <f t="shared" ref="B47:R47" si="18">(B18-B$29)/(B$28-B$29)</f>
        <v>0.134949766716558</v>
      </c>
      <c r="C47" s="1">
        <f t="shared" si="18"/>
        <v>0.384774591189273</v>
      </c>
      <c r="D47" s="1">
        <f t="shared" si="18"/>
        <v>0.435775279158051</v>
      </c>
      <c r="E47" s="1">
        <f t="shared" si="18"/>
        <v>0.446464003158252</v>
      </c>
      <c r="F47" s="1">
        <f t="shared" si="18"/>
        <v>0.509576417163504</v>
      </c>
      <c r="G47" s="1">
        <f t="shared" si="18"/>
        <v>0.400676242410307</v>
      </c>
      <c r="H47" s="1">
        <f t="shared" si="18"/>
        <v>0.244269816574583</v>
      </c>
      <c r="I47" s="1">
        <f t="shared" si="18"/>
        <v>0.666666666666667</v>
      </c>
      <c r="J47" s="1">
        <f t="shared" si="18"/>
        <v>0.402399127589968</v>
      </c>
      <c r="K47" s="1">
        <f t="shared" si="18"/>
        <v>0.463899940628621</v>
      </c>
      <c r="L47" s="1">
        <f t="shared" si="18"/>
        <v>0.872776651393112</v>
      </c>
      <c r="M47" s="1">
        <f t="shared" si="18"/>
        <v>0.582325153898769</v>
      </c>
      <c r="N47" s="1">
        <f t="shared" si="18"/>
        <v>0.510925374366531</v>
      </c>
      <c r="O47" s="1">
        <f t="shared" si="18"/>
        <v>0.333472077806928</v>
      </c>
      <c r="P47" s="1">
        <f t="shared" si="18"/>
        <v>0.375371338091689</v>
      </c>
      <c r="Q47" s="1">
        <f t="shared" si="18"/>
        <v>0.384487947396169</v>
      </c>
      <c r="R47" s="1">
        <f t="shared" si="18"/>
        <v>0.401985633288488</v>
      </c>
    </row>
    <row r="48" s="1" customFormat="1" spans="1:18">
      <c r="A48" t="s">
        <v>35</v>
      </c>
      <c r="B48" s="1">
        <f t="shared" ref="B48:R48" si="19">(B19-B$29)/(B$28-B$29)</f>
        <v>0.0749947368480609</v>
      </c>
      <c r="C48" s="1">
        <f t="shared" si="19"/>
        <v>0.331819700736696</v>
      </c>
      <c r="D48" s="1">
        <f t="shared" si="19"/>
        <v>0.135594909661286</v>
      </c>
      <c r="E48" s="1">
        <f t="shared" si="19"/>
        <v>0.784338217156092</v>
      </c>
      <c r="F48" s="1">
        <f t="shared" si="19"/>
        <v>0</v>
      </c>
      <c r="G48" s="1">
        <f t="shared" si="19"/>
        <v>0.075392761863342</v>
      </c>
      <c r="H48" s="1">
        <f t="shared" si="19"/>
        <v>0.279207086577561</v>
      </c>
      <c r="I48" s="1">
        <f t="shared" si="19"/>
        <v>0.0833333333333333</v>
      </c>
      <c r="J48" s="1">
        <f t="shared" si="19"/>
        <v>0.45474372955289</v>
      </c>
      <c r="K48" s="1">
        <f t="shared" si="19"/>
        <v>0.519257186092304</v>
      </c>
      <c r="L48" s="1">
        <f t="shared" si="19"/>
        <v>0.751454164305514</v>
      </c>
      <c r="M48" s="1">
        <f t="shared" si="19"/>
        <v>0.480495015503453</v>
      </c>
      <c r="N48" s="1">
        <f t="shared" si="19"/>
        <v>0.505583339251996</v>
      </c>
      <c r="O48" s="1">
        <f t="shared" si="19"/>
        <v>0.234232286337338</v>
      </c>
      <c r="P48" s="1">
        <f t="shared" si="19"/>
        <v>0.266239535991652</v>
      </c>
      <c r="Q48" s="1">
        <f t="shared" si="19"/>
        <v>0.573285063988888</v>
      </c>
      <c r="R48" s="1">
        <f t="shared" si="19"/>
        <v>0.652864766704963</v>
      </c>
    </row>
    <row r="49" s="1" customFormat="1" spans="1:18">
      <c r="A49" t="s">
        <v>36</v>
      </c>
      <c r="B49" s="1">
        <f t="shared" ref="B49:R49" si="20">(B20-B$29)/(B$28-B$29)</f>
        <v>0.410856560169072</v>
      </c>
      <c r="C49" s="1">
        <f t="shared" si="20"/>
        <v>0.487390153844417</v>
      </c>
      <c r="D49" s="1">
        <f t="shared" si="20"/>
        <v>0.161960798910607</v>
      </c>
      <c r="E49" s="1">
        <f t="shared" si="20"/>
        <v>0.373072800623227</v>
      </c>
      <c r="F49" s="1">
        <f t="shared" si="20"/>
        <v>0.469223091684583</v>
      </c>
      <c r="G49" s="1">
        <f t="shared" si="20"/>
        <v>0.778475236479768</v>
      </c>
      <c r="H49" s="1">
        <f t="shared" si="20"/>
        <v>0.394834565819808</v>
      </c>
      <c r="I49" s="1">
        <f t="shared" si="20"/>
        <v>0</v>
      </c>
      <c r="J49" s="1">
        <f t="shared" si="20"/>
        <v>0.453653217011995</v>
      </c>
      <c r="K49" s="1">
        <f t="shared" si="20"/>
        <v>0.864561171131054</v>
      </c>
      <c r="L49" s="1">
        <f t="shared" si="20"/>
        <v>0.846904065805463</v>
      </c>
      <c r="M49" s="1">
        <f t="shared" si="20"/>
        <v>0.788551402185477</v>
      </c>
      <c r="N49" s="1">
        <f t="shared" si="20"/>
        <v>0.634115446095271</v>
      </c>
      <c r="O49" s="1">
        <f t="shared" si="20"/>
        <v>0.615776122363493</v>
      </c>
      <c r="P49" s="1">
        <f t="shared" si="20"/>
        <v>0.322246984107915</v>
      </c>
      <c r="Q49" s="1">
        <f t="shared" si="20"/>
        <v>0.173426215031866</v>
      </c>
      <c r="R49" s="1">
        <f t="shared" si="20"/>
        <v>0.550089822351349</v>
      </c>
    </row>
    <row r="50" s="1" customFormat="1" spans="1:18">
      <c r="A50" t="s">
        <v>37</v>
      </c>
      <c r="B50" s="1">
        <f t="shared" ref="B50:R50" si="21">(B21-B$29)/(B$28-B$29)</f>
        <v>0.257475381162571</v>
      </c>
      <c r="C50" s="1">
        <f t="shared" si="21"/>
        <v>0.78627914288531</v>
      </c>
      <c r="D50" s="1">
        <f t="shared" si="21"/>
        <v>0.355452432459889</v>
      </c>
      <c r="E50" s="1">
        <f t="shared" si="21"/>
        <v>0.535170358255862</v>
      </c>
      <c r="F50" s="1">
        <f t="shared" si="21"/>
        <v>0.413909963640153</v>
      </c>
      <c r="G50" s="1">
        <f t="shared" si="21"/>
        <v>0.590390981883977</v>
      </c>
      <c r="H50" s="1">
        <f t="shared" si="21"/>
        <v>0.209782549571485</v>
      </c>
      <c r="I50" s="1">
        <f t="shared" si="21"/>
        <v>0.0980393333333337</v>
      </c>
      <c r="J50" s="1">
        <f t="shared" si="21"/>
        <v>1</v>
      </c>
      <c r="K50" s="1">
        <f t="shared" si="21"/>
        <v>0.501167172511197</v>
      </c>
      <c r="L50" s="1">
        <f t="shared" si="21"/>
        <v>0.753352934714792</v>
      </c>
      <c r="M50" s="1">
        <f t="shared" si="21"/>
        <v>0.777904203837326</v>
      </c>
      <c r="N50" s="1">
        <f t="shared" si="21"/>
        <v>0.347081466223906</v>
      </c>
      <c r="O50" s="1">
        <f t="shared" si="21"/>
        <v>0.783257181359899</v>
      </c>
      <c r="P50" s="1">
        <f t="shared" si="21"/>
        <v>0.293863244771571</v>
      </c>
      <c r="Q50" s="1">
        <f t="shared" si="21"/>
        <v>0.236858969114441</v>
      </c>
      <c r="R50" s="1">
        <f t="shared" si="21"/>
        <v>0.548367869942359</v>
      </c>
    </row>
    <row r="51" s="1" customFormat="1" spans="1:18">
      <c r="A51" t="s">
        <v>38</v>
      </c>
      <c r="B51" s="1">
        <f t="shared" ref="B51:R51" si="22">(B22-B$29)/(B$28-B$29)</f>
        <v>0.388118522807048</v>
      </c>
      <c r="C51" s="1">
        <f t="shared" si="22"/>
        <v>0.515252748930915</v>
      </c>
      <c r="D51" s="1">
        <f t="shared" si="22"/>
        <v>0.408269440400305</v>
      </c>
      <c r="E51" s="1">
        <f t="shared" si="22"/>
        <v>0.476994069640681</v>
      </c>
      <c r="F51" s="1">
        <f t="shared" si="22"/>
        <v>0.318446102826347</v>
      </c>
      <c r="G51" s="1">
        <f t="shared" si="22"/>
        <v>0.430316787785428</v>
      </c>
      <c r="H51" s="1">
        <f t="shared" si="22"/>
        <v>0.199590802254919</v>
      </c>
      <c r="I51" s="1">
        <f t="shared" si="22"/>
        <v>0.274509666666667</v>
      </c>
      <c r="J51" s="1">
        <f t="shared" si="22"/>
        <v>0.537622682660851</v>
      </c>
      <c r="K51" s="1">
        <f t="shared" si="22"/>
        <v>0.489421019005865</v>
      </c>
      <c r="L51" s="1">
        <f t="shared" si="22"/>
        <v>0.828716350083815</v>
      </c>
      <c r="M51" s="1">
        <f t="shared" si="22"/>
        <v>0.640831929574786</v>
      </c>
      <c r="N51" s="1">
        <f t="shared" si="22"/>
        <v>0.444786147833346</v>
      </c>
      <c r="O51" s="1">
        <f t="shared" si="22"/>
        <v>0.562351196376035</v>
      </c>
      <c r="P51" s="1">
        <f t="shared" si="22"/>
        <v>0.355461960955262</v>
      </c>
      <c r="Q51" s="1">
        <f t="shared" si="22"/>
        <v>0.202204806500755</v>
      </c>
      <c r="R51" s="1">
        <f t="shared" si="22"/>
        <v>0.500473886829033</v>
      </c>
    </row>
    <row r="52" s="1" customFormat="1" spans="1:18">
      <c r="A52" t="s">
        <v>39</v>
      </c>
      <c r="B52" s="1">
        <f t="shared" ref="B52:R52" si="23">(B23-B$29)/(B$28-B$29)</f>
        <v>0.895532858811559</v>
      </c>
      <c r="C52" s="1">
        <f t="shared" si="23"/>
        <v>1</v>
      </c>
      <c r="D52" s="1">
        <f t="shared" si="23"/>
        <v>0.142456054327609</v>
      </c>
      <c r="E52" s="1">
        <f t="shared" si="23"/>
        <v>0.977828189750689</v>
      </c>
      <c r="F52" s="1">
        <f t="shared" si="23"/>
        <v>0.139711315104658</v>
      </c>
      <c r="G52" s="1">
        <f t="shared" si="23"/>
        <v>0.0500368505322242</v>
      </c>
      <c r="H52" s="1">
        <f t="shared" si="23"/>
        <v>0.316770401302106</v>
      </c>
      <c r="I52" s="1">
        <f t="shared" si="23"/>
        <v>0.333333333333333</v>
      </c>
      <c r="J52" s="1">
        <f t="shared" si="23"/>
        <v>0.655398037077426</v>
      </c>
      <c r="K52" s="1">
        <f t="shared" si="23"/>
        <v>0.99930473234357</v>
      </c>
      <c r="L52" s="1">
        <f t="shared" si="23"/>
        <v>0.67160775706333</v>
      </c>
      <c r="M52" s="1">
        <f t="shared" si="23"/>
        <v>0.853766175320154</v>
      </c>
      <c r="N52" s="1">
        <f t="shared" si="23"/>
        <v>0.510836445644294</v>
      </c>
      <c r="O52" s="1">
        <f t="shared" si="23"/>
        <v>1</v>
      </c>
      <c r="P52" s="1">
        <f t="shared" si="23"/>
        <v>0.222303069661393</v>
      </c>
      <c r="Q52" s="1">
        <f t="shared" si="23"/>
        <v>0.144051220414529</v>
      </c>
      <c r="R52" s="1">
        <f t="shared" si="23"/>
        <v>0.191046735159684</v>
      </c>
    </row>
    <row r="53" s="1" customFormat="1" spans="1:18">
      <c r="A53" t="s">
        <v>40</v>
      </c>
      <c r="B53" s="1">
        <f t="shared" ref="B53:R53" si="24">(B24-B$29)/(B$28-B$29)</f>
        <v>0.434859439477818</v>
      </c>
      <c r="C53" s="1">
        <f t="shared" si="24"/>
        <v>0.552060358910255</v>
      </c>
      <c r="D53" s="1">
        <f t="shared" si="24"/>
        <v>0.0694571376311394</v>
      </c>
      <c r="E53" s="1">
        <f t="shared" si="24"/>
        <v>0.493047200437545</v>
      </c>
      <c r="F53" s="1">
        <f t="shared" si="24"/>
        <v>0.0845840237209861</v>
      </c>
      <c r="G53" s="1">
        <f t="shared" si="24"/>
        <v>0</v>
      </c>
      <c r="H53" s="1">
        <f t="shared" si="24"/>
        <v>0</v>
      </c>
      <c r="I53" s="1">
        <f t="shared" si="24"/>
        <v>0.433333333333334</v>
      </c>
      <c r="J53" s="1">
        <f t="shared" si="24"/>
        <v>0.28680479825518</v>
      </c>
      <c r="K53" s="1">
        <f t="shared" si="24"/>
        <v>0.587323460583462</v>
      </c>
      <c r="L53" s="1">
        <f t="shared" si="24"/>
        <v>0.60392519210577</v>
      </c>
      <c r="M53" s="1">
        <f t="shared" si="24"/>
        <v>0.816072211738918</v>
      </c>
      <c r="N53" s="1">
        <f t="shared" si="24"/>
        <v>0.620211890128747</v>
      </c>
      <c r="O53" s="1">
        <f t="shared" si="24"/>
        <v>0.553846432238569</v>
      </c>
      <c r="P53" s="1">
        <f t="shared" si="24"/>
        <v>0.262963716222124</v>
      </c>
      <c r="Q53" s="1">
        <f t="shared" si="24"/>
        <v>0.135736045871518</v>
      </c>
      <c r="R53" s="1">
        <f t="shared" si="24"/>
        <v>0.182728801190048</v>
      </c>
    </row>
    <row r="54" s="1" customFormat="1" spans="1:18">
      <c r="A54" t="s">
        <v>41</v>
      </c>
      <c r="B54" s="1">
        <f t="shared" ref="B54:R54" si="25">(B25-B$29)/(B$28-B$29)</f>
        <v>0.408525585743169</v>
      </c>
      <c r="C54" s="1">
        <f t="shared" si="25"/>
        <v>0.178325638159021</v>
      </c>
      <c r="D54" s="1">
        <f t="shared" si="25"/>
        <v>0.255654343457625</v>
      </c>
      <c r="E54" s="1">
        <f t="shared" si="25"/>
        <v>0.753380746513249</v>
      </c>
      <c r="F54" s="1">
        <f t="shared" si="25"/>
        <v>0.214329534278632</v>
      </c>
      <c r="G54" s="1">
        <f t="shared" si="25"/>
        <v>0.155758013799221</v>
      </c>
      <c r="H54" s="1">
        <f t="shared" si="25"/>
        <v>0.163977996170927</v>
      </c>
      <c r="I54" s="1">
        <f t="shared" si="25"/>
        <v>0.5</v>
      </c>
      <c r="J54" s="1">
        <f t="shared" si="25"/>
        <v>0.201744820065431</v>
      </c>
      <c r="K54" s="1">
        <f t="shared" si="25"/>
        <v>0.531662013193339</v>
      </c>
      <c r="L54" s="1">
        <f t="shared" si="25"/>
        <v>0.829234256483731</v>
      </c>
      <c r="M54" s="1">
        <f t="shared" si="25"/>
        <v>0.460151926540675</v>
      </c>
      <c r="N54" s="1">
        <f t="shared" si="25"/>
        <v>0.949841163053072</v>
      </c>
      <c r="O54" s="1">
        <f t="shared" si="25"/>
        <v>0.155132808286336</v>
      </c>
      <c r="P54" s="1">
        <f t="shared" si="25"/>
        <v>0.438051780577325</v>
      </c>
      <c r="Q54" s="1">
        <f t="shared" si="25"/>
        <v>0.127574455474885</v>
      </c>
      <c r="R54" s="1">
        <f t="shared" si="25"/>
        <v>0.217306757413709</v>
      </c>
    </row>
    <row r="55" s="1" customFormat="1" spans="1:18">
      <c r="A55" t="s">
        <v>42</v>
      </c>
      <c r="B55" s="1">
        <f t="shared" ref="B55:R55" si="26">(B26-B$29)/(B$28-B$29)</f>
        <v>0.112323271531223</v>
      </c>
      <c r="C55" s="1">
        <f t="shared" si="26"/>
        <v>0.0880892088841775</v>
      </c>
      <c r="D55" s="1">
        <f t="shared" si="26"/>
        <v>0.097927675433783</v>
      </c>
      <c r="E55" s="1">
        <f t="shared" si="26"/>
        <v>0.325948129742983</v>
      </c>
      <c r="F55" s="1">
        <f t="shared" si="26"/>
        <v>0.171363433986261</v>
      </c>
      <c r="G55" s="1">
        <f t="shared" si="26"/>
        <v>0.0787662203553182</v>
      </c>
      <c r="H55" s="1">
        <f t="shared" si="26"/>
        <v>0.0715586125406728</v>
      </c>
      <c r="I55" s="1">
        <f t="shared" si="26"/>
        <v>0.5</v>
      </c>
      <c r="J55" s="1">
        <f t="shared" si="26"/>
        <v>0.303162486368593</v>
      </c>
      <c r="K55" s="1">
        <f t="shared" si="26"/>
        <v>0.320922542294062</v>
      </c>
      <c r="L55" s="1">
        <f t="shared" si="26"/>
        <v>0.602297290674451</v>
      </c>
      <c r="M55" s="1">
        <f t="shared" si="26"/>
        <v>0.501758854643146</v>
      </c>
      <c r="N55" s="1">
        <f t="shared" si="26"/>
        <v>1</v>
      </c>
      <c r="O55" s="1">
        <f t="shared" si="26"/>
        <v>0.0744982696356907</v>
      </c>
      <c r="P55" s="1">
        <f t="shared" si="26"/>
        <v>0.285944103805201</v>
      </c>
      <c r="Q55" s="1">
        <f t="shared" si="26"/>
        <v>0.476407786431711</v>
      </c>
      <c r="R55" s="1">
        <f t="shared" si="26"/>
        <v>0.400325045817629</v>
      </c>
    </row>
    <row r="56" s="1" customFormat="1" spans="1:18">
      <c r="A56" t="s">
        <v>43</v>
      </c>
      <c r="B56" s="1">
        <f t="shared" ref="B56:R56" si="27">(B27-B$29)/(B$28-B$29)</f>
        <v>0.127102690183939</v>
      </c>
      <c r="C56" s="1">
        <f t="shared" si="27"/>
        <v>0</v>
      </c>
      <c r="D56" s="1">
        <f t="shared" si="27"/>
        <v>0.126586246971279</v>
      </c>
      <c r="E56" s="1">
        <f t="shared" si="27"/>
        <v>0.280351079309073</v>
      </c>
      <c r="F56" s="1">
        <f t="shared" si="27"/>
        <v>0.289801345762602</v>
      </c>
      <c r="G56" s="1">
        <f t="shared" si="27"/>
        <v>0.18626760379272</v>
      </c>
      <c r="H56" s="1">
        <f t="shared" si="27"/>
        <v>0.197860975573456</v>
      </c>
      <c r="I56" s="1">
        <f t="shared" si="27"/>
        <v>0.555555666666667</v>
      </c>
      <c r="J56" s="1">
        <f t="shared" si="27"/>
        <v>0.695747001090513</v>
      </c>
      <c r="K56" s="1">
        <f t="shared" si="27"/>
        <v>0.287005340008159</v>
      </c>
      <c r="L56" s="1">
        <f t="shared" si="27"/>
        <v>0.286796034786242</v>
      </c>
      <c r="M56" s="1">
        <f t="shared" si="27"/>
        <v>0.246213884214673</v>
      </c>
      <c r="N56" s="1">
        <f t="shared" si="27"/>
        <v>0.201509084456883</v>
      </c>
      <c r="O56" s="1">
        <f t="shared" si="27"/>
        <v>0.0340848823443</v>
      </c>
      <c r="P56" s="1">
        <f t="shared" si="27"/>
        <v>0.350681141738094</v>
      </c>
      <c r="Q56" s="1">
        <f t="shared" si="27"/>
        <v>0.47458473110541</v>
      </c>
      <c r="R56" s="1">
        <f t="shared" si="27"/>
        <v>0.127546939863655</v>
      </c>
    </row>
    <row r="57" s="1" customFormat="1" spans="1:2">
      <c r="A57" s="4" t="s">
        <v>47</v>
      </c>
      <c r="B57" s="1" t="s">
        <v>48</v>
      </c>
    </row>
    <row r="58" s="1" customFormat="1" spans="1:18">
      <c r="A58" t="s">
        <v>18</v>
      </c>
      <c r="B58" s="1">
        <f t="shared" ref="B58:R58" si="28">B31+0.00001</f>
        <v>0.201935653090785</v>
      </c>
      <c r="C58" s="1">
        <f t="shared" si="28"/>
        <v>0.162068096666914</v>
      </c>
      <c r="D58" s="1">
        <f t="shared" si="28"/>
        <v>1e-5</v>
      </c>
      <c r="E58" s="1">
        <f t="shared" si="28"/>
        <v>0.454919566331149</v>
      </c>
      <c r="F58" s="1">
        <f t="shared" si="28"/>
        <v>0.209048325278861</v>
      </c>
      <c r="G58" s="1">
        <f t="shared" si="28"/>
        <v>0.117207682728633</v>
      </c>
      <c r="H58" s="1">
        <f t="shared" si="28"/>
        <v>0.444382638573572</v>
      </c>
      <c r="I58" s="1">
        <f t="shared" si="28"/>
        <v>0.857152999999999</v>
      </c>
      <c r="J58" s="1">
        <f t="shared" si="28"/>
        <v>1e-5</v>
      </c>
      <c r="K58" s="1">
        <f t="shared" si="28"/>
        <v>0.57682578180128</v>
      </c>
      <c r="L58" s="1">
        <f t="shared" si="28"/>
        <v>0.58408024693074</v>
      </c>
      <c r="M58" s="1">
        <f t="shared" si="28"/>
        <v>0.741785792518403</v>
      </c>
      <c r="N58" s="1">
        <f t="shared" si="28"/>
        <v>0.362180114261198</v>
      </c>
      <c r="O58" s="1">
        <f t="shared" si="28"/>
        <v>0.160411002749024</v>
      </c>
      <c r="P58" s="1">
        <f t="shared" si="28"/>
        <v>0.243418695908869</v>
      </c>
      <c r="Q58" s="1">
        <f t="shared" si="28"/>
        <v>0.358039862921584</v>
      </c>
      <c r="R58" s="1">
        <f t="shared" si="28"/>
        <v>0.538321300793895</v>
      </c>
    </row>
    <row r="59" s="1" customFormat="1" spans="1:18">
      <c r="A59" t="s">
        <v>19</v>
      </c>
      <c r="B59" s="1">
        <f t="shared" ref="B59:R59" si="29">B32+0.00001</f>
        <v>0.0797822995725557</v>
      </c>
      <c r="C59" s="1">
        <f t="shared" si="29"/>
        <v>0.0758908378620572</v>
      </c>
      <c r="D59" s="1">
        <f t="shared" si="29"/>
        <v>0.103057155369775</v>
      </c>
      <c r="E59" s="1">
        <f t="shared" si="29"/>
        <v>0.567951749611035</v>
      </c>
      <c r="F59" s="1">
        <f t="shared" si="29"/>
        <v>0.26049389519645</v>
      </c>
      <c r="G59" s="1">
        <f t="shared" si="29"/>
        <v>0.165421192479128</v>
      </c>
      <c r="H59" s="1">
        <f t="shared" si="29"/>
        <v>0.797232502537963</v>
      </c>
      <c r="I59" s="1">
        <f t="shared" si="29"/>
        <v>0.888899</v>
      </c>
      <c r="J59" s="1">
        <f t="shared" si="29"/>
        <v>0.465658854961832</v>
      </c>
      <c r="K59" s="1">
        <f t="shared" si="29"/>
        <v>0.418783773488827</v>
      </c>
      <c r="L59" s="1">
        <f t="shared" si="29"/>
        <v>0.566334856269877</v>
      </c>
      <c r="M59" s="1">
        <f t="shared" si="29"/>
        <v>1.00001</v>
      </c>
      <c r="N59" s="1">
        <f t="shared" si="29"/>
        <v>0.278095151853347</v>
      </c>
      <c r="O59" s="1">
        <f t="shared" si="29"/>
        <v>0.0830377619678964</v>
      </c>
      <c r="P59" s="1">
        <f t="shared" si="29"/>
        <v>0.253401011071194</v>
      </c>
      <c r="Q59" s="1">
        <f t="shared" si="29"/>
        <v>0.225286530500493</v>
      </c>
      <c r="R59" s="1">
        <f t="shared" si="29"/>
        <v>0.519233859144808</v>
      </c>
    </row>
    <row r="60" s="1" customFormat="1" spans="1:18">
      <c r="A60" t="s">
        <v>20</v>
      </c>
      <c r="B60" s="1">
        <f t="shared" ref="B60:R60" si="30">B33+0.00001</f>
        <v>0.155980489178172</v>
      </c>
      <c r="C60" s="1">
        <f t="shared" si="30"/>
        <v>0.138831441952005</v>
      </c>
      <c r="D60" s="1">
        <f t="shared" si="30"/>
        <v>0.103360222088015</v>
      </c>
      <c r="E60" s="1">
        <f t="shared" si="30"/>
        <v>0.650842009659784</v>
      </c>
      <c r="F60" s="1">
        <f t="shared" si="30"/>
        <v>0.42392225652711</v>
      </c>
      <c r="G60" s="1">
        <f t="shared" si="30"/>
        <v>0.354941521444148</v>
      </c>
      <c r="H60" s="1">
        <f t="shared" si="30"/>
        <v>0.688684210136291</v>
      </c>
      <c r="I60" s="1">
        <f t="shared" si="30"/>
        <v>0.871805</v>
      </c>
      <c r="J60" s="1">
        <f t="shared" si="30"/>
        <v>0.382779901853871</v>
      </c>
      <c r="K60" s="1">
        <f t="shared" si="30"/>
        <v>0.456598182252237</v>
      </c>
      <c r="L60" s="1">
        <f t="shared" si="30"/>
        <v>0.825853683090093</v>
      </c>
      <c r="M60" s="1">
        <f t="shared" si="30"/>
        <v>0.565544352511548</v>
      </c>
      <c r="N60" s="1">
        <f t="shared" si="30"/>
        <v>0.357577343774775</v>
      </c>
      <c r="O60" s="1">
        <f t="shared" si="30"/>
        <v>0.129648753352387</v>
      </c>
      <c r="P60" s="1">
        <f t="shared" si="30"/>
        <v>0.287976055594841</v>
      </c>
      <c r="Q60" s="1">
        <f t="shared" si="30"/>
        <v>0.32318542861786</v>
      </c>
      <c r="R60" s="1">
        <f t="shared" si="30"/>
        <v>0.509964678752333</v>
      </c>
    </row>
    <row r="61" s="1" customFormat="1" spans="1:18">
      <c r="A61" t="s">
        <v>21</v>
      </c>
      <c r="B61" s="1">
        <f t="shared" ref="B61:R61" si="31">B34+0.00001</f>
        <v>0.19509360340297</v>
      </c>
      <c r="C61" s="1">
        <f t="shared" si="31"/>
        <v>0.120453304251778</v>
      </c>
      <c r="D61" s="1">
        <f t="shared" si="31"/>
        <v>0.174438825404391</v>
      </c>
      <c r="E61" s="1">
        <f t="shared" si="31"/>
        <v>0.652151924778831</v>
      </c>
      <c r="F61" s="1">
        <f t="shared" si="31"/>
        <v>0.406301739697595</v>
      </c>
      <c r="G61" s="1">
        <f t="shared" si="31"/>
        <v>0.38310751109764</v>
      </c>
      <c r="H61" s="1">
        <f t="shared" si="31"/>
        <v>0.489102291665869</v>
      </c>
      <c r="I61" s="1">
        <f t="shared" si="31"/>
        <v>0.848495</v>
      </c>
      <c r="J61" s="1">
        <f t="shared" si="31"/>
        <v>0.53981370774264</v>
      </c>
      <c r="K61" s="1">
        <f t="shared" si="31"/>
        <v>0.398254194297967</v>
      </c>
      <c r="L61" s="1">
        <f t="shared" si="31"/>
        <v>0.912673037041361</v>
      </c>
      <c r="M61" s="1">
        <f t="shared" si="31"/>
        <v>0.682359162022285</v>
      </c>
      <c r="N61" s="1">
        <f t="shared" si="31"/>
        <v>0.407506148568363</v>
      </c>
      <c r="O61" s="1">
        <f t="shared" si="31"/>
        <v>0.113441491971474</v>
      </c>
      <c r="P61" s="1">
        <f t="shared" si="31"/>
        <v>0.35811863902035</v>
      </c>
      <c r="Q61" s="1">
        <f t="shared" si="31"/>
        <v>0.380796002545977</v>
      </c>
      <c r="R61" s="1">
        <f t="shared" si="31"/>
        <v>0.39229057703131</v>
      </c>
    </row>
    <row r="62" s="1" customFormat="1" spans="1:18">
      <c r="A62" t="s">
        <v>22</v>
      </c>
      <c r="B62" s="1">
        <f t="shared" ref="B62:R62" si="32">B35+0.00001</f>
        <v>0.0891848243932005</v>
      </c>
      <c r="C62" s="1">
        <f t="shared" si="32"/>
        <v>0.111707943001286</v>
      </c>
      <c r="D62" s="1">
        <f t="shared" si="32"/>
        <v>0.17390769175853</v>
      </c>
      <c r="E62" s="1">
        <f t="shared" si="32"/>
        <v>0.459917150725567</v>
      </c>
      <c r="F62" s="1">
        <f t="shared" si="32"/>
        <v>0.377827111457108</v>
      </c>
      <c r="G62" s="1">
        <f t="shared" si="32"/>
        <v>0.323707029882229</v>
      </c>
      <c r="H62" s="1">
        <f t="shared" si="32"/>
        <v>0.377366217825854</v>
      </c>
      <c r="I62" s="1">
        <f t="shared" si="32"/>
        <v>0.818191666666666</v>
      </c>
      <c r="J62" s="1">
        <f t="shared" si="32"/>
        <v>0.521274994547437</v>
      </c>
      <c r="K62" s="1">
        <f t="shared" si="32"/>
        <v>0.274498783613016</v>
      </c>
      <c r="L62" s="1">
        <f t="shared" si="32"/>
        <v>0.84750839493013</v>
      </c>
      <c r="M62" s="1">
        <f t="shared" si="32"/>
        <v>0.686567946367837</v>
      </c>
      <c r="N62" s="1">
        <f t="shared" si="32"/>
        <v>0.367538509263152</v>
      </c>
      <c r="O62" s="1">
        <f t="shared" si="32"/>
        <v>0.0904154384582453</v>
      </c>
      <c r="P62" s="1">
        <f t="shared" si="32"/>
        <v>0.382595618700508</v>
      </c>
      <c r="Q62" s="1">
        <f t="shared" si="32"/>
        <v>0.338435286422362</v>
      </c>
      <c r="R62" s="1">
        <f t="shared" si="32"/>
        <v>0.462610449403968</v>
      </c>
    </row>
    <row r="63" s="1" customFormat="1" spans="1:18">
      <c r="A63" t="s">
        <v>23</v>
      </c>
      <c r="B63" s="1">
        <f t="shared" ref="B63:R63" si="33">B36+0.00001</f>
        <v>0.115416647681037</v>
      </c>
      <c r="C63" s="1">
        <f t="shared" si="33"/>
        <v>0.123374088117979</v>
      </c>
      <c r="D63" s="1">
        <f t="shared" si="33"/>
        <v>0.353597210284945</v>
      </c>
      <c r="E63" s="1">
        <f t="shared" si="33"/>
        <v>0.465745423496813</v>
      </c>
      <c r="F63" s="1">
        <f t="shared" si="33"/>
        <v>1.00001</v>
      </c>
      <c r="G63" s="1">
        <f t="shared" si="33"/>
        <v>1.00001</v>
      </c>
      <c r="H63" s="1">
        <f t="shared" si="33"/>
        <v>0.512309835586961</v>
      </c>
      <c r="I63" s="1">
        <f t="shared" si="33"/>
        <v>0.70001</v>
      </c>
      <c r="J63" s="1">
        <f t="shared" si="33"/>
        <v>0.453663217011995</v>
      </c>
      <c r="K63" s="1">
        <f t="shared" si="33"/>
        <v>0.310326494195592</v>
      </c>
      <c r="L63" s="1">
        <f t="shared" si="33"/>
        <v>1.00001</v>
      </c>
      <c r="M63" s="1">
        <f t="shared" si="33"/>
        <v>0.526268029157307</v>
      </c>
      <c r="N63" s="1">
        <f t="shared" si="33"/>
        <v>0.487661238937085</v>
      </c>
      <c r="O63" s="1">
        <f t="shared" si="33"/>
        <v>0.119779540477749</v>
      </c>
      <c r="P63" s="1">
        <f t="shared" si="33"/>
        <v>0.385797797581249</v>
      </c>
      <c r="Q63" s="1">
        <f t="shared" si="33"/>
        <v>0.469818117602707</v>
      </c>
      <c r="R63" s="1">
        <f t="shared" si="33"/>
        <v>0.802135597775135</v>
      </c>
    </row>
    <row r="64" s="1" customFormat="1" spans="1:18">
      <c r="A64" t="s">
        <v>24</v>
      </c>
      <c r="B64" s="1">
        <f t="shared" ref="B64:R64" si="34">B37+0.00001</f>
        <v>0.0363738302410458</v>
      </c>
      <c r="C64" s="1">
        <f t="shared" si="34"/>
        <v>0.258154659223995</v>
      </c>
      <c r="D64" s="1">
        <f t="shared" si="34"/>
        <v>0.353692770791062</v>
      </c>
      <c r="E64" s="1">
        <f t="shared" si="34"/>
        <v>0.42253011406514</v>
      </c>
      <c r="F64" s="1">
        <f t="shared" si="34"/>
        <v>0.96142603349869</v>
      </c>
      <c r="G64" s="1">
        <f t="shared" si="34"/>
        <v>0.957026617346779</v>
      </c>
      <c r="H64" s="1">
        <f t="shared" si="34"/>
        <v>0.460687070689578</v>
      </c>
      <c r="I64" s="1">
        <f t="shared" si="34"/>
        <v>0.60001</v>
      </c>
      <c r="J64" s="1">
        <f t="shared" si="34"/>
        <v>0.422038353326063</v>
      </c>
      <c r="K64" s="1">
        <f t="shared" si="34"/>
        <v>0.329357309685775</v>
      </c>
      <c r="L64" s="1">
        <f t="shared" si="34"/>
        <v>0.956823046045717</v>
      </c>
      <c r="M64" s="1">
        <f t="shared" si="34"/>
        <v>0.556722902399597</v>
      </c>
      <c r="N64" s="1">
        <f t="shared" si="34"/>
        <v>0.621888781883011</v>
      </c>
      <c r="O64" s="1">
        <f t="shared" si="34"/>
        <v>0.240548849698451</v>
      </c>
      <c r="P64" s="1">
        <f t="shared" si="34"/>
        <v>0.384114879508242</v>
      </c>
      <c r="Q64" s="1">
        <f t="shared" si="34"/>
        <v>0.453297997449857</v>
      </c>
      <c r="R64" s="1">
        <f t="shared" si="34"/>
        <v>0.621259718023912</v>
      </c>
    </row>
    <row r="65" s="1" customFormat="1" spans="1:18">
      <c r="A65" t="s">
        <v>25</v>
      </c>
      <c r="B65" s="1">
        <f t="shared" ref="B65:R65" si="35">B38+0.00001</f>
        <v>0.137090970623761</v>
      </c>
      <c r="C65" s="1">
        <f t="shared" si="35"/>
        <v>0.398446243138532</v>
      </c>
      <c r="D65" s="1">
        <f t="shared" si="35"/>
        <v>0.0626466956334755</v>
      </c>
      <c r="E65" s="1">
        <f t="shared" si="35"/>
        <v>0.46154519678662</v>
      </c>
      <c r="F65" s="1">
        <f t="shared" si="35"/>
        <v>0.413414818279544</v>
      </c>
      <c r="G65" s="1">
        <f t="shared" si="35"/>
        <v>0.342848884048346</v>
      </c>
      <c r="H65" s="1">
        <f t="shared" si="35"/>
        <v>0.16095092640046</v>
      </c>
      <c r="I65" s="1">
        <f t="shared" si="35"/>
        <v>0.50001</v>
      </c>
      <c r="J65" s="1">
        <f t="shared" si="35"/>
        <v>0.429671941112323</v>
      </c>
      <c r="K65" s="1">
        <f t="shared" si="35"/>
        <v>0.337276036222976</v>
      </c>
      <c r="L65" s="1">
        <f t="shared" si="35"/>
        <v>0.877934413517989</v>
      </c>
      <c r="M65" s="1">
        <f t="shared" si="35"/>
        <v>0.714541977498977</v>
      </c>
      <c r="N65" s="1">
        <f t="shared" si="35"/>
        <v>0.55943426751742</v>
      </c>
      <c r="O65" s="1">
        <f t="shared" si="35"/>
        <v>0.394220296283769</v>
      </c>
      <c r="P65" s="1">
        <f t="shared" si="35"/>
        <v>0.308148258070733</v>
      </c>
      <c r="Q65" s="1">
        <f t="shared" si="35"/>
        <v>0.375054715151498</v>
      </c>
      <c r="R65" s="1">
        <f t="shared" si="35"/>
        <v>0.505033449256588</v>
      </c>
    </row>
    <row r="66" s="1" customFormat="1" spans="1:18">
      <c r="A66" t="s">
        <v>26</v>
      </c>
      <c r="B66" s="1">
        <f t="shared" ref="B66:R66" si="36">B39+0.00001</f>
        <v>0.046260519359956</v>
      </c>
      <c r="C66" s="1">
        <f t="shared" si="36"/>
        <v>0.162088806803351</v>
      </c>
      <c r="D66" s="1">
        <f t="shared" si="36"/>
        <v>0.0109934176354679</v>
      </c>
      <c r="E66" s="1">
        <f t="shared" si="36"/>
        <v>0.587356530594469</v>
      </c>
      <c r="F66" s="1">
        <f t="shared" si="36"/>
        <v>0.179006338197639</v>
      </c>
      <c r="G66" s="1">
        <f t="shared" si="36"/>
        <v>0.0857043040243198</v>
      </c>
      <c r="H66" s="1">
        <f t="shared" si="36"/>
        <v>0.0453424372290307</v>
      </c>
      <c r="I66" s="1">
        <f t="shared" si="36"/>
        <v>0.777787666666667</v>
      </c>
      <c r="J66" s="1">
        <f t="shared" si="36"/>
        <v>0.0752553653217016</v>
      </c>
      <c r="K66" s="1">
        <f t="shared" si="36"/>
        <v>0.34273553063338</v>
      </c>
      <c r="L66" s="1">
        <f t="shared" si="36"/>
        <v>0.49097445590699</v>
      </c>
      <c r="M66" s="1">
        <f t="shared" si="36"/>
        <v>0.731484889833126</v>
      </c>
      <c r="N66" s="1">
        <f t="shared" si="36"/>
        <v>0.551633421740634</v>
      </c>
      <c r="O66" s="1">
        <f t="shared" si="36"/>
        <v>0.119074213212205</v>
      </c>
      <c r="P66" s="1">
        <f t="shared" si="36"/>
        <v>0.277615595856991</v>
      </c>
      <c r="Q66" s="1">
        <f t="shared" si="36"/>
        <v>0.362798964571565</v>
      </c>
      <c r="R66" s="1">
        <f t="shared" si="36"/>
        <v>0.203687441439679</v>
      </c>
    </row>
    <row r="67" s="1" customFormat="1" spans="1:18">
      <c r="A67" t="s">
        <v>27</v>
      </c>
      <c r="B67" s="1">
        <f t="shared" ref="B67:R67" si="37">B40+0.00001</f>
        <v>0.0976050031920792</v>
      </c>
      <c r="C67" s="1">
        <f t="shared" si="37"/>
        <v>0.0249699344453835</v>
      </c>
      <c r="D67" s="1">
        <f t="shared" si="37"/>
        <v>0.000115600812578689</v>
      </c>
      <c r="E67" s="1">
        <f t="shared" si="37"/>
        <v>0.028840512459057</v>
      </c>
      <c r="F67" s="1">
        <f t="shared" si="37"/>
        <v>0.460281380520083</v>
      </c>
      <c r="G67" s="1">
        <f t="shared" si="37"/>
        <v>0.34100647646702</v>
      </c>
      <c r="H67" s="1">
        <f t="shared" si="37"/>
        <v>1.00001</v>
      </c>
      <c r="I67" s="1">
        <f t="shared" si="37"/>
        <v>0.777787666666667</v>
      </c>
      <c r="J67" s="1">
        <f t="shared" si="37"/>
        <v>0.0163676881134133</v>
      </c>
      <c r="K67" s="1">
        <f t="shared" si="37"/>
        <v>1e-5</v>
      </c>
      <c r="L67" s="1">
        <f t="shared" si="37"/>
        <v>0.393714801223412</v>
      </c>
      <c r="M67" s="1">
        <f t="shared" si="37"/>
        <v>0.0690835783769657</v>
      </c>
      <c r="N67" s="1">
        <f t="shared" si="37"/>
        <v>0.929074799049057</v>
      </c>
      <c r="O67" s="1">
        <f t="shared" si="37"/>
        <v>1e-5</v>
      </c>
      <c r="P67" s="1">
        <f t="shared" si="37"/>
        <v>1e-5</v>
      </c>
      <c r="Q67" s="1">
        <f t="shared" si="37"/>
        <v>1.00001</v>
      </c>
      <c r="R67" s="1">
        <f t="shared" si="37"/>
        <v>1.00001</v>
      </c>
    </row>
    <row r="68" s="1" customFormat="1" spans="1:18">
      <c r="A68" t="s">
        <v>28</v>
      </c>
      <c r="B68" s="1">
        <f t="shared" ref="B68:R68" si="38">B41+0.00001</f>
        <v>1e-5</v>
      </c>
      <c r="C68" s="1">
        <f t="shared" si="38"/>
        <v>0.0140056347020337</v>
      </c>
      <c r="D68" s="1">
        <f t="shared" si="38"/>
        <v>0.0628708350970536</v>
      </c>
      <c r="E68" s="1">
        <f t="shared" si="38"/>
        <v>1e-5</v>
      </c>
      <c r="F68" s="1">
        <f t="shared" si="38"/>
        <v>0.365904771792439</v>
      </c>
      <c r="G68" s="1">
        <f t="shared" si="38"/>
        <v>0.255344581131418</v>
      </c>
      <c r="H68" s="1">
        <f t="shared" si="38"/>
        <v>0.470784519286583</v>
      </c>
      <c r="I68" s="1">
        <f t="shared" si="38"/>
        <v>0.87501</v>
      </c>
      <c r="J68" s="1">
        <f t="shared" si="38"/>
        <v>0.428581428571429</v>
      </c>
      <c r="K68" s="1">
        <f t="shared" si="38"/>
        <v>0.0124154636117903</v>
      </c>
      <c r="L68" s="1">
        <f t="shared" si="38"/>
        <v>1e-5</v>
      </c>
      <c r="M68" s="1">
        <f t="shared" si="38"/>
        <v>1e-5</v>
      </c>
      <c r="N68" s="1">
        <f t="shared" si="38"/>
        <v>0.298363748927206</v>
      </c>
      <c r="O68" s="1">
        <f t="shared" si="38"/>
        <v>0.00268923226702945</v>
      </c>
      <c r="P68" s="1">
        <f t="shared" si="38"/>
        <v>0.332460012045291</v>
      </c>
      <c r="Q68" s="1">
        <f t="shared" si="38"/>
        <v>0.0978869341489745</v>
      </c>
      <c r="R68" s="1">
        <f t="shared" si="38"/>
        <v>0.321143412042503</v>
      </c>
    </row>
    <row r="69" s="1" customFormat="1" spans="1:18">
      <c r="A69" t="s">
        <v>29</v>
      </c>
      <c r="B69" s="1">
        <f t="shared" ref="B69:R69" si="39">B42+0.00001</f>
        <v>0.366351154452947</v>
      </c>
      <c r="C69" s="1">
        <f t="shared" si="39"/>
        <v>0.11274455085298</v>
      </c>
      <c r="D69" s="1">
        <f t="shared" si="39"/>
        <v>0.071220901702019</v>
      </c>
      <c r="E69" s="1">
        <f t="shared" si="39"/>
        <v>0.0145905255084509</v>
      </c>
      <c r="F69" s="1">
        <f t="shared" si="39"/>
        <v>0.397745673097907</v>
      </c>
      <c r="G69" s="1">
        <f t="shared" si="39"/>
        <v>0.28424530125468</v>
      </c>
      <c r="H69" s="1">
        <f t="shared" si="39"/>
        <v>0.313464652113391</v>
      </c>
      <c r="I69" s="1">
        <f t="shared" si="39"/>
        <v>0.933343333333334</v>
      </c>
      <c r="J69" s="1">
        <f t="shared" si="39"/>
        <v>0.608515997818975</v>
      </c>
      <c r="K69" s="1">
        <f t="shared" si="39"/>
        <v>0.21366495615915</v>
      </c>
      <c r="L69" s="1">
        <f t="shared" si="39"/>
        <v>0.0825321614504624</v>
      </c>
      <c r="M69" s="1">
        <f t="shared" si="39"/>
        <v>0.331863496115429</v>
      </c>
      <c r="N69" s="1">
        <f t="shared" si="39"/>
        <v>1e-5</v>
      </c>
      <c r="O69" s="1">
        <f t="shared" si="39"/>
        <v>0.0254197093716612</v>
      </c>
      <c r="P69" s="1">
        <f t="shared" si="39"/>
        <v>1.00001</v>
      </c>
      <c r="Q69" s="1">
        <f t="shared" si="39"/>
        <v>1e-5</v>
      </c>
      <c r="R69" s="1">
        <f t="shared" si="39"/>
        <v>1e-5</v>
      </c>
    </row>
    <row r="70" s="1" customFormat="1" spans="1:18">
      <c r="A70" t="s">
        <v>30</v>
      </c>
      <c r="B70" s="1">
        <f t="shared" ref="B70:R70" si="40">B43+0.00001</f>
        <v>1.00001</v>
      </c>
      <c r="C70" s="1">
        <f t="shared" si="40"/>
        <v>0.810777719099966</v>
      </c>
      <c r="D70" s="1">
        <f t="shared" si="40"/>
        <v>0.627811493554372</v>
      </c>
      <c r="E70" s="1">
        <f t="shared" si="40"/>
        <v>1.00001</v>
      </c>
      <c r="F70" s="1">
        <f t="shared" si="40"/>
        <v>0.590531069595613</v>
      </c>
      <c r="G70" s="1">
        <f t="shared" si="40"/>
        <v>0.478859919028933</v>
      </c>
      <c r="H70" s="1">
        <f t="shared" si="40"/>
        <v>0.737914424994519</v>
      </c>
      <c r="I70" s="1">
        <f t="shared" si="40"/>
        <v>1.00001</v>
      </c>
      <c r="J70" s="1">
        <f t="shared" si="40"/>
        <v>0.57361959651036</v>
      </c>
      <c r="K70" s="1">
        <f t="shared" si="40"/>
        <v>0.863100762080733</v>
      </c>
      <c r="L70" s="1">
        <f t="shared" si="40"/>
        <v>0.264316177189475</v>
      </c>
      <c r="M70" s="1">
        <f t="shared" si="40"/>
        <v>0.402129751202367</v>
      </c>
      <c r="N70" s="1">
        <f t="shared" si="40"/>
        <v>0.244753309666848</v>
      </c>
      <c r="O70" s="1">
        <f t="shared" si="40"/>
        <v>0.116693685296689</v>
      </c>
      <c r="P70" s="1">
        <f t="shared" si="40"/>
        <v>0.715123827993253</v>
      </c>
      <c r="Q70" s="1">
        <f t="shared" si="40"/>
        <v>0.0187442569269524</v>
      </c>
      <c r="R70" s="1">
        <f t="shared" si="40"/>
        <v>0.128797878787879</v>
      </c>
    </row>
    <row r="71" s="1" customFormat="1" spans="1:18">
      <c r="A71" t="s">
        <v>31</v>
      </c>
      <c r="B71" s="1">
        <f t="shared" ref="B71:R71" si="41">B44+0.00001</f>
        <v>0.25001540425855</v>
      </c>
      <c r="C71" s="1">
        <f t="shared" si="41"/>
        <v>0.25061802773183</v>
      </c>
      <c r="D71" s="1">
        <f t="shared" si="41"/>
        <v>1.00001</v>
      </c>
      <c r="E71" s="1">
        <f t="shared" si="41"/>
        <v>0.441393910387937</v>
      </c>
      <c r="F71" s="1">
        <f t="shared" si="41"/>
        <v>0.449803138233978</v>
      </c>
      <c r="G71" s="1">
        <f t="shared" si="41"/>
        <v>0.36693885128351</v>
      </c>
      <c r="H71" s="1">
        <f t="shared" si="41"/>
        <v>0.0751802374942586</v>
      </c>
      <c r="I71" s="1">
        <f t="shared" si="41"/>
        <v>0.888899</v>
      </c>
      <c r="J71" s="1">
        <f t="shared" si="41"/>
        <v>0.589977284623773</v>
      </c>
      <c r="K71" s="1">
        <f t="shared" si="41"/>
        <v>0.376067815861338</v>
      </c>
      <c r="L71" s="1">
        <f t="shared" si="41"/>
        <v>0.574907152652128</v>
      </c>
      <c r="M71" s="1">
        <f t="shared" si="41"/>
        <v>0.325497652608213</v>
      </c>
      <c r="N71" s="1">
        <f t="shared" si="41"/>
        <v>0.529960846531951</v>
      </c>
      <c r="O71" s="1">
        <f t="shared" si="41"/>
        <v>0.121962913022346</v>
      </c>
      <c r="P71" s="1">
        <f t="shared" si="41"/>
        <v>0.32115671163575</v>
      </c>
      <c r="Q71" s="1">
        <f t="shared" si="41"/>
        <v>0.449632166246852</v>
      </c>
      <c r="R71" s="1">
        <f t="shared" si="41"/>
        <v>0.521952148760331</v>
      </c>
    </row>
    <row r="72" s="1" customFormat="1" spans="1:18">
      <c r="A72" t="s">
        <v>32</v>
      </c>
      <c r="B72" s="1">
        <f t="shared" ref="B72:R72" si="42">B45+0.00001</f>
        <v>0.0789573708870308</v>
      </c>
      <c r="C72" s="1">
        <f t="shared" si="42"/>
        <v>0.284387191657292</v>
      </c>
      <c r="D72" s="1">
        <f t="shared" si="42"/>
        <v>0.411733923404539</v>
      </c>
      <c r="E72" s="1">
        <f t="shared" si="42"/>
        <v>0.340663476280226</v>
      </c>
      <c r="F72" s="1">
        <f t="shared" si="42"/>
        <v>0.408514058287723</v>
      </c>
      <c r="G72" s="1">
        <f t="shared" si="42"/>
        <v>0.305784819456287</v>
      </c>
      <c r="H72" s="1">
        <f t="shared" si="42"/>
        <v>0.178044278676323</v>
      </c>
      <c r="I72" s="1">
        <f t="shared" si="42"/>
        <v>0.818191666666666</v>
      </c>
      <c r="J72" s="1">
        <f t="shared" si="42"/>
        <v>0.73392494002181</v>
      </c>
      <c r="K72" s="1">
        <f t="shared" si="42"/>
        <v>0.370987446960433</v>
      </c>
      <c r="L72" s="1">
        <f t="shared" si="42"/>
        <v>0.894238459323831</v>
      </c>
      <c r="M72" s="1">
        <f t="shared" si="42"/>
        <v>0.452770611740565</v>
      </c>
      <c r="N72" s="1">
        <f t="shared" si="42"/>
        <v>0.522523410366283</v>
      </c>
      <c r="O72" s="1">
        <f t="shared" si="42"/>
        <v>0.219812117057757</v>
      </c>
      <c r="P72" s="1">
        <f t="shared" si="42"/>
        <v>0.344412142387705</v>
      </c>
      <c r="Q72" s="1">
        <f t="shared" si="42"/>
        <v>0.329549957101655</v>
      </c>
      <c r="R72" s="1">
        <f t="shared" si="42"/>
        <v>0.428531492240251</v>
      </c>
    </row>
    <row r="73" s="1" customFormat="1" spans="1:18">
      <c r="A73" t="s">
        <v>33</v>
      </c>
      <c r="B73" s="1">
        <f t="shared" ref="B73:R73" si="43">B46+0.00001</f>
        <v>0.304843639110007</v>
      </c>
      <c r="C73" s="1">
        <f t="shared" si="43"/>
        <v>0.748640065183094</v>
      </c>
      <c r="D73" s="1">
        <f t="shared" si="43"/>
        <v>0.34055020805109</v>
      </c>
      <c r="E73" s="1">
        <f t="shared" si="43"/>
        <v>0.902045133320163</v>
      </c>
      <c r="F73" s="1">
        <f t="shared" si="43"/>
        <v>0.461172048980057</v>
      </c>
      <c r="G73" s="1">
        <f t="shared" si="43"/>
        <v>0.341814900815231</v>
      </c>
      <c r="H73" s="1">
        <f t="shared" si="43"/>
        <v>0.260970201722734</v>
      </c>
      <c r="I73" s="1">
        <f t="shared" si="43"/>
        <v>0.814824666666667</v>
      </c>
      <c r="J73" s="1">
        <f t="shared" si="43"/>
        <v>0.53981370774264</v>
      </c>
      <c r="K73" s="1">
        <f t="shared" si="43"/>
        <v>1.00001</v>
      </c>
      <c r="L73" s="1">
        <f t="shared" si="43"/>
        <v>0.855676609473319</v>
      </c>
      <c r="M73" s="1">
        <f t="shared" si="43"/>
        <v>0.44785478332934</v>
      </c>
      <c r="N73" s="1">
        <f t="shared" si="43"/>
        <v>0.274180008926058</v>
      </c>
      <c r="O73" s="1">
        <f t="shared" si="43"/>
        <v>0.490399978689027</v>
      </c>
      <c r="P73" s="1">
        <f t="shared" si="43"/>
        <v>0.352875664767365</v>
      </c>
      <c r="Q73" s="1">
        <f t="shared" si="43"/>
        <v>0.472627317102942</v>
      </c>
      <c r="R73" s="1">
        <f t="shared" si="43"/>
        <v>0.474477542869625</v>
      </c>
    </row>
    <row r="74" s="1" customFormat="1" spans="1:18">
      <c r="A74" t="s">
        <v>34</v>
      </c>
      <c r="B74" s="1">
        <f t="shared" ref="B74:R74" si="44">B47+0.00001</f>
        <v>0.134959766716558</v>
      </c>
      <c r="C74" s="1">
        <f t="shared" si="44"/>
        <v>0.384784591189273</v>
      </c>
      <c r="D74" s="1">
        <f t="shared" si="44"/>
        <v>0.435785279158051</v>
      </c>
      <c r="E74" s="1">
        <f t="shared" si="44"/>
        <v>0.446474003158252</v>
      </c>
      <c r="F74" s="1">
        <f t="shared" si="44"/>
        <v>0.509586417163504</v>
      </c>
      <c r="G74" s="1">
        <f t="shared" si="44"/>
        <v>0.400686242410307</v>
      </c>
      <c r="H74" s="1">
        <f t="shared" si="44"/>
        <v>0.244279816574583</v>
      </c>
      <c r="I74" s="1">
        <f t="shared" si="44"/>
        <v>0.666676666666667</v>
      </c>
      <c r="J74" s="1">
        <f t="shared" si="44"/>
        <v>0.402409127589968</v>
      </c>
      <c r="K74" s="1">
        <f t="shared" si="44"/>
        <v>0.463909940628622</v>
      </c>
      <c r="L74" s="1">
        <f t="shared" si="44"/>
        <v>0.872786651393112</v>
      </c>
      <c r="M74" s="1">
        <f t="shared" si="44"/>
        <v>0.582335153898769</v>
      </c>
      <c r="N74" s="1">
        <f t="shared" si="44"/>
        <v>0.510935374366531</v>
      </c>
      <c r="O74" s="1">
        <f t="shared" si="44"/>
        <v>0.333482077806928</v>
      </c>
      <c r="P74" s="1">
        <f t="shared" si="44"/>
        <v>0.375381338091689</v>
      </c>
      <c r="Q74" s="1">
        <f t="shared" si="44"/>
        <v>0.384497947396169</v>
      </c>
      <c r="R74" s="1">
        <f t="shared" si="44"/>
        <v>0.401995633288488</v>
      </c>
    </row>
    <row r="75" s="1" customFormat="1" spans="1:18">
      <c r="A75" t="s">
        <v>35</v>
      </c>
      <c r="B75" s="1">
        <f t="shared" ref="B75:R75" si="45">B48+0.00001</f>
        <v>0.0750047368480609</v>
      </c>
      <c r="C75" s="1">
        <f t="shared" si="45"/>
        <v>0.331829700736696</v>
      </c>
      <c r="D75" s="1">
        <f t="shared" si="45"/>
        <v>0.135604909661286</v>
      </c>
      <c r="E75" s="1">
        <f t="shared" si="45"/>
        <v>0.784348217156092</v>
      </c>
      <c r="F75" s="1">
        <f t="shared" si="45"/>
        <v>1e-5</v>
      </c>
      <c r="G75" s="1">
        <f t="shared" si="45"/>
        <v>0.075402761863342</v>
      </c>
      <c r="H75" s="1">
        <f t="shared" si="45"/>
        <v>0.279217086577561</v>
      </c>
      <c r="I75" s="1">
        <f t="shared" si="45"/>
        <v>0.0833433333333333</v>
      </c>
      <c r="J75" s="1">
        <f t="shared" si="45"/>
        <v>0.45475372955289</v>
      </c>
      <c r="K75" s="1">
        <f t="shared" si="45"/>
        <v>0.519267186092304</v>
      </c>
      <c r="L75" s="1">
        <f t="shared" si="45"/>
        <v>0.751464164305514</v>
      </c>
      <c r="M75" s="1">
        <f t="shared" si="45"/>
        <v>0.480505015503453</v>
      </c>
      <c r="N75" s="1">
        <f t="shared" si="45"/>
        <v>0.505593339251996</v>
      </c>
      <c r="O75" s="1">
        <f t="shared" si="45"/>
        <v>0.234242286337338</v>
      </c>
      <c r="P75" s="1">
        <f t="shared" si="45"/>
        <v>0.266249535991652</v>
      </c>
      <c r="Q75" s="1">
        <f t="shared" si="45"/>
        <v>0.573295063988888</v>
      </c>
      <c r="R75" s="1">
        <f t="shared" si="45"/>
        <v>0.652874766704963</v>
      </c>
    </row>
    <row r="76" s="1" customFormat="1" spans="1:18">
      <c r="A76" t="s">
        <v>36</v>
      </c>
      <c r="B76" s="1">
        <f t="shared" ref="B76:R76" si="46">B49+0.00001</f>
        <v>0.410866560169072</v>
      </c>
      <c r="C76" s="1">
        <f t="shared" si="46"/>
        <v>0.487400153844417</v>
      </c>
      <c r="D76" s="1">
        <f t="shared" si="46"/>
        <v>0.161970798910607</v>
      </c>
      <c r="E76" s="1">
        <f t="shared" si="46"/>
        <v>0.373082800623227</v>
      </c>
      <c r="F76" s="1">
        <f t="shared" si="46"/>
        <v>0.469233091684583</v>
      </c>
      <c r="G76" s="1">
        <f t="shared" si="46"/>
        <v>0.778485236479768</v>
      </c>
      <c r="H76" s="1">
        <f t="shared" si="46"/>
        <v>0.394844565819808</v>
      </c>
      <c r="I76" s="1">
        <f t="shared" si="46"/>
        <v>1e-5</v>
      </c>
      <c r="J76" s="1">
        <f t="shared" si="46"/>
        <v>0.453663217011995</v>
      </c>
      <c r="K76" s="1">
        <f t="shared" si="46"/>
        <v>0.864571171131054</v>
      </c>
      <c r="L76" s="1">
        <f t="shared" si="46"/>
        <v>0.846914065805463</v>
      </c>
      <c r="M76" s="1">
        <f t="shared" si="46"/>
        <v>0.788561402185477</v>
      </c>
      <c r="N76" s="1">
        <f t="shared" si="46"/>
        <v>0.634125446095271</v>
      </c>
      <c r="O76" s="1">
        <f t="shared" si="46"/>
        <v>0.615786122363493</v>
      </c>
      <c r="P76" s="1">
        <f t="shared" si="46"/>
        <v>0.322256984107915</v>
      </c>
      <c r="Q76" s="1">
        <f t="shared" si="46"/>
        <v>0.173436215031866</v>
      </c>
      <c r="R76" s="1">
        <f t="shared" si="46"/>
        <v>0.550099822351349</v>
      </c>
    </row>
    <row r="77" s="1" customFormat="1" spans="1:18">
      <c r="A77" t="s">
        <v>37</v>
      </c>
      <c r="B77" s="1">
        <f t="shared" ref="B77:R77" si="47">B50+0.00001</f>
        <v>0.257485381162571</v>
      </c>
      <c r="C77" s="1">
        <f t="shared" si="47"/>
        <v>0.78628914288531</v>
      </c>
      <c r="D77" s="1">
        <f t="shared" si="47"/>
        <v>0.355462432459889</v>
      </c>
      <c r="E77" s="1">
        <f t="shared" si="47"/>
        <v>0.535180358255862</v>
      </c>
      <c r="F77" s="1">
        <f t="shared" si="47"/>
        <v>0.413919963640153</v>
      </c>
      <c r="G77" s="1">
        <f t="shared" si="47"/>
        <v>0.590400981883977</v>
      </c>
      <c r="H77" s="1">
        <f t="shared" si="47"/>
        <v>0.209792549571485</v>
      </c>
      <c r="I77" s="1">
        <f t="shared" si="47"/>
        <v>0.0980493333333337</v>
      </c>
      <c r="J77" s="1">
        <f t="shared" si="47"/>
        <v>1.00001</v>
      </c>
      <c r="K77" s="1">
        <f t="shared" si="47"/>
        <v>0.501177172511197</v>
      </c>
      <c r="L77" s="1">
        <f t="shared" si="47"/>
        <v>0.753362934714792</v>
      </c>
      <c r="M77" s="1">
        <f t="shared" si="47"/>
        <v>0.777914203837326</v>
      </c>
      <c r="N77" s="1">
        <f t="shared" si="47"/>
        <v>0.347091466223906</v>
      </c>
      <c r="O77" s="1">
        <f t="shared" si="47"/>
        <v>0.783267181359899</v>
      </c>
      <c r="P77" s="1">
        <f t="shared" si="47"/>
        <v>0.293873244771571</v>
      </c>
      <c r="Q77" s="1">
        <f t="shared" si="47"/>
        <v>0.236868969114441</v>
      </c>
      <c r="R77" s="1">
        <f t="shared" si="47"/>
        <v>0.548377869942359</v>
      </c>
    </row>
    <row r="78" s="1" customFormat="1" spans="1:18">
      <c r="A78" t="s">
        <v>38</v>
      </c>
      <c r="B78" s="1">
        <f t="shared" ref="B78:R78" si="48">B51+0.00001</f>
        <v>0.388128522807048</v>
      </c>
      <c r="C78" s="1">
        <f t="shared" si="48"/>
        <v>0.515262748930915</v>
      </c>
      <c r="D78" s="1">
        <f t="shared" si="48"/>
        <v>0.408279440400305</v>
      </c>
      <c r="E78" s="1">
        <f t="shared" si="48"/>
        <v>0.477004069640681</v>
      </c>
      <c r="F78" s="1">
        <f t="shared" si="48"/>
        <v>0.318456102826347</v>
      </c>
      <c r="G78" s="1">
        <f t="shared" si="48"/>
        <v>0.430326787785428</v>
      </c>
      <c r="H78" s="1">
        <f t="shared" si="48"/>
        <v>0.199600802254919</v>
      </c>
      <c r="I78" s="1">
        <f t="shared" si="48"/>
        <v>0.274519666666667</v>
      </c>
      <c r="J78" s="1">
        <f t="shared" si="48"/>
        <v>0.537632682660851</v>
      </c>
      <c r="K78" s="1">
        <f t="shared" si="48"/>
        <v>0.489431019005865</v>
      </c>
      <c r="L78" s="1">
        <f t="shared" si="48"/>
        <v>0.828726350083815</v>
      </c>
      <c r="M78" s="1">
        <f t="shared" si="48"/>
        <v>0.640841929574786</v>
      </c>
      <c r="N78" s="1">
        <f t="shared" si="48"/>
        <v>0.444796147833346</v>
      </c>
      <c r="O78" s="1">
        <f t="shared" si="48"/>
        <v>0.562361196376035</v>
      </c>
      <c r="P78" s="1">
        <f t="shared" si="48"/>
        <v>0.355471960955262</v>
      </c>
      <c r="Q78" s="1">
        <f t="shared" si="48"/>
        <v>0.202214806500755</v>
      </c>
      <c r="R78" s="1">
        <f t="shared" si="48"/>
        <v>0.500483886829033</v>
      </c>
    </row>
    <row r="79" s="1" customFormat="1" spans="1:18">
      <c r="A79" t="s">
        <v>39</v>
      </c>
      <c r="B79" s="1">
        <f t="shared" ref="B79:R79" si="49">B52+0.00001</f>
        <v>0.895542858811559</v>
      </c>
      <c r="C79" s="1">
        <f t="shared" si="49"/>
        <v>1.00001</v>
      </c>
      <c r="D79" s="1">
        <f t="shared" si="49"/>
        <v>0.142466054327609</v>
      </c>
      <c r="E79" s="1">
        <f t="shared" si="49"/>
        <v>0.977838189750688</v>
      </c>
      <c r="F79" s="1">
        <f t="shared" si="49"/>
        <v>0.139721315104658</v>
      </c>
      <c r="G79" s="1">
        <f t="shared" si="49"/>
        <v>0.0500468505322242</v>
      </c>
      <c r="H79" s="1">
        <f t="shared" si="49"/>
        <v>0.316780401302106</v>
      </c>
      <c r="I79" s="1">
        <f t="shared" si="49"/>
        <v>0.333343333333333</v>
      </c>
      <c r="J79" s="1">
        <f t="shared" si="49"/>
        <v>0.655408037077426</v>
      </c>
      <c r="K79" s="1">
        <f t="shared" si="49"/>
        <v>0.99931473234357</v>
      </c>
      <c r="L79" s="1">
        <f t="shared" si="49"/>
        <v>0.671617757063329</v>
      </c>
      <c r="M79" s="1">
        <f t="shared" si="49"/>
        <v>0.853776175320153</v>
      </c>
      <c r="N79" s="1">
        <f t="shared" si="49"/>
        <v>0.510846445644294</v>
      </c>
      <c r="O79" s="1">
        <f t="shared" si="49"/>
        <v>1.00001</v>
      </c>
      <c r="P79" s="1">
        <f t="shared" si="49"/>
        <v>0.222313069661393</v>
      </c>
      <c r="Q79" s="1">
        <f t="shared" si="49"/>
        <v>0.144061220414529</v>
      </c>
      <c r="R79" s="1">
        <f t="shared" si="49"/>
        <v>0.191056735159684</v>
      </c>
    </row>
    <row r="80" s="1" customFormat="1" spans="1:18">
      <c r="A80" t="s">
        <v>40</v>
      </c>
      <c r="B80" s="1">
        <f t="shared" ref="B80:R80" si="50">B53+0.00001</f>
        <v>0.434869439477818</v>
      </c>
      <c r="C80" s="1">
        <f t="shared" si="50"/>
        <v>0.552070358910255</v>
      </c>
      <c r="D80" s="1">
        <f t="shared" si="50"/>
        <v>0.0694671376311394</v>
      </c>
      <c r="E80" s="1">
        <f t="shared" si="50"/>
        <v>0.493057200437545</v>
      </c>
      <c r="F80" s="1">
        <f t="shared" si="50"/>
        <v>0.0845940237209861</v>
      </c>
      <c r="G80" s="1">
        <f t="shared" si="50"/>
        <v>1e-5</v>
      </c>
      <c r="H80" s="1">
        <f t="shared" si="50"/>
        <v>1e-5</v>
      </c>
      <c r="I80" s="1">
        <f t="shared" si="50"/>
        <v>0.433343333333334</v>
      </c>
      <c r="J80" s="1">
        <f t="shared" si="50"/>
        <v>0.28681479825518</v>
      </c>
      <c r="K80" s="1">
        <f t="shared" si="50"/>
        <v>0.587333460583462</v>
      </c>
      <c r="L80" s="1">
        <f t="shared" si="50"/>
        <v>0.60393519210577</v>
      </c>
      <c r="M80" s="1">
        <f t="shared" si="50"/>
        <v>0.816082211738918</v>
      </c>
      <c r="N80" s="1">
        <f t="shared" si="50"/>
        <v>0.620221890128747</v>
      </c>
      <c r="O80" s="1">
        <f t="shared" si="50"/>
        <v>0.553856432238569</v>
      </c>
      <c r="P80" s="1">
        <f t="shared" si="50"/>
        <v>0.262973716222124</v>
      </c>
      <c r="Q80" s="1">
        <f t="shared" si="50"/>
        <v>0.135746045871518</v>
      </c>
      <c r="R80" s="1">
        <f t="shared" si="50"/>
        <v>0.182738801190048</v>
      </c>
    </row>
    <row r="81" s="1" customFormat="1" spans="1:18">
      <c r="A81" t="s">
        <v>41</v>
      </c>
      <c r="B81" s="1">
        <f t="shared" ref="B81:R81" si="51">B54+0.00001</f>
        <v>0.408535585743169</v>
      </c>
      <c r="C81" s="1">
        <f t="shared" si="51"/>
        <v>0.178335638159021</v>
      </c>
      <c r="D81" s="1">
        <f t="shared" si="51"/>
        <v>0.255664343457625</v>
      </c>
      <c r="E81" s="1">
        <f t="shared" si="51"/>
        <v>0.753390746513249</v>
      </c>
      <c r="F81" s="1">
        <f t="shared" si="51"/>
        <v>0.214339534278632</v>
      </c>
      <c r="G81" s="1">
        <f t="shared" si="51"/>
        <v>0.155768013799221</v>
      </c>
      <c r="H81" s="1">
        <f t="shared" si="51"/>
        <v>0.163987996170927</v>
      </c>
      <c r="I81" s="1">
        <f t="shared" si="51"/>
        <v>0.50001</v>
      </c>
      <c r="J81" s="1">
        <f t="shared" si="51"/>
        <v>0.201754820065431</v>
      </c>
      <c r="K81" s="1">
        <f t="shared" si="51"/>
        <v>0.531672013193339</v>
      </c>
      <c r="L81" s="1">
        <f t="shared" si="51"/>
        <v>0.829244256483731</v>
      </c>
      <c r="M81" s="1">
        <f t="shared" si="51"/>
        <v>0.460161926540675</v>
      </c>
      <c r="N81" s="1">
        <f t="shared" si="51"/>
        <v>0.949851163053072</v>
      </c>
      <c r="O81" s="1">
        <f t="shared" si="51"/>
        <v>0.155142808286336</v>
      </c>
      <c r="P81" s="1">
        <f t="shared" si="51"/>
        <v>0.438061780577325</v>
      </c>
      <c r="Q81" s="1">
        <f t="shared" si="51"/>
        <v>0.127584455474886</v>
      </c>
      <c r="R81" s="1">
        <f t="shared" si="51"/>
        <v>0.217316757413709</v>
      </c>
    </row>
    <row r="82" s="1" customFormat="1" spans="1:18">
      <c r="A82" t="s">
        <v>42</v>
      </c>
      <c r="B82" s="1">
        <f t="shared" ref="B82:R82" si="52">B55+0.00001</f>
        <v>0.112333271531223</v>
      </c>
      <c r="C82" s="1">
        <f t="shared" si="52"/>
        <v>0.0880992088841775</v>
      </c>
      <c r="D82" s="1">
        <f t="shared" si="52"/>
        <v>0.097937675433783</v>
      </c>
      <c r="E82" s="1">
        <f t="shared" si="52"/>
        <v>0.325958129742983</v>
      </c>
      <c r="F82" s="1">
        <f t="shared" si="52"/>
        <v>0.171373433986261</v>
      </c>
      <c r="G82" s="1">
        <f t="shared" si="52"/>
        <v>0.0787762203553182</v>
      </c>
      <c r="H82" s="1">
        <f t="shared" si="52"/>
        <v>0.0715686125406728</v>
      </c>
      <c r="I82" s="1">
        <f t="shared" si="52"/>
        <v>0.50001</v>
      </c>
      <c r="J82" s="1">
        <f t="shared" si="52"/>
        <v>0.303172486368593</v>
      </c>
      <c r="K82" s="1">
        <f t="shared" si="52"/>
        <v>0.320932542294062</v>
      </c>
      <c r="L82" s="1">
        <f t="shared" si="52"/>
        <v>0.602307290674451</v>
      </c>
      <c r="M82" s="1">
        <f t="shared" si="52"/>
        <v>0.501768854643146</v>
      </c>
      <c r="N82" s="1">
        <f t="shared" si="52"/>
        <v>1.00001</v>
      </c>
      <c r="O82" s="1">
        <f t="shared" si="52"/>
        <v>0.0745082696356907</v>
      </c>
      <c r="P82" s="1">
        <f t="shared" si="52"/>
        <v>0.285954103805201</v>
      </c>
      <c r="Q82" s="1">
        <f t="shared" si="52"/>
        <v>0.476417786431711</v>
      </c>
      <c r="R82" s="1">
        <f t="shared" si="52"/>
        <v>0.400335045817629</v>
      </c>
    </row>
    <row r="83" s="1" customFormat="1" spans="1:18">
      <c r="A83" t="s">
        <v>43</v>
      </c>
      <c r="B83" s="1">
        <f t="shared" ref="B83:R83" si="53">B56+0.00001</f>
        <v>0.127112690183939</v>
      </c>
      <c r="C83" s="1">
        <f t="shared" si="53"/>
        <v>1e-5</v>
      </c>
      <c r="D83" s="1">
        <f t="shared" si="53"/>
        <v>0.126596246971279</v>
      </c>
      <c r="E83" s="1">
        <f t="shared" si="53"/>
        <v>0.280361079309073</v>
      </c>
      <c r="F83" s="1">
        <f t="shared" si="53"/>
        <v>0.289811345762602</v>
      </c>
      <c r="G83" s="1">
        <f t="shared" si="53"/>
        <v>0.18627760379272</v>
      </c>
      <c r="H83" s="1">
        <f t="shared" si="53"/>
        <v>0.197870975573456</v>
      </c>
      <c r="I83" s="1">
        <f t="shared" si="53"/>
        <v>0.555565666666667</v>
      </c>
      <c r="J83" s="1">
        <f t="shared" si="53"/>
        <v>0.695757001090513</v>
      </c>
      <c r="K83" s="1">
        <f t="shared" si="53"/>
        <v>0.287015340008159</v>
      </c>
      <c r="L83" s="1">
        <f t="shared" si="53"/>
        <v>0.286806034786242</v>
      </c>
      <c r="M83" s="1">
        <f t="shared" si="53"/>
        <v>0.246223884214673</v>
      </c>
      <c r="N83" s="1">
        <f t="shared" si="53"/>
        <v>0.201519084456883</v>
      </c>
      <c r="O83" s="1">
        <f t="shared" si="53"/>
        <v>0.0340948823443</v>
      </c>
      <c r="P83" s="1">
        <f t="shared" si="53"/>
        <v>0.350691141738094</v>
      </c>
      <c r="Q83" s="1">
        <f t="shared" si="53"/>
        <v>0.47459473110541</v>
      </c>
      <c r="R83" s="1">
        <f t="shared" si="53"/>
        <v>0.127556939863655</v>
      </c>
    </row>
    <row r="84" s="1" customFormat="1" spans="1:18">
      <c r="A84" s="4" t="s">
        <v>49</v>
      </c>
      <c r="B84" s="1">
        <f t="shared" ref="B84:R84" si="54">SUM(B58:B83)</f>
        <v>6.39975022289512</v>
      </c>
      <c r="C84" s="1">
        <f t="shared" si="54"/>
        <v>8.12125008823054</v>
      </c>
      <c r="D84" s="1">
        <f t="shared" si="54"/>
        <v>6.03925126999889</v>
      </c>
      <c r="E84" s="1">
        <f t="shared" si="54"/>
        <v>12.8972080185929</v>
      </c>
      <c r="F84" s="1">
        <f t="shared" si="54"/>
        <v>9.97644788680853</v>
      </c>
      <c r="G84" s="1">
        <f t="shared" si="54"/>
        <v>8.85015029139061</v>
      </c>
      <c r="H84" s="1">
        <f t="shared" si="54"/>
        <v>9.09037925131891</v>
      </c>
      <c r="I84" s="1">
        <f t="shared" si="54"/>
        <v>16.415299</v>
      </c>
      <c r="J84" s="1">
        <f t="shared" si="54"/>
        <v>11.7723428789531</v>
      </c>
      <c r="K84" s="1">
        <f t="shared" si="54"/>
        <v>11.8455371086561</v>
      </c>
      <c r="L84" s="1">
        <f t="shared" si="54"/>
        <v>17.1747521924617</v>
      </c>
      <c r="M84" s="1">
        <f t="shared" si="54"/>
        <v>14.3826656831393</v>
      </c>
      <c r="N84" s="1">
        <f t="shared" si="54"/>
        <v>12.5173714583204</v>
      </c>
      <c r="O84" s="1">
        <f t="shared" si="54"/>
        <v>6.7743162406243</v>
      </c>
      <c r="P84" s="1">
        <f t="shared" si="54"/>
        <v>9.12046178606457</v>
      </c>
      <c r="Q84" s="1">
        <f t="shared" si="54"/>
        <v>8.58389077864145</v>
      </c>
      <c r="R84" s="1">
        <f t="shared" si="54"/>
        <v>11.2022958048831</v>
      </c>
    </row>
    <row r="85" s="1" customFormat="1" spans="1:18">
      <c r="A85" t="s">
        <v>18</v>
      </c>
      <c r="B85" s="1">
        <f t="shared" ref="B85:R85" si="55">B58/B$84</f>
        <v>0.0315536772620219</v>
      </c>
      <c r="C85" s="1">
        <f t="shared" si="55"/>
        <v>0.0199560529359619</v>
      </c>
      <c r="D85" s="1">
        <f t="shared" si="55"/>
        <v>1.65583439948539e-6</v>
      </c>
      <c r="E85" s="1">
        <f t="shared" si="55"/>
        <v>0.0352727168295128</v>
      </c>
      <c r="F85" s="1">
        <f t="shared" si="55"/>
        <v>0.0209541840593663</v>
      </c>
      <c r="G85" s="1">
        <f t="shared" si="55"/>
        <v>0.0132435810545107</v>
      </c>
      <c r="H85" s="1">
        <f t="shared" si="55"/>
        <v>0.0488849393724797</v>
      </c>
      <c r="I85" s="1">
        <f t="shared" si="55"/>
        <v>0.0522167156382591</v>
      </c>
      <c r="J85" s="1">
        <f t="shared" si="55"/>
        <v>8.49448584943805e-7</v>
      </c>
      <c r="K85" s="1">
        <f t="shared" si="55"/>
        <v>0.048695620680616</v>
      </c>
      <c r="L85" s="1">
        <f t="shared" si="55"/>
        <v>0.0340080742001682</v>
      </c>
      <c r="M85" s="1">
        <f t="shared" si="55"/>
        <v>0.05157498678343</v>
      </c>
      <c r="N85" s="1">
        <f t="shared" si="55"/>
        <v>0.0289341988026131</v>
      </c>
      <c r="O85" s="1">
        <f t="shared" si="55"/>
        <v>0.0236792905809548</v>
      </c>
      <c r="P85" s="1">
        <f t="shared" si="55"/>
        <v>0.0266892950838078</v>
      </c>
      <c r="Q85" s="1">
        <f t="shared" si="55"/>
        <v>0.0417106731847595</v>
      </c>
      <c r="R85" s="1">
        <f t="shared" si="55"/>
        <v>0.0480545515107036</v>
      </c>
    </row>
    <row r="86" s="1" customFormat="1" spans="1:18">
      <c r="A86" t="s">
        <v>19</v>
      </c>
      <c r="B86" s="1">
        <f t="shared" ref="B86:R86" si="56">B59/B$84</f>
        <v>0.0124664708455549</v>
      </c>
      <c r="C86" s="1">
        <f t="shared" si="56"/>
        <v>0.00934472366169829</v>
      </c>
      <c r="D86" s="1">
        <f t="shared" si="56"/>
        <v>0.0170645582974383</v>
      </c>
      <c r="E86" s="1">
        <f t="shared" si="56"/>
        <v>0.0440367984134445</v>
      </c>
      <c r="F86" s="1">
        <f t="shared" si="56"/>
        <v>0.0261108861743158</v>
      </c>
      <c r="G86" s="1">
        <f t="shared" si="56"/>
        <v>0.018691342749292</v>
      </c>
      <c r="H86" s="1">
        <f t="shared" si="56"/>
        <v>0.0877006866817239</v>
      </c>
      <c r="I86" s="1">
        <f t="shared" si="56"/>
        <v>0.0541506432505433</v>
      </c>
      <c r="J86" s="1">
        <f t="shared" si="56"/>
        <v>0.0395553255413881</v>
      </c>
      <c r="K86" s="1">
        <f t="shared" si="56"/>
        <v>0.0353537175771287</v>
      </c>
      <c r="L86" s="1">
        <f t="shared" si="56"/>
        <v>0.0329748487735649</v>
      </c>
      <c r="M86" s="1">
        <f t="shared" si="56"/>
        <v>0.0695288357548561</v>
      </c>
      <c r="N86" s="1">
        <f t="shared" si="56"/>
        <v>0.022216737178355</v>
      </c>
      <c r="O86" s="1">
        <f t="shared" si="56"/>
        <v>0.0122577333295919</v>
      </c>
      <c r="P86" s="1">
        <f t="shared" si="56"/>
        <v>0.0277837917657166</v>
      </c>
      <c r="Q86" s="1">
        <f t="shared" si="56"/>
        <v>0.0262452699259704</v>
      </c>
      <c r="R86" s="1">
        <f t="shared" si="56"/>
        <v>0.0463506649162461</v>
      </c>
    </row>
    <row r="87" s="1" customFormat="1" spans="1:18">
      <c r="A87" t="s">
        <v>20</v>
      </c>
      <c r="B87" s="1">
        <f t="shared" ref="B87:R87" si="57">B60/B$84</f>
        <v>0.0243729026517553</v>
      </c>
      <c r="C87" s="1">
        <f t="shared" si="57"/>
        <v>0.017094836440661</v>
      </c>
      <c r="D87" s="1">
        <f t="shared" si="57"/>
        <v>0.0171147411271785</v>
      </c>
      <c r="E87" s="1">
        <f t="shared" si="57"/>
        <v>0.0504637909787542</v>
      </c>
      <c r="F87" s="1">
        <f t="shared" si="57"/>
        <v>0.0424923040080875</v>
      </c>
      <c r="G87" s="1">
        <f t="shared" si="57"/>
        <v>0.0401057055256376</v>
      </c>
      <c r="H87" s="1">
        <f t="shared" si="57"/>
        <v>0.075759678567467</v>
      </c>
      <c r="I87" s="1">
        <f t="shared" si="57"/>
        <v>0.0531092976131595</v>
      </c>
      <c r="J87" s="1">
        <f t="shared" si="57"/>
        <v>0.0325151845974699</v>
      </c>
      <c r="K87" s="1">
        <f t="shared" si="57"/>
        <v>0.0385460091901259</v>
      </c>
      <c r="L87" s="1">
        <f t="shared" si="57"/>
        <v>0.0480853332750019</v>
      </c>
      <c r="M87" s="1">
        <f t="shared" si="57"/>
        <v>0.03932124718539</v>
      </c>
      <c r="N87" s="1">
        <f t="shared" si="57"/>
        <v>0.0285664881772834</v>
      </c>
      <c r="O87" s="1">
        <f t="shared" si="57"/>
        <v>0.0191382788678963</v>
      </c>
      <c r="P87" s="1">
        <f t="shared" si="57"/>
        <v>0.0315747231170738</v>
      </c>
      <c r="Q87" s="1">
        <f t="shared" si="57"/>
        <v>0.0376502260981715</v>
      </c>
      <c r="R87" s="1">
        <f t="shared" si="57"/>
        <v>0.0455232291339814</v>
      </c>
    </row>
    <row r="88" s="1" customFormat="1" spans="1:18">
      <c r="A88" t="s">
        <v>21</v>
      </c>
      <c r="B88" s="1">
        <f t="shared" ref="B88:R88" si="58">B61/B$84</f>
        <v>0.0304845652733481</v>
      </c>
      <c r="C88" s="1">
        <f t="shared" si="58"/>
        <v>0.0148318673779473</v>
      </c>
      <c r="D88" s="1">
        <f t="shared" si="58"/>
        <v>0.0288841807710418</v>
      </c>
      <c r="E88" s="1">
        <f t="shared" si="58"/>
        <v>0.050565356768587</v>
      </c>
      <c r="F88" s="1">
        <f t="shared" si="58"/>
        <v>0.0407260925238563</v>
      </c>
      <c r="G88" s="1">
        <f t="shared" si="58"/>
        <v>0.0432882491803925</v>
      </c>
      <c r="H88" s="1">
        <f t="shared" si="58"/>
        <v>0.0538043879296792</v>
      </c>
      <c r="I88" s="1">
        <f t="shared" si="58"/>
        <v>0.051689280834909</v>
      </c>
      <c r="J88" s="1">
        <f t="shared" si="58"/>
        <v>0.0458543990175254</v>
      </c>
      <c r="K88" s="1">
        <f t="shared" si="58"/>
        <v>0.0336206109224834</v>
      </c>
      <c r="L88" s="1">
        <f t="shared" si="58"/>
        <v>0.0531403904297348</v>
      </c>
      <c r="M88" s="1">
        <f t="shared" si="58"/>
        <v>0.047443163670432</v>
      </c>
      <c r="N88" s="1">
        <f t="shared" si="58"/>
        <v>0.032555249312945</v>
      </c>
      <c r="O88" s="1">
        <f t="shared" si="58"/>
        <v>0.0167458217098261</v>
      </c>
      <c r="P88" s="1">
        <f t="shared" si="58"/>
        <v>0.039265406447679</v>
      </c>
      <c r="Q88" s="1">
        <f t="shared" si="58"/>
        <v>0.0443617017464247</v>
      </c>
      <c r="R88" s="1">
        <f t="shared" si="58"/>
        <v>0.0350187661408038</v>
      </c>
    </row>
    <row r="89" s="1" customFormat="1" spans="1:18">
      <c r="A89" t="s">
        <v>22</v>
      </c>
      <c r="B89" s="1">
        <f t="shared" ref="B89:R89" si="59">B62/B$84</f>
        <v>0.0139356726883092</v>
      </c>
      <c r="C89" s="1">
        <f t="shared" si="59"/>
        <v>0.0137550182284344</v>
      </c>
      <c r="D89" s="1">
        <f t="shared" si="59"/>
        <v>0.0287962338348876</v>
      </c>
      <c r="E89" s="1">
        <f t="shared" si="59"/>
        <v>0.0356602103387447</v>
      </c>
      <c r="F89" s="1">
        <f t="shared" si="59"/>
        <v>0.0378719074909111</v>
      </c>
      <c r="G89" s="1">
        <f t="shared" si="59"/>
        <v>0.036576444379383</v>
      </c>
      <c r="H89" s="1">
        <f t="shared" si="59"/>
        <v>0.0415127034189583</v>
      </c>
      <c r="I89" s="1">
        <f t="shared" si="59"/>
        <v>0.0498432387169229</v>
      </c>
      <c r="J89" s="1">
        <f t="shared" si="59"/>
        <v>0.044279630648491</v>
      </c>
      <c r="K89" s="1">
        <f t="shared" si="59"/>
        <v>0.0231731816881841</v>
      </c>
      <c r="L89" s="1">
        <f t="shared" si="59"/>
        <v>0.0493461789394617</v>
      </c>
      <c r="M89" s="1">
        <f t="shared" si="59"/>
        <v>0.047735792619632</v>
      </c>
      <c r="N89" s="1">
        <f t="shared" si="59"/>
        <v>0.0293622754974524</v>
      </c>
      <c r="O89" s="1">
        <f t="shared" si="59"/>
        <v>0.0133467991818925</v>
      </c>
      <c r="P89" s="1">
        <f t="shared" si="59"/>
        <v>0.0419491499087346</v>
      </c>
      <c r="Q89" s="1">
        <f t="shared" si="59"/>
        <v>0.0394267931815327</v>
      </c>
      <c r="R89" s="1">
        <f t="shared" si="59"/>
        <v>0.0412960394424073</v>
      </c>
    </row>
    <row r="90" s="1" customFormat="1" spans="1:18">
      <c r="A90" t="s">
        <v>23</v>
      </c>
      <c r="B90" s="1">
        <f t="shared" ref="B90:R90" si="60">B63/B$84</f>
        <v>0.0180345550468725</v>
      </c>
      <c r="C90" s="1">
        <f t="shared" si="60"/>
        <v>0.0151915144562258</v>
      </c>
      <c r="D90" s="1">
        <f t="shared" si="60"/>
        <v>0.0585498424351882</v>
      </c>
      <c r="E90" s="1">
        <f t="shared" si="60"/>
        <v>0.0361121122358719</v>
      </c>
      <c r="F90" s="1">
        <f t="shared" si="60"/>
        <v>0.100237079504247</v>
      </c>
      <c r="G90" s="1">
        <f t="shared" si="60"/>
        <v>0.112993561360512</v>
      </c>
      <c r="H90" s="1">
        <f t="shared" si="60"/>
        <v>0.0563573665546056</v>
      </c>
      <c r="I90" s="1">
        <f t="shared" si="60"/>
        <v>0.0426437556818186</v>
      </c>
      <c r="J90" s="1">
        <f t="shared" si="60"/>
        <v>0.0385363577731894</v>
      </c>
      <c r="K90" s="1">
        <f t="shared" si="60"/>
        <v>0.0261977562814624</v>
      </c>
      <c r="L90" s="1">
        <f t="shared" si="60"/>
        <v>0.0582255853705371</v>
      </c>
      <c r="M90" s="1">
        <f t="shared" si="60"/>
        <v>0.0365904374579357</v>
      </c>
      <c r="N90" s="1">
        <f t="shared" si="60"/>
        <v>0.0389587574804238</v>
      </c>
      <c r="O90" s="1">
        <f t="shared" si="60"/>
        <v>0.0176814214487734</v>
      </c>
      <c r="P90" s="1">
        <f t="shared" si="60"/>
        <v>0.0423002482364129</v>
      </c>
      <c r="Q90" s="1">
        <f t="shared" si="60"/>
        <v>0.0547325367619675</v>
      </c>
      <c r="R90" s="1">
        <f t="shared" si="60"/>
        <v>0.0716045721115024</v>
      </c>
    </row>
    <row r="91" s="1" customFormat="1" spans="1:18">
      <c r="A91" t="s">
        <v>24</v>
      </c>
      <c r="B91" s="1">
        <f t="shared" ref="B91:R91" si="61">B64/B$84</f>
        <v>0.00568363279412348</v>
      </c>
      <c r="C91" s="1">
        <f t="shared" si="61"/>
        <v>0.0317875519679067</v>
      </c>
      <c r="D91" s="1">
        <f t="shared" si="61"/>
        <v>0.0585656656725143</v>
      </c>
      <c r="E91" s="1">
        <f t="shared" si="61"/>
        <v>0.0327613630373342</v>
      </c>
      <c r="F91" s="1">
        <f t="shared" si="61"/>
        <v>0.0963695740615201</v>
      </c>
      <c r="G91" s="1">
        <f t="shared" si="61"/>
        <v>0.108136764443172</v>
      </c>
      <c r="H91" s="1">
        <f t="shared" si="61"/>
        <v>0.0506785314400098</v>
      </c>
      <c r="I91" s="1">
        <f t="shared" si="61"/>
        <v>0.0365518776112455</v>
      </c>
      <c r="J91" s="1">
        <f t="shared" si="61"/>
        <v>0.0358499882024838</v>
      </c>
      <c r="K91" s="1">
        <f t="shared" si="61"/>
        <v>0.0278043373352059</v>
      </c>
      <c r="L91" s="1">
        <f t="shared" si="61"/>
        <v>0.0557110248417838</v>
      </c>
      <c r="M91" s="1">
        <f t="shared" si="61"/>
        <v>0.0387079081628267</v>
      </c>
      <c r="N91" s="1">
        <f t="shared" si="61"/>
        <v>0.0496820585658689</v>
      </c>
      <c r="O91" s="1">
        <f t="shared" si="61"/>
        <v>0.0355089489705138</v>
      </c>
      <c r="P91" s="1">
        <f t="shared" si="61"/>
        <v>0.042115727089076</v>
      </c>
      <c r="Q91" s="1">
        <f t="shared" si="61"/>
        <v>0.052807987559413</v>
      </c>
      <c r="R91" s="1">
        <f t="shared" si="61"/>
        <v>0.0554582497056632</v>
      </c>
    </row>
    <row r="92" s="1" customFormat="1" spans="1:18">
      <c r="A92" t="s">
        <v>25</v>
      </c>
      <c r="B92" s="1">
        <f t="shared" ref="B92:R92" si="62">B65/B$84</f>
        <v>0.0214213001834537</v>
      </c>
      <c r="C92" s="1">
        <f t="shared" si="62"/>
        <v>0.0490621811678928</v>
      </c>
      <c r="D92" s="1">
        <f t="shared" si="62"/>
        <v>0.0103732553644</v>
      </c>
      <c r="E92" s="1">
        <f t="shared" si="62"/>
        <v>0.0357864427805806</v>
      </c>
      <c r="F92" s="1">
        <f t="shared" si="62"/>
        <v>0.0414390796173241</v>
      </c>
      <c r="G92" s="1">
        <f t="shared" si="62"/>
        <v>0.0387393290238098</v>
      </c>
      <c r="H92" s="1">
        <f t="shared" si="62"/>
        <v>0.0177056338300855</v>
      </c>
      <c r="I92" s="1">
        <f t="shared" si="62"/>
        <v>0.0304599995406724</v>
      </c>
      <c r="J92" s="1">
        <f t="shared" si="62"/>
        <v>0.0364984222367921</v>
      </c>
      <c r="K92" s="1">
        <f t="shared" si="62"/>
        <v>0.0284728360672233</v>
      </c>
      <c r="L92" s="1">
        <f t="shared" si="62"/>
        <v>0.0511177339666844</v>
      </c>
      <c r="M92" s="1">
        <f t="shared" si="62"/>
        <v>0.0496807749857266</v>
      </c>
      <c r="N92" s="1">
        <f t="shared" si="62"/>
        <v>0.0446926313068354</v>
      </c>
      <c r="O92" s="1">
        <f t="shared" si="62"/>
        <v>0.0581933707079844</v>
      </c>
      <c r="P92" s="1">
        <f t="shared" si="62"/>
        <v>0.0337864754328078</v>
      </c>
      <c r="Q92" s="1">
        <f t="shared" si="62"/>
        <v>0.0436928573327976</v>
      </c>
      <c r="R92" s="1">
        <f t="shared" si="62"/>
        <v>0.0450830310190918</v>
      </c>
    </row>
    <row r="93" s="1" customFormat="1" spans="1:18">
      <c r="A93" t="s">
        <v>26</v>
      </c>
      <c r="B93" s="1">
        <f t="shared" ref="B93:R93" si="63">B66/B$84</f>
        <v>0.00722848826106665</v>
      </c>
      <c r="C93" s="1">
        <f t="shared" si="63"/>
        <v>0.0199586030527803</v>
      </c>
      <c r="D93" s="1">
        <f t="shared" si="63"/>
        <v>0.00182032790887172</v>
      </c>
      <c r="E93" s="1">
        <f t="shared" si="63"/>
        <v>0.0455413706398876</v>
      </c>
      <c r="F93" s="1">
        <f t="shared" si="63"/>
        <v>0.0179428931247496</v>
      </c>
      <c r="G93" s="1">
        <f t="shared" si="63"/>
        <v>0.00968393769625502</v>
      </c>
      <c r="H93" s="1">
        <f t="shared" si="63"/>
        <v>0.00498795880517879</v>
      </c>
      <c r="I93" s="1">
        <f t="shared" si="63"/>
        <v>0.0473818763012886</v>
      </c>
      <c r="J93" s="1">
        <f t="shared" si="63"/>
        <v>0.00639255635819485</v>
      </c>
      <c r="K93" s="1">
        <f t="shared" si="63"/>
        <v>0.0289337264734856</v>
      </c>
      <c r="L93" s="1">
        <f t="shared" si="63"/>
        <v>0.0285869892272732</v>
      </c>
      <c r="M93" s="1">
        <f t="shared" si="63"/>
        <v>0.0508587841745247</v>
      </c>
      <c r="N93" s="1">
        <f t="shared" si="63"/>
        <v>0.0440694297183262</v>
      </c>
      <c r="O93" s="1">
        <f t="shared" si="63"/>
        <v>0.0175773035953266</v>
      </c>
      <c r="P93" s="1">
        <f t="shared" si="63"/>
        <v>0.0304387653135249</v>
      </c>
      <c r="Q93" s="1">
        <f t="shared" si="63"/>
        <v>0.0422650956224055</v>
      </c>
      <c r="R93" s="1">
        <f t="shared" si="63"/>
        <v>0.0181826515731615</v>
      </c>
    </row>
    <row r="94" s="1" customFormat="1" spans="1:18">
      <c r="A94" t="s">
        <v>27</v>
      </c>
      <c r="B94" s="1">
        <f t="shared" ref="B94:R94" si="64">B67/B$84</f>
        <v>0.0152513769745102</v>
      </c>
      <c r="C94" s="1">
        <f t="shared" si="64"/>
        <v>0.00307464173299754</v>
      </c>
      <c r="D94" s="1">
        <f t="shared" si="64"/>
        <v>1.91415802076257e-5</v>
      </c>
      <c r="E94" s="1">
        <f t="shared" si="64"/>
        <v>0.00223618262320651</v>
      </c>
      <c r="F94" s="1">
        <f t="shared" si="64"/>
        <v>0.0461367999655163</v>
      </c>
      <c r="G94" s="1">
        <f t="shared" si="64"/>
        <v>0.0385311509114991</v>
      </c>
      <c r="H94" s="1">
        <f t="shared" si="64"/>
        <v>0.110007511496829</v>
      </c>
      <c r="I94" s="1">
        <f t="shared" si="64"/>
        <v>0.0473818763012886</v>
      </c>
      <c r="J94" s="1">
        <f t="shared" si="64"/>
        <v>0.00139035095067405</v>
      </c>
      <c r="K94" s="1">
        <f t="shared" si="64"/>
        <v>8.44199795101946e-7</v>
      </c>
      <c r="L94" s="1">
        <f t="shared" si="64"/>
        <v>0.0229240455298225</v>
      </c>
      <c r="M94" s="1">
        <f t="shared" si="64"/>
        <v>0.00480325274180236</v>
      </c>
      <c r="N94" s="1">
        <f t="shared" si="64"/>
        <v>0.0742228352128586</v>
      </c>
      <c r="O94" s="1">
        <f t="shared" si="64"/>
        <v>1.47616374033912e-6</v>
      </c>
      <c r="P94" s="1">
        <f t="shared" si="64"/>
        <v>1.09643571066536e-6</v>
      </c>
      <c r="Q94" s="1">
        <f t="shared" si="64"/>
        <v>0.116498453415581</v>
      </c>
      <c r="R94" s="1">
        <f t="shared" si="64"/>
        <v>0.0892683086947312</v>
      </c>
    </row>
    <row r="95" s="1" customFormat="1" spans="1:18">
      <c r="A95" t="s">
        <v>28</v>
      </c>
      <c r="B95" s="1">
        <f t="shared" ref="B95:R95" si="65">B68/B$84</f>
        <v>1.56256098311853e-6</v>
      </c>
      <c r="C95" s="1">
        <f t="shared" si="65"/>
        <v>0.00172456635984292</v>
      </c>
      <c r="D95" s="1">
        <f t="shared" si="65"/>
        <v>0.0104103691478075</v>
      </c>
      <c r="E95" s="1">
        <f t="shared" si="65"/>
        <v>7.75361612031363e-7</v>
      </c>
      <c r="F95" s="1">
        <f t="shared" si="65"/>
        <v>0.0366768589325526</v>
      </c>
      <c r="G95" s="1">
        <f t="shared" si="65"/>
        <v>0.0288520050760964</v>
      </c>
      <c r="H95" s="1">
        <f t="shared" si="65"/>
        <v>0.0517893155247926</v>
      </c>
      <c r="I95" s="1">
        <f t="shared" si="65"/>
        <v>0.0533045423053214</v>
      </c>
      <c r="J95" s="1">
        <f t="shared" si="65"/>
        <v>0.0364057888033195</v>
      </c>
      <c r="K95" s="1">
        <f t="shared" si="65"/>
        <v>0.00104811318371691</v>
      </c>
      <c r="L95" s="1">
        <f t="shared" si="65"/>
        <v>5.82250031205059e-7</v>
      </c>
      <c r="M95" s="1">
        <f t="shared" si="65"/>
        <v>6.95281404734514e-7</v>
      </c>
      <c r="N95" s="1">
        <f t="shared" si="65"/>
        <v>0.0238359746629457</v>
      </c>
      <c r="O95" s="1">
        <f t="shared" si="65"/>
        <v>0.000396974716193883</v>
      </c>
      <c r="P95" s="1">
        <f t="shared" si="65"/>
        <v>0.0364521029574694</v>
      </c>
      <c r="Q95" s="1">
        <f t="shared" si="65"/>
        <v>0.0114035624023244</v>
      </c>
      <c r="R95" s="1">
        <f t="shared" si="65"/>
        <v>0.0286676425650638</v>
      </c>
    </row>
    <row r="96" s="1" customFormat="1" spans="1:18">
      <c r="A96" t="s">
        <v>29</v>
      </c>
      <c r="B96" s="1">
        <f t="shared" ref="B96:R96" si="66">B69/B$84</f>
        <v>0.0572446020068605</v>
      </c>
      <c r="C96" s="1">
        <f t="shared" si="66"/>
        <v>0.0138826596432945</v>
      </c>
      <c r="D96" s="1">
        <f t="shared" si="66"/>
        <v>0.0117930019000571</v>
      </c>
      <c r="E96" s="1">
        <f t="shared" si="66"/>
        <v>0.00113129333786172</v>
      </c>
      <c r="F96" s="1">
        <f t="shared" si="66"/>
        <v>0.0398684659721253</v>
      </c>
      <c r="G96" s="1">
        <f t="shared" si="66"/>
        <v>0.0321175677130808</v>
      </c>
      <c r="H96" s="1">
        <f t="shared" si="66"/>
        <v>0.0344831214899985</v>
      </c>
      <c r="I96" s="1">
        <f t="shared" si="66"/>
        <v>0.056858137846489</v>
      </c>
      <c r="J96" s="1">
        <f t="shared" si="66"/>
        <v>0.0516903053262996</v>
      </c>
      <c r="K96" s="1">
        <f t="shared" si="66"/>
        <v>0.0180375912210021</v>
      </c>
      <c r="L96" s="1">
        <f t="shared" si="66"/>
        <v>0.00480543535799527</v>
      </c>
      <c r="M96" s="1">
        <f t="shared" si="66"/>
        <v>0.0230738517759242</v>
      </c>
      <c r="N96" s="1">
        <f t="shared" si="66"/>
        <v>7.98889769573219e-7</v>
      </c>
      <c r="O96" s="1">
        <f t="shared" si="66"/>
        <v>0.00375236532644048</v>
      </c>
      <c r="P96" s="1">
        <f t="shared" si="66"/>
        <v>0.109644667502247</v>
      </c>
      <c r="Q96" s="1">
        <f t="shared" si="66"/>
        <v>1.16497288442697e-6</v>
      </c>
      <c r="R96" s="1">
        <f t="shared" si="66"/>
        <v>8.9267416020571e-7</v>
      </c>
    </row>
    <row r="97" s="1" customFormat="1" spans="1:18">
      <c r="A97" t="s">
        <v>30</v>
      </c>
      <c r="B97" s="1">
        <f t="shared" ref="B97:R97" si="67">B70/B$84</f>
        <v>0.156257660872836</v>
      </c>
      <c r="C97" s="1">
        <f t="shared" si="67"/>
        <v>0.0998341031604185</v>
      </c>
      <c r="D97" s="1">
        <f t="shared" si="67"/>
        <v>0.103955186741963</v>
      </c>
      <c r="E97" s="1">
        <f t="shared" si="67"/>
        <v>0.0775369365647483</v>
      </c>
      <c r="F97" s="1">
        <f t="shared" si="67"/>
        <v>0.0591925178476048</v>
      </c>
      <c r="G97" s="1">
        <f t="shared" si="67"/>
        <v>0.0541075465684199</v>
      </c>
      <c r="H97" s="1">
        <f t="shared" si="67"/>
        <v>0.0811753178380821</v>
      </c>
      <c r="I97" s="1">
        <f t="shared" si="67"/>
        <v>0.0609193898935377</v>
      </c>
      <c r="J97" s="1">
        <f t="shared" si="67"/>
        <v>0.0487260354551761</v>
      </c>
      <c r="K97" s="1">
        <f t="shared" si="67"/>
        <v>0.0728629486500888</v>
      </c>
      <c r="L97" s="1">
        <f t="shared" si="67"/>
        <v>0.0153898102416573</v>
      </c>
      <c r="M97" s="1">
        <f t="shared" si="67"/>
        <v>0.0279593338301522</v>
      </c>
      <c r="N97" s="1">
        <f t="shared" si="67"/>
        <v>0.0195530915162031</v>
      </c>
      <c r="O97" s="1">
        <f t="shared" si="67"/>
        <v>0.0172258986961517</v>
      </c>
      <c r="P97" s="1">
        <f t="shared" si="67"/>
        <v>0.0784087302559518</v>
      </c>
      <c r="Q97" s="1">
        <f t="shared" si="67"/>
        <v>0.00218365510586319</v>
      </c>
      <c r="R97" s="1">
        <f t="shared" si="67"/>
        <v>0.0114974538283247</v>
      </c>
    </row>
    <row r="98" s="1" customFormat="1" spans="1:18">
      <c r="A98" t="s">
        <v>31</v>
      </c>
      <c r="B98" s="1">
        <f t="shared" ref="B98:R98" si="68">B71/B$84</f>
        <v>0.0390664315873016</v>
      </c>
      <c r="C98" s="1">
        <f t="shared" si="68"/>
        <v>0.03085953824954</v>
      </c>
      <c r="D98" s="1">
        <f t="shared" si="68"/>
        <v>0.165585095782939</v>
      </c>
      <c r="E98" s="1">
        <f t="shared" si="68"/>
        <v>0.0342239893899218</v>
      </c>
      <c r="F98" s="1">
        <f t="shared" si="68"/>
        <v>0.0450865020633983</v>
      </c>
      <c r="G98" s="1">
        <f t="shared" si="68"/>
        <v>0.0414613129949293</v>
      </c>
      <c r="H98" s="1">
        <f t="shared" si="68"/>
        <v>0.00827030813740261</v>
      </c>
      <c r="I98" s="1">
        <f t="shared" si="68"/>
        <v>0.0541506432505433</v>
      </c>
      <c r="J98" s="1">
        <f t="shared" si="68"/>
        <v>0.0501155369572652</v>
      </c>
      <c r="K98" s="1">
        <f t="shared" si="68"/>
        <v>0.0317476373094578</v>
      </c>
      <c r="L98" s="1">
        <f t="shared" si="68"/>
        <v>0.0334739707571713</v>
      </c>
      <c r="M98" s="1">
        <f t="shared" si="68"/>
        <v>0.0226312465143225</v>
      </c>
      <c r="N98" s="1">
        <f t="shared" si="68"/>
        <v>0.0423380298568738</v>
      </c>
      <c r="O98" s="1">
        <f t="shared" si="68"/>
        <v>0.0180037229869721</v>
      </c>
      <c r="P98" s="1">
        <f t="shared" si="68"/>
        <v>0.0352127687357295</v>
      </c>
      <c r="Q98" s="1">
        <f t="shared" si="68"/>
        <v>0.0523809281643742</v>
      </c>
      <c r="R98" s="1">
        <f t="shared" si="68"/>
        <v>0.0465933196062195</v>
      </c>
    </row>
    <row r="99" s="1" customFormat="1" spans="1:18">
      <c r="A99" t="s">
        <v>32</v>
      </c>
      <c r="B99" s="1">
        <f t="shared" ref="B99:R99" si="69">B72/B$84</f>
        <v>0.0123375707077693</v>
      </c>
      <c r="C99" s="1">
        <f t="shared" si="69"/>
        <v>0.0350176621293107</v>
      </c>
      <c r="D99" s="1">
        <f t="shared" si="69"/>
        <v>0.0681763193808319</v>
      </c>
      <c r="E99" s="1">
        <f t="shared" si="69"/>
        <v>0.0264137382128844</v>
      </c>
      <c r="F99" s="1">
        <f t="shared" si="69"/>
        <v>0.0409478466607223</v>
      </c>
      <c r="G99" s="1">
        <f t="shared" si="69"/>
        <v>0.0345513702466447</v>
      </c>
      <c r="H99" s="1">
        <f t="shared" si="69"/>
        <v>0.0195860121733085</v>
      </c>
      <c r="I99" s="1">
        <f t="shared" si="69"/>
        <v>0.0498432387169229</v>
      </c>
      <c r="J99" s="1">
        <f t="shared" si="69"/>
        <v>0.0623431501756494</v>
      </c>
      <c r="K99" s="1">
        <f t="shared" si="69"/>
        <v>0.0313187526709391</v>
      </c>
      <c r="L99" s="1">
        <f t="shared" si="69"/>
        <v>0.0520670370846064</v>
      </c>
      <c r="M99" s="1">
        <f t="shared" si="69"/>
        <v>0.0314802986953485</v>
      </c>
      <c r="N99" s="1">
        <f t="shared" si="69"/>
        <v>0.0417438606904133</v>
      </c>
      <c r="O99" s="1">
        <f t="shared" si="69"/>
        <v>0.0324478676887839</v>
      </c>
      <c r="P99" s="1">
        <f t="shared" si="69"/>
        <v>0.0377625772100644</v>
      </c>
      <c r="Q99" s="1">
        <f t="shared" si="69"/>
        <v>0.0383916764087499</v>
      </c>
      <c r="R99" s="1">
        <f t="shared" si="69"/>
        <v>0.0382538989957266</v>
      </c>
    </row>
    <row r="100" s="1" customFormat="1" spans="1:18">
      <c r="A100" t="s">
        <v>33</v>
      </c>
      <c r="B100" s="1">
        <f t="shared" ref="B100:R100" si="70">B73/B$84</f>
        <v>0.0476336776425161</v>
      </c>
      <c r="C100" s="1">
        <f t="shared" si="70"/>
        <v>0.0921828606494998</v>
      </c>
      <c r="D100" s="1">
        <f t="shared" si="70"/>
        <v>0.0563894749242902</v>
      </c>
      <c r="E100" s="1">
        <f t="shared" si="70"/>
        <v>0.0699411168696167</v>
      </c>
      <c r="F100" s="1">
        <f t="shared" si="70"/>
        <v>0.0462260770779796</v>
      </c>
      <c r="G100" s="1">
        <f t="shared" si="70"/>
        <v>0.0386224967442357</v>
      </c>
      <c r="H100" s="1">
        <f t="shared" si="70"/>
        <v>0.0287083953823896</v>
      </c>
      <c r="I100" s="1">
        <f t="shared" si="70"/>
        <v>0.0496381251822868</v>
      </c>
      <c r="J100" s="1">
        <f t="shared" si="70"/>
        <v>0.0458543990175254</v>
      </c>
      <c r="K100" s="1">
        <f t="shared" si="70"/>
        <v>0.0844208237099897</v>
      </c>
      <c r="L100" s="1">
        <f t="shared" si="70"/>
        <v>0.0498217732567279</v>
      </c>
      <c r="M100" s="1">
        <f t="shared" si="70"/>
        <v>0.0311385102870295</v>
      </c>
      <c r="N100" s="1">
        <f t="shared" si="70"/>
        <v>0.0219039604152522</v>
      </c>
      <c r="O100" s="1">
        <f t="shared" si="70"/>
        <v>0.0723910666803818</v>
      </c>
      <c r="P100" s="1">
        <f t="shared" si="70"/>
        <v>0.0386905480275718</v>
      </c>
      <c r="Q100" s="1">
        <f t="shared" si="70"/>
        <v>0.0550598008864395</v>
      </c>
      <c r="R100" s="1">
        <f t="shared" si="70"/>
        <v>0.0423553842117612</v>
      </c>
    </row>
    <row r="101" s="1" customFormat="1" spans="1:18">
      <c r="A101" t="s">
        <v>34</v>
      </c>
      <c r="B101" s="1">
        <f t="shared" ref="B101:R101" si="71">B74/B$84</f>
        <v>0.0210882865762072</v>
      </c>
      <c r="C101" s="1">
        <f t="shared" si="71"/>
        <v>0.047379970695264</v>
      </c>
      <c r="D101" s="1">
        <f t="shared" si="71"/>
        <v>0.0721588256019245</v>
      </c>
      <c r="E101" s="1">
        <f t="shared" si="71"/>
        <v>0.0346178802818878</v>
      </c>
      <c r="F101" s="1">
        <f t="shared" si="71"/>
        <v>0.0510789434220682</v>
      </c>
      <c r="G101" s="1">
        <f t="shared" si="71"/>
        <v>0.0452745127729743</v>
      </c>
      <c r="H101" s="1">
        <f t="shared" si="71"/>
        <v>0.0268723460068116</v>
      </c>
      <c r="I101" s="1">
        <f t="shared" si="71"/>
        <v>0.0406131296582942</v>
      </c>
      <c r="J101" s="1">
        <f t="shared" si="71"/>
        <v>0.0341825863999769</v>
      </c>
      <c r="K101" s="1">
        <f t="shared" si="71"/>
        <v>0.0391632676824438</v>
      </c>
      <c r="L101" s="1">
        <f t="shared" si="71"/>
        <v>0.0508180055008998</v>
      </c>
      <c r="M101" s="1">
        <f t="shared" si="71"/>
        <v>0.0404886803829026</v>
      </c>
      <c r="N101" s="1">
        <f t="shared" si="71"/>
        <v>0.0408181043494484</v>
      </c>
      <c r="O101" s="1">
        <f t="shared" si="71"/>
        <v>0.0492274151311535</v>
      </c>
      <c r="P101" s="1">
        <f t="shared" si="71"/>
        <v>0.0411581504201076</v>
      </c>
      <c r="Q101" s="1">
        <f t="shared" si="71"/>
        <v>0.0447929682834365</v>
      </c>
      <c r="R101" s="1">
        <f t="shared" si="71"/>
        <v>0.0358851114352163</v>
      </c>
    </row>
    <row r="102" s="1" customFormat="1" spans="1:18">
      <c r="A102" t="s">
        <v>35</v>
      </c>
      <c r="B102" s="1">
        <f t="shared" ref="B102:R102" si="72">B75/B$84</f>
        <v>0.0117199475347852</v>
      </c>
      <c r="C102" s="1">
        <f t="shared" si="72"/>
        <v>0.040859436309884</v>
      </c>
      <c r="D102" s="1">
        <f t="shared" si="72"/>
        <v>0.0224539274156266</v>
      </c>
      <c r="E102" s="1">
        <f t="shared" si="72"/>
        <v>0.0608153498048073</v>
      </c>
      <c r="F102" s="1">
        <f t="shared" si="72"/>
        <v>1.00236077143475e-6</v>
      </c>
      <c r="G102" s="1">
        <f t="shared" si="72"/>
        <v>0.00851994139994363</v>
      </c>
      <c r="H102" s="1">
        <f t="shared" si="72"/>
        <v>0.0307156697050951</v>
      </c>
      <c r="I102" s="1">
        <f t="shared" si="72"/>
        <v>0.00507717424661795</v>
      </c>
      <c r="J102" s="1">
        <f t="shared" si="72"/>
        <v>0.038628991206662</v>
      </c>
      <c r="K102" s="1">
        <f t="shared" si="72"/>
        <v>0.0438365252102287</v>
      </c>
      <c r="L102" s="1">
        <f t="shared" si="72"/>
        <v>0.0437540033116369</v>
      </c>
      <c r="M102" s="1">
        <f t="shared" si="72"/>
        <v>0.033408620216122</v>
      </c>
      <c r="N102" s="1">
        <f t="shared" si="72"/>
        <v>0.0403913346292781</v>
      </c>
      <c r="O102" s="1">
        <f t="shared" si="72"/>
        <v>0.0345779969545311</v>
      </c>
      <c r="P102" s="1">
        <f t="shared" si="72"/>
        <v>0.029192549920933</v>
      </c>
      <c r="Q102" s="1">
        <f t="shared" si="72"/>
        <v>0.0667873204322879</v>
      </c>
      <c r="R102" s="1">
        <f t="shared" si="72"/>
        <v>0.0582804434087852</v>
      </c>
    </row>
    <row r="103" s="1" customFormat="1" spans="1:18">
      <c r="A103" t="s">
        <v>36</v>
      </c>
      <c r="B103" s="1">
        <f t="shared" ref="B103:R103" si="73">B76/B$84</f>
        <v>0.0642004056188313</v>
      </c>
      <c r="C103" s="1">
        <f t="shared" si="73"/>
        <v>0.0600154100106788</v>
      </c>
      <c r="D103" s="1">
        <f t="shared" si="73"/>
        <v>0.0268196820548313</v>
      </c>
      <c r="E103" s="1">
        <f t="shared" si="73"/>
        <v>0.02892740817124</v>
      </c>
      <c r="F103" s="1">
        <f t="shared" si="73"/>
        <v>0.0470340843763673</v>
      </c>
      <c r="G103" s="1">
        <f t="shared" si="73"/>
        <v>0.0879629397070325</v>
      </c>
      <c r="H103" s="1">
        <f t="shared" si="73"/>
        <v>0.0434354337595453</v>
      </c>
      <c r="I103" s="1">
        <f t="shared" si="73"/>
        <v>6.09187807057307e-7</v>
      </c>
      <c r="J103" s="1">
        <f t="shared" si="73"/>
        <v>0.0385363577731894</v>
      </c>
      <c r="K103" s="1">
        <f t="shared" si="73"/>
        <v>0.0729870805519885</v>
      </c>
      <c r="L103" s="1">
        <f t="shared" si="73"/>
        <v>0.0493115741243234</v>
      </c>
      <c r="M103" s="1">
        <f t="shared" si="73"/>
        <v>0.0548272079430936</v>
      </c>
      <c r="N103" s="1">
        <f t="shared" si="73"/>
        <v>0.0506596331511566</v>
      </c>
      <c r="O103" s="1">
        <f t="shared" si="73"/>
        <v>0.0909001145637016</v>
      </c>
      <c r="P103" s="1">
        <f t="shared" si="73"/>
        <v>0.0353334065387238</v>
      </c>
      <c r="Q103" s="1">
        <f t="shared" si="73"/>
        <v>0.0202048487689769</v>
      </c>
      <c r="R103" s="1">
        <f t="shared" si="73"/>
        <v>0.0491059896946801</v>
      </c>
    </row>
    <row r="104" s="1" customFormat="1" spans="1:18">
      <c r="A104" t="s">
        <v>37</v>
      </c>
      <c r="B104" s="1">
        <f t="shared" ref="B104:R104" si="74">B77/B$84</f>
        <v>0.0402336610328035</v>
      </c>
      <c r="C104" s="1">
        <f t="shared" si="74"/>
        <v>0.0968187328727648</v>
      </c>
      <c r="D104" s="1">
        <f t="shared" si="74"/>
        <v>0.0588586923391838</v>
      </c>
      <c r="E104" s="1">
        <f t="shared" si="74"/>
        <v>0.0414958305304787</v>
      </c>
      <c r="F104" s="1">
        <f t="shared" si="74"/>
        <v>0.0414897134066588</v>
      </c>
      <c r="G104" s="1">
        <f t="shared" si="74"/>
        <v>0.0667108424653891</v>
      </c>
      <c r="H104" s="1">
        <f t="shared" si="74"/>
        <v>0.023078525523679</v>
      </c>
      <c r="I104" s="1">
        <f t="shared" si="74"/>
        <v>0.00597304583567644</v>
      </c>
      <c r="J104" s="1">
        <f t="shared" si="74"/>
        <v>0.0849457079429655</v>
      </c>
      <c r="K104" s="1">
        <f t="shared" si="74"/>
        <v>0.0423093666343725</v>
      </c>
      <c r="L104" s="1">
        <f t="shared" si="74"/>
        <v>0.0438645592246422</v>
      </c>
      <c r="M104" s="1">
        <f t="shared" si="74"/>
        <v>0.0540869280406947</v>
      </c>
      <c r="N104" s="1">
        <f t="shared" si="74"/>
        <v>0.0277287821472447</v>
      </c>
      <c r="O104" s="1">
        <f t="shared" si="74"/>
        <v>0.115623061212111</v>
      </c>
      <c r="P104" s="1">
        <f t="shared" si="74"/>
        <v>0.0322213119976654</v>
      </c>
      <c r="Q104" s="1">
        <f t="shared" si="74"/>
        <v>0.0275945926180493</v>
      </c>
      <c r="R104" s="1">
        <f t="shared" si="74"/>
        <v>0.0489522754526191</v>
      </c>
    </row>
    <row r="105" s="1" customFormat="1" spans="1:18">
      <c r="A105" t="s">
        <v>38</v>
      </c>
      <c r="B105" s="1">
        <f t="shared" ref="B105:R105" si="75">B78/B$84</f>
        <v>0.0606474486173723</v>
      </c>
      <c r="C105" s="1">
        <f t="shared" si="75"/>
        <v>0.0634462359037118</v>
      </c>
      <c r="D105" s="1">
        <f t="shared" si="75"/>
        <v>0.067604314201747</v>
      </c>
      <c r="E105" s="1">
        <f t="shared" si="75"/>
        <v>0.0369850644382119</v>
      </c>
      <c r="F105" s="1">
        <f t="shared" si="75"/>
        <v>0.0319207904897122</v>
      </c>
      <c r="G105" s="1">
        <f t="shared" si="75"/>
        <v>0.0486236700640043</v>
      </c>
      <c r="H105" s="1">
        <f t="shared" si="75"/>
        <v>0.0219573679751545</v>
      </c>
      <c r="I105" s="1">
        <f t="shared" si="75"/>
        <v>0.016723403373077</v>
      </c>
      <c r="J105" s="1">
        <f t="shared" si="75"/>
        <v>0.0456691321505801</v>
      </c>
      <c r="K105" s="1">
        <f t="shared" si="75"/>
        <v>0.0413177565961288</v>
      </c>
      <c r="L105" s="1">
        <f t="shared" si="75"/>
        <v>0.0482525943196756</v>
      </c>
      <c r="M105" s="1">
        <f t="shared" si="75"/>
        <v>0.0445565477007534</v>
      </c>
      <c r="N105" s="1">
        <f t="shared" si="75"/>
        <v>0.0355343092049637</v>
      </c>
      <c r="O105" s="1">
        <f t="shared" si="75"/>
        <v>0.0830137207064029</v>
      </c>
      <c r="P105" s="1">
        <f t="shared" si="75"/>
        <v>0.0389752152131593</v>
      </c>
      <c r="Q105" s="1">
        <f t="shared" si="75"/>
        <v>0.0235574766403026</v>
      </c>
      <c r="R105" s="1">
        <f t="shared" si="75"/>
        <v>0.0446769033371597</v>
      </c>
    </row>
    <row r="106" s="1" customFormat="1" spans="1:18">
      <c r="A106" t="s">
        <v>39</v>
      </c>
      <c r="B106" s="1">
        <f t="shared" ref="B106:R106" si="76">B79/B$84</f>
        <v>0.139934032988937</v>
      </c>
      <c r="C106" s="1">
        <f t="shared" si="76"/>
        <v>0.123134984040109</v>
      </c>
      <c r="D106" s="1">
        <f t="shared" si="76"/>
        <v>0.023590019351461</v>
      </c>
      <c r="E106" s="1">
        <f t="shared" si="76"/>
        <v>0.0758178195110923</v>
      </c>
      <c r="F106" s="1">
        <f t="shared" si="76"/>
        <v>0.0140051165194183</v>
      </c>
      <c r="G106" s="1">
        <f t="shared" si="76"/>
        <v>0.00565491532735999</v>
      </c>
      <c r="H106" s="1">
        <f t="shared" si="76"/>
        <v>0.0348478751594599</v>
      </c>
      <c r="I106" s="1">
        <f t="shared" si="76"/>
        <v>0.0203068694230506</v>
      </c>
      <c r="J106" s="1">
        <f t="shared" si="76"/>
        <v>0.0556735429656217</v>
      </c>
      <c r="K106" s="1">
        <f t="shared" si="76"/>
        <v>0.0843621292286798</v>
      </c>
      <c r="L106" s="1">
        <f t="shared" si="76"/>
        <v>0.0391049460007995</v>
      </c>
      <c r="M106" s="1">
        <f t="shared" si="76"/>
        <v>0.0593614698505457</v>
      </c>
      <c r="N106" s="1">
        <f t="shared" si="76"/>
        <v>0.0408109999248068</v>
      </c>
      <c r="O106" s="1">
        <f t="shared" si="76"/>
        <v>0.147617850197652</v>
      </c>
      <c r="P106" s="1">
        <f t="shared" si="76"/>
        <v>0.0243751988524388</v>
      </c>
      <c r="Q106" s="1">
        <f t="shared" si="76"/>
        <v>0.0167827415480383</v>
      </c>
      <c r="R106" s="1">
        <f t="shared" si="76"/>
        <v>0.0170551410610316</v>
      </c>
    </row>
    <row r="107" s="1" customFormat="1" spans="1:18">
      <c r="A107" t="s">
        <v>40</v>
      </c>
      <c r="B107" s="1">
        <f t="shared" ref="B107:R107" si="77">B80/B$84</f>
        <v>0.0679510018878662</v>
      </c>
      <c r="C107" s="1">
        <f t="shared" si="77"/>
        <v>0.0679784950484809</v>
      </c>
      <c r="D107" s="1">
        <f t="shared" si="77"/>
        <v>0.0115026076123427</v>
      </c>
      <c r="E107" s="1">
        <f t="shared" si="77"/>
        <v>0.0382297625754925</v>
      </c>
      <c r="F107" s="1">
        <f t="shared" si="77"/>
        <v>0.00847937308757374</v>
      </c>
      <c r="G107" s="1">
        <f t="shared" si="77"/>
        <v>1.12992431436198e-6</v>
      </c>
      <c r="H107" s="1">
        <f t="shared" si="77"/>
        <v>1.10006411432715e-6</v>
      </c>
      <c r="I107" s="1">
        <f t="shared" si="77"/>
        <v>0.0263987474936237</v>
      </c>
      <c r="J107" s="1">
        <f t="shared" si="77"/>
        <v>0.0243634424518806</v>
      </c>
      <c r="K107" s="1">
        <f t="shared" si="77"/>
        <v>0.0495826787081075</v>
      </c>
      <c r="L107" s="1">
        <f t="shared" si="77"/>
        <v>0.0351641284449418</v>
      </c>
      <c r="M107" s="1">
        <f t="shared" si="77"/>
        <v>0.0567406786556684</v>
      </c>
      <c r="N107" s="1">
        <f t="shared" si="77"/>
        <v>0.0495488922889221</v>
      </c>
      <c r="O107" s="1">
        <f t="shared" si="77"/>
        <v>0.0817582782624166</v>
      </c>
      <c r="P107" s="1">
        <f t="shared" si="77"/>
        <v>0.0288333773432316</v>
      </c>
      <c r="Q107" s="1">
        <f t="shared" si="77"/>
        <v>0.0158140462608498</v>
      </c>
      <c r="R107" s="1">
        <f t="shared" si="77"/>
        <v>0.0163126205889324</v>
      </c>
    </row>
    <row r="108" s="1" customFormat="1" spans="1:18">
      <c r="A108" t="s">
        <v>41</v>
      </c>
      <c r="B108" s="1">
        <f t="shared" ref="B108:R108" si="78">B81/B$84</f>
        <v>0.0638361766497749</v>
      </c>
      <c r="C108" s="1">
        <f t="shared" si="78"/>
        <v>0.02195913636713</v>
      </c>
      <c r="D108" s="1">
        <f t="shared" si="78"/>
        <v>0.0423337814618984</v>
      </c>
      <c r="E108" s="1">
        <f t="shared" si="78"/>
        <v>0.0584150263706024</v>
      </c>
      <c r="F108" s="1">
        <f t="shared" si="78"/>
        <v>0.0214845540928495</v>
      </c>
      <c r="G108" s="1">
        <f t="shared" si="78"/>
        <v>0.0176006066191612</v>
      </c>
      <c r="H108" s="1">
        <f t="shared" si="78"/>
        <v>0.0180397309768055</v>
      </c>
      <c r="I108" s="1">
        <f t="shared" si="78"/>
        <v>0.0304599995406724</v>
      </c>
      <c r="J108" s="1">
        <f t="shared" si="78"/>
        <v>0.0171380346410172</v>
      </c>
      <c r="K108" s="1">
        <f t="shared" si="78"/>
        <v>0.0448837404599256</v>
      </c>
      <c r="L108" s="1">
        <f t="shared" si="78"/>
        <v>0.0482827494214268</v>
      </c>
      <c r="M108" s="1">
        <f t="shared" si="78"/>
        <v>0.0319942030690541</v>
      </c>
      <c r="N108" s="1">
        <f t="shared" si="78"/>
        <v>0.0758826376780323</v>
      </c>
      <c r="O108" s="1">
        <f t="shared" si="78"/>
        <v>0.0229016188166673</v>
      </c>
      <c r="P108" s="1">
        <f t="shared" si="78"/>
        <v>0.0480306579702634</v>
      </c>
      <c r="Q108" s="1">
        <f t="shared" si="78"/>
        <v>0.0148632431102622</v>
      </c>
      <c r="R108" s="1">
        <f t="shared" si="78"/>
        <v>0.0193993053922911</v>
      </c>
    </row>
    <row r="109" s="1" customFormat="1" spans="1:18">
      <c r="A109" t="s">
        <v>42</v>
      </c>
      <c r="B109" s="1">
        <f t="shared" ref="B109:R109" si="79">B82/B$84</f>
        <v>0.0175527587200748</v>
      </c>
      <c r="C109" s="1">
        <f t="shared" si="79"/>
        <v>0.0108479862000374</v>
      </c>
      <c r="D109" s="1">
        <f t="shared" si="79"/>
        <v>0.0162168571988893</v>
      </c>
      <c r="E109" s="1">
        <f t="shared" si="79"/>
        <v>0.0252735420932247</v>
      </c>
      <c r="F109" s="1">
        <f t="shared" si="79"/>
        <v>0.0171778007493892</v>
      </c>
      <c r="G109" s="1">
        <f t="shared" si="79"/>
        <v>0.00890111667730112</v>
      </c>
      <c r="H109" s="1">
        <f t="shared" si="79"/>
        <v>0.0078730062368178</v>
      </c>
      <c r="I109" s="1">
        <f t="shared" si="79"/>
        <v>0.0304599995406724</v>
      </c>
      <c r="J109" s="1">
        <f t="shared" si="79"/>
        <v>0.0257529439539697</v>
      </c>
      <c r="K109" s="1">
        <f t="shared" si="79"/>
        <v>0.0270931186446194</v>
      </c>
      <c r="L109" s="1">
        <f t="shared" si="79"/>
        <v>0.0350693438790233</v>
      </c>
      <c r="M109" s="1">
        <f t="shared" si="79"/>
        <v>0.0348870554108315</v>
      </c>
      <c r="N109" s="1">
        <f t="shared" si="79"/>
        <v>0.0798897758470915</v>
      </c>
      <c r="O109" s="1">
        <f t="shared" si="79"/>
        <v>0.0109986405991617</v>
      </c>
      <c r="P109" s="1">
        <f t="shared" si="79"/>
        <v>0.0313530291023333</v>
      </c>
      <c r="Q109" s="1">
        <f t="shared" si="79"/>
        <v>0.0555013802851663</v>
      </c>
      <c r="R109" s="1">
        <f t="shared" si="79"/>
        <v>0.0357368750826167</v>
      </c>
    </row>
    <row r="110" s="1" customFormat="1" spans="1:18">
      <c r="A110" t="s">
        <v>43</v>
      </c>
      <c r="B110" s="1">
        <f t="shared" ref="B110:R110" si="80">B83/B$84</f>
        <v>0.0198621330140656</v>
      </c>
      <c r="C110" s="1">
        <f t="shared" si="80"/>
        <v>1.23133752702582e-6</v>
      </c>
      <c r="D110" s="1">
        <f t="shared" si="80"/>
        <v>0.0209622420580793</v>
      </c>
      <c r="E110" s="1">
        <f t="shared" si="80"/>
        <v>0.0217381218403936</v>
      </c>
      <c r="F110" s="1">
        <f t="shared" si="80"/>
        <v>0.0290495524109145</v>
      </c>
      <c r="G110" s="1">
        <f t="shared" si="80"/>
        <v>0.0210479593746482</v>
      </c>
      <c r="H110" s="1">
        <f t="shared" si="80"/>
        <v>0.0217670759495262</v>
      </c>
      <c r="I110" s="1">
        <f t="shared" si="80"/>
        <v>0.0338443830152997</v>
      </c>
      <c r="J110" s="1">
        <f t="shared" si="80"/>
        <v>0.0591009800041082</v>
      </c>
      <c r="K110" s="1">
        <f t="shared" si="80"/>
        <v>0.0242298291226004</v>
      </c>
      <c r="L110" s="1">
        <f t="shared" si="80"/>
        <v>0.0166992822704089</v>
      </c>
      <c r="M110" s="1">
        <f t="shared" si="80"/>
        <v>0.0171194888095966</v>
      </c>
      <c r="N110" s="1">
        <f t="shared" si="80"/>
        <v>0.0160991534946366</v>
      </c>
      <c r="O110" s="1">
        <f t="shared" si="80"/>
        <v>0.00503296290477841</v>
      </c>
      <c r="P110" s="1">
        <f t="shared" si="80"/>
        <v>0.0384510291215656</v>
      </c>
      <c r="Q110" s="1">
        <f t="shared" si="80"/>
        <v>0.0552889992829712</v>
      </c>
      <c r="R110" s="1">
        <f t="shared" si="80"/>
        <v>0.0113866784171198</v>
      </c>
    </row>
    <row r="111" s="1" customFormat="1" spans="1:1">
      <c r="A111" s="4" t="s">
        <v>50</v>
      </c>
    </row>
    <row r="112" s="1" customFormat="1" spans="1:18">
      <c r="A112" t="s">
        <v>18</v>
      </c>
      <c r="B112" s="1">
        <f t="shared" ref="B112:R112" si="81">LN(B85)</f>
        <v>-3.45606514331537</v>
      </c>
      <c r="C112" s="1">
        <f t="shared" si="81"/>
        <v>-3.91422277635297</v>
      </c>
      <c r="D112" s="1">
        <f t="shared" si="81"/>
        <v>-13.3112055073123</v>
      </c>
      <c r="E112" s="1">
        <f t="shared" si="81"/>
        <v>-3.34464550822779</v>
      </c>
      <c r="F112" s="1">
        <f t="shared" si="81"/>
        <v>-3.86541693611713</v>
      </c>
      <c r="G112" s="1">
        <f t="shared" si="81"/>
        <v>-4.32424229264927</v>
      </c>
      <c r="H112" s="1">
        <f t="shared" si="81"/>
        <v>-3.01828591823229</v>
      </c>
      <c r="I112" s="1">
        <f t="shared" si="81"/>
        <v>-2.95235261239882</v>
      </c>
      <c r="J112" s="1">
        <f t="shared" si="81"/>
        <v>-13.9786784215698</v>
      </c>
      <c r="K112" s="1">
        <f t="shared" si="81"/>
        <v>-3.0221661773597</v>
      </c>
      <c r="L112" s="1">
        <f t="shared" si="81"/>
        <v>-3.38115730608352</v>
      </c>
      <c r="M112" s="1">
        <f t="shared" si="81"/>
        <v>-2.96471847628409</v>
      </c>
      <c r="N112" s="1">
        <f t="shared" si="81"/>
        <v>-3.5427310338986</v>
      </c>
      <c r="O112" s="1">
        <f t="shared" si="81"/>
        <v>-3.74315442798964</v>
      </c>
      <c r="P112" s="1">
        <f t="shared" si="81"/>
        <v>-3.62349272716186</v>
      </c>
      <c r="Q112" s="1">
        <f t="shared" si="81"/>
        <v>-3.17699823125453</v>
      </c>
      <c r="R112" s="1">
        <f t="shared" si="81"/>
        <v>-3.03541842358358</v>
      </c>
    </row>
    <row r="113" s="1" customFormat="1" spans="1:18">
      <c r="A113" t="s">
        <v>19</v>
      </c>
      <c r="B113" s="1">
        <f t="shared" ref="B113:R113" si="82">LN(B86)</f>
        <v>-4.38471257092893</v>
      </c>
      <c r="C113" s="1">
        <f t="shared" si="82"/>
        <v>-4.67294340922363</v>
      </c>
      <c r="D113" s="1">
        <f t="shared" si="82"/>
        <v>-4.07075158049561</v>
      </c>
      <c r="E113" s="1">
        <f t="shared" si="82"/>
        <v>-3.12272966701264</v>
      </c>
      <c r="F113" s="1">
        <f t="shared" si="82"/>
        <v>-3.64540295681198</v>
      </c>
      <c r="G113" s="1">
        <f t="shared" si="82"/>
        <v>-3.97969481690147</v>
      </c>
      <c r="H113" s="1">
        <f t="shared" si="82"/>
        <v>-2.43382554974042</v>
      </c>
      <c r="I113" s="1">
        <f t="shared" si="82"/>
        <v>-2.91598542655596</v>
      </c>
      <c r="J113" s="1">
        <f t="shared" si="82"/>
        <v>-3.23005494044814</v>
      </c>
      <c r="K113" s="1">
        <f t="shared" si="82"/>
        <v>-3.34235172732801</v>
      </c>
      <c r="L113" s="1">
        <f t="shared" si="82"/>
        <v>-3.41201016648283</v>
      </c>
      <c r="M113" s="1">
        <f t="shared" si="82"/>
        <v>-2.66601370951225</v>
      </c>
      <c r="N113" s="1">
        <f t="shared" si="82"/>
        <v>-3.80690934721114</v>
      </c>
      <c r="O113" s="1">
        <f t="shared" si="82"/>
        <v>-4.40159824896092</v>
      </c>
      <c r="P113" s="1">
        <f t="shared" si="82"/>
        <v>-3.58330245832383</v>
      </c>
      <c r="Q113" s="1">
        <f t="shared" si="82"/>
        <v>-3.64026949947763</v>
      </c>
      <c r="R113" s="1">
        <f t="shared" si="82"/>
        <v>-3.07151964152309</v>
      </c>
    </row>
    <row r="114" s="1" customFormat="1" spans="1:18">
      <c r="A114" t="s">
        <v>20</v>
      </c>
      <c r="B114" s="1">
        <f t="shared" ref="B114:R114" si="83">LN(B87)</f>
        <v>-3.71428331085651</v>
      </c>
      <c r="C114" s="1">
        <f t="shared" si="83"/>
        <v>-4.06897882360783</v>
      </c>
      <c r="D114" s="1">
        <f t="shared" si="83"/>
        <v>-4.0678151326079</v>
      </c>
      <c r="E114" s="1">
        <f t="shared" si="83"/>
        <v>-2.98649921019736</v>
      </c>
      <c r="F114" s="1">
        <f t="shared" si="83"/>
        <v>-3.15843230161177</v>
      </c>
      <c r="G114" s="1">
        <f t="shared" si="83"/>
        <v>-3.21623667235595</v>
      </c>
      <c r="H114" s="1">
        <f t="shared" si="83"/>
        <v>-2.58018907288698</v>
      </c>
      <c r="I114" s="1">
        <f t="shared" si="83"/>
        <v>-2.93540326976879</v>
      </c>
      <c r="J114" s="1">
        <f t="shared" si="83"/>
        <v>-3.42604808037528</v>
      </c>
      <c r="K114" s="1">
        <f t="shared" si="83"/>
        <v>-3.2559027072856</v>
      </c>
      <c r="L114" s="1">
        <f t="shared" si="83"/>
        <v>-3.03477806988607</v>
      </c>
      <c r="M114" s="1">
        <f t="shared" si="83"/>
        <v>-3.23599026535091</v>
      </c>
      <c r="N114" s="1">
        <f t="shared" si="83"/>
        <v>-3.55552099023581</v>
      </c>
      <c r="O114" s="1">
        <f t="shared" si="83"/>
        <v>-3.95606482030807</v>
      </c>
      <c r="P114" s="1">
        <f t="shared" si="83"/>
        <v>-3.45539837983949</v>
      </c>
      <c r="Q114" s="1">
        <f t="shared" si="83"/>
        <v>-3.27941631949075</v>
      </c>
      <c r="R114" s="1">
        <f t="shared" si="83"/>
        <v>-3.08953255288437</v>
      </c>
    </row>
    <row r="115" s="1" customFormat="1" spans="1:18">
      <c r="A115" t="s">
        <v>21</v>
      </c>
      <c r="B115" s="1">
        <f t="shared" ref="B115:R115" si="84">LN(B88)</f>
        <v>-3.49053478007017</v>
      </c>
      <c r="C115" s="1">
        <f t="shared" si="84"/>
        <v>-4.2109772118149</v>
      </c>
      <c r="D115" s="1">
        <f t="shared" si="84"/>
        <v>-3.54446121189451</v>
      </c>
      <c r="E115" s="1">
        <f t="shared" si="84"/>
        <v>-2.98448858600992</v>
      </c>
      <c r="F115" s="1">
        <f t="shared" si="84"/>
        <v>-3.20088629799428</v>
      </c>
      <c r="G115" s="1">
        <f t="shared" si="84"/>
        <v>-3.1398740623195</v>
      </c>
      <c r="H115" s="1">
        <f t="shared" si="84"/>
        <v>-2.92240025510903</v>
      </c>
      <c r="I115" s="1">
        <f t="shared" si="84"/>
        <v>-2.96250485291201</v>
      </c>
      <c r="J115" s="1">
        <f t="shared" si="84"/>
        <v>-3.08228414120638</v>
      </c>
      <c r="K115" s="1">
        <f t="shared" si="84"/>
        <v>-3.39261597976631</v>
      </c>
      <c r="L115" s="1">
        <f t="shared" si="84"/>
        <v>-2.93481799148636</v>
      </c>
      <c r="M115" s="1">
        <f t="shared" si="84"/>
        <v>-3.04822283869091</v>
      </c>
      <c r="N115" s="1">
        <f t="shared" si="84"/>
        <v>-3.42481665411514</v>
      </c>
      <c r="O115" s="1">
        <f t="shared" si="84"/>
        <v>-4.08960650198857</v>
      </c>
      <c r="P115" s="1">
        <f t="shared" si="84"/>
        <v>-3.23741139080994</v>
      </c>
      <c r="Q115" s="1">
        <f t="shared" si="84"/>
        <v>-3.11537875505308</v>
      </c>
      <c r="R115" s="1">
        <f t="shared" si="84"/>
        <v>-3.35187118573188</v>
      </c>
    </row>
    <row r="116" s="1" customFormat="1" spans="1:18">
      <c r="A116" t="s">
        <v>22</v>
      </c>
      <c r="B116" s="1">
        <f t="shared" ref="B116:R116" si="85">LN(B89)</f>
        <v>-4.2733033459224</v>
      </c>
      <c r="C116" s="1">
        <f t="shared" si="85"/>
        <v>-4.28635155938405</v>
      </c>
      <c r="D116" s="1">
        <f t="shared" si="85"/>
        <v>-3.54751067001329</v>
      </c>
      <c r="E116" s="1">
        <f t="shared" si="85"/>
        <v>-3.33371976811404</v>
      </c>
      <c r="F116" s="1">
        <f t="shared" si="85"/>
        <v>-3.27354566889117</v>
      </c>
      <c r="G116" s="1">
        <f t="shared" si="85"/>
        <v>-3.30835084196347</v>
      </c>
      <c r="H116" s="1">
        <f t="shared" si="85"/>
        <v>-3.18175579210559</v>
      </c>
      <c r="I116" s="1">
        <f t="shared" si="85"/>
        <v>-2.99887242433244</v>
      </c>
      <c r="J116" s="1">
        <f t="shared" si="85"/>
        <v>-3.11723051244815</v>
      </c>
      <c r="K116" s="1">
        <f t="shared" si="85"/>
        <v>-3.76475963066515</v>
      </c>
      <c r="L116" s="1">
        <f t="shared" si="85"/>
        <v>-3.00889494387213</v>
      </c>
      <c r="M116" s="1">
        <f t="shared" si="85"/>
        <v>-3.04207379308988</v>
      </c>
      <c r="N116" s="1">
        <f t="shared" si="85"/>
        <v>-3.52804457491983</v>
      </c>
      <c r="O116" s="1">
        <f t="shared" si="85"/>
        <v>-4.31647868453929</v>
      </c>
      <c r="P116" s="1">
        <f t="shared" si="85"/>
        <v>-3.17129711066675</v>
      </c>
      <c r="Q116" s="1">
        <f t="shared" si="85"/>
        <v>-3.23330966380573</v>
      </c>
      <c r="R116" s="1">
        <f t="shared" si="85"/>
        <v>-3.18698868089186</v>
      </c>
    </row>
    <row r="117" s="1" customFormat="1" spans="1:18">
      <c r="A117" t="s">
        <v>23</v>
      </c>
      <c r="B117" s="1">
        <f t="shared" ref="B117:R117" si="86">LN(B90)</f>
        <v>-4.01546563657653</v>
      </c>
      <c r="C117" s="1">
        <f t="shared" si="86"/>
        <v>-4.18701826647357</v>
      </c>
      <c r="D117" s="1">
        <f t="shared" si="86"/>
        <v>-2.83787688005752</v>
      </c>
      <c r="E117" s="1">
        <f t="shared" si="86"/>
        <v>-3.32112695091799</v>
      </c>
      <c r="F117" s="1">
        <f t="shared" si="86"/>
        <v>-2.30021710385221</v>
      </c>
      <c r="G117" s="1">
        <f t="shared" si="86"/>
        <v>-2.18042444100368</v>
      </c>
      <c r="H117" s="1">
        <f t="shared" si="86"/>
        <v>-2.87604231847616</v>
      </c>
      <c r="I117" s="1">
        <f t="shared" si="86"/>
        <v>-3.15487442416136</v>
      </c>
      <c r="J117" s="1">
        <f t="shared" si="86"/>
        <v>-3.25615312556846</v>
      </c>
      <c r="K117" s="1">
        <f t="shared" si="86"/>
        <v>-3.64208150999436</v>
      </c>
      <c r="L117" s="1">
        <f t="shared" si="86"/>
        <v>-2.84343040966782</v>
      </c>
      <c r="M117" s="1">
        <f t="shared" si="86"/>
        <v>-3.3079683443533</v>
      </c>
      <c r="N117" s="1">
        <f t="shared" si="86"/>
        <v>-3.24525169290262</v>
      </c>
      <c r="O117" s="1">
        <f t="shared" si="86"/>
        <v>-4.03524082631816</v>
      </c>
      <c r="P117" s="1">
        <f t="shared" si="86"/>
        <v>-3.16296232447401</v>
      </c>
      <c r="Q117" s="1">
        <f t="shared" si="86"/>
        <v>-2.90529692441686</v>
      </c>
      <c r="R117" s="1">
        <f t="shared" si="86"/>
        <v>-2.63659635074836</v>
      </c>
    </row>
    <row r="118" s="1" customFormat="1" spans="1:18">
      <c r="A118" t="s">
        <v>24</v>
      </c>
      <c r="B118" s="1">
        <f t="shared" ref="B118:R118" si="87">LN(B91)</f>
        <v>-5.17016467426073</v>
      </c>
      <c r="C118" s="1">
        <f t="shared" si="87"/>
        <v>-3.4486805133817</v>
      </c>
      <c r="D118" s="1">
        <f t="shared" si="87"/>
        <v>-2.83760666413688</v>
      </c>
      <c r="E118" s="1">
        <f t="shared" si="87"/>
        <v>-3.41850541410657</v>
      </c>
      <c r="F118" s="1">
        <f t="shared" si="87"/>
        <v>-2.33956474895313</v>
      </c>
      <c r="G118" s="1">
        <f t="shared" si="87"/>
        <v>-2.22435851555013</v>
      </c>
      <c r="H118" s="1">
        <f t="shared" si="87"/>
        <v>-2.98225290106014</v>
      </c>
      <c r="I118" s="1">
        <f t="shared" si="87"/>
        <v>-3.30902272307309</v>
      </c>
      <c r="J118" s="1">
        <f t="shared" si="87"/>
        <v>-3.32841204101651</v>
      </c>
      <c r="K118" s="1">
        <f t="shared" si="87"/>
        <v>-3.58256325120327</v>
      </c>
      <c r="L118" s="1">
        <f t="shared" si="87"/>
        <v>-2.88757721910742</v>
      </c>
      <c r="M118" s="1">
        <f t="shared" si="87"/>
        <v>-3.25171135452938</v>
      </c>
      <c r="N118" s="1">
        <f t="shared" si="87"/>
        <v>-3.00211140570433</v>
      </c>
      <c r="O118" s="1">
        <f t="shared" si="87"/>
        <v>-3.33797053059207</v>
      </c>
      <c r="P118" s="1">
        <f t="shared" si="87"/>
        <v>-3.16733404299067</v>
      </c>
      <c r="Q118" s="1">
        <f t="shared" si="87"/>
        <v>-2.94109282017718</v>
      </c>
      <c r="R118" s="1">
        <f t="shared" si="87"/>
        <v>-2.89212479887306</v>
      </c>
    </row>
    <row r="119" s="1" customFormat="1" spans="1:18">
      <c r="A119" t="s">
        <v>25</v>
      </c>
      <c r="B119" s="1">
        <f t="shared" ref="B119:R119" si="88">LN(B92)</f>
        <v>-3.84336951629703</v>
      </c>
      <c r="C119" s="1">
        <f t="shared" si="88"/>
        <v>-3.01466678194943</v>
      </c>
      <c r="D119" s="1">
        <f t="shared" si="88"/>
        <v>-4.56852438465365</v>
      </c>
      <c r="E119" s="1">
        <f t="shared" si="88"/>
        <v>-3.33018615057776</v>
      </c>
      <c r="F119" s="1">
        <f t="shared" si="88"/>
        <v>-3.18353089128421</v>
      </c>
      <c r="G119" s="1">
        <f t="shared" si="88"/>
        <v>-3.25089994113754</v>
      </c>
      <c r="H119" s="1">
        <f t="shared" si="88"/>
        <v>-4.03387239456256</v>
      </c>
      <c r="I119" s="1">
        <f t="shared" si="88"/>
        <v>-3.49134094659482</v>
      </c>
      <c r="J119" s="1">
        <f t="shared" si="88"/>
        <v>-3.31048624571724</v>
      </c>
      <c r="K119" s="1">
        <f t="shared" si="88"/>
        <v>-3.55880476666396</v>
      </c>
      <c r="L119" s="1">
        <f t="shared" si="88"/>
        <v>-2.97362379762063</v>
      </c>
      <c r="M119" s="1">
        <f t="shared" si="88"/>
        <v>-3.00213724192692</v>
      </c>
      <c r="N119" s="1">
        <f t="shared" si="88"/>
        <v>-3.1079466386733</v>
      </c>
      <c r="O119" s="1">
        <f t="shared" si="88"/>
        <v>-2.84398383609355</v>
      </c>
      <c r="P119" s="1">
        <f t="shared" si="88"/>
        <v>-3.38769469169261</v>
      </c>
      <c r="Q119" s="1">
        <f t="shared" si="88"/>
        <v>-3.1305706380017</v>
      </c>
      <c r="R119" s="1">
        <f t="shared" si="88"/>
        <v>-3.09924935562248</v>
      </c>
    </row>
    <row r="120" s="1" customFormat="1" spans="1:18">
      <c r="A120" t="s">
        <v>26</v>
      </c>
      <c r="B120" s="1">
        <f t="shared" ref="B120:R120" si="89">LN(B93)</f>
        <v>-4.92972535719626</v>
      </c>
      <c r="C120" s="1">
        <f t="shared" si="89"/>
        <v>-3.9140949978837</v>
      </c>
      <c r="D120" s="1">
        <f t="shared" si="89"/>
        <v>-6.30873862441231</v>
      </c>
      <c r="E120" s="1">
        <f t="shared" si="89"/>
        <v>-3.08913412130523</v>
      </c>
      <c r="F120" s="1">
        <f t="shared" si="89"/>
        <v>-4.02056116864511</v>
      </c>
      <c r="G120" s="1">
        <f t="shared" si="89"/>
        <v>-4.63728667360577</v>
      </c>
      <c r="H120" s="1">
        <f t="shared" si="89"/>
        <v>-5.30072850998378</v>
      </c>
      <c r="I120" s="1">
        <f t="shared" si="89"/>
        <v>-3.04951547991089</v>
      </c>
      <c r="J120" s="1">
        <f t="shared" si="89"/>
        <v>-5.05262103453825</v>
      </c>
      <c r="K120" s="1">
        <f t="shared" si="89"/>
        <v>-3.54274735828297</v>
      </c>
      <c r="L120" s="1">
        <f t="shared" si="89"/>
        <v>-3.55480358678811</v>
      </c>
      <c r="M120" s="1">
        <f t="shared" si="89"/>
        <v>-2.9787024246116</v>
      </c>
      <c r="N120" s="1">
        <f t="shared" si="89"/>
        <v>-3.12198894057216</v>
      </c>
      <c r="O120" s="1">
        <f t="shared" si="89"/>
        <v>-4.04114677759431</v>
      </c>
      <c r="P120" s="1">
        <f t="shared" si="89"/>
        <v>-3.49203830812781</v>
      </c>
      <c r="Q120" s="1">
        <f t="shared" si="89"/>
        <v>-3.16379369615484</v>
      </c>
      <c r="R120" s="1">
        <f t="shared" si="89"/>
        <v>-4.00728734975905</v>
      </c>
    </row>
    <row r="121" s="1" customFormat="1" spans="1:18">
      <c r="A121" t="s">
        <v>27</v>
      </c>
      <c r="B121" s="1">
        <f t="shared" ref="B121:R121" si="90">LN(B94)</f>
        <v>-4.18308548659442</v>
      </c>
      <c r="C121" s="1">
        <f t="shared" si="90"/>
        <v>-5.78456689410572</v>
      </c>
      <c r="D121" s="1">
        <f t="shared" si="90"/>
        <v>-10.8636476148654</v>
      </c>
      <c r="E121" s="1">
        <f t="shared" si="90"/>
        <v>-6.1029850529607</v>
      </c>
      <c r="F121" s="1">
        <f t="shared" si="90"/>
        <v>-3.07614438352864</v>
      </c>
      <c r="G121" s="1">
        <f t="shared" si="90"/>
        <v>-3.25628825026075</v>
      </c>
      <c r="H121" s="1">
        <f t="shared" si="90"/>
        <v>-2.20720662918632</v>
      </c>
      <c r="I121" s="1">
        <f t="shared" si="90"/>
        <v>-3.04951547991089</v>
      </c>
      <c r="J121" s="1">
        <f t="shared" si="90"/>
        <v>-6.57819908120856</v>
      </c>
      <c r="K121" s="1">
        <f t="shared" si="90"/>
        <v>-13.9848766463107</v>
      </c>
      <c r="L121" s="1">
        <f t="shared" si="90"/>
        <v>-3.77556889617429</v>
      </c>
      <c r="M121" s="1">
        <f t="shared" si="90"/>
        <v>-5.3384619360303</v>
      </c>
      <c r="N121" s="1">
        <f t="shared" si="90"/>
        <v>-2.60068342395993</v>
      </c>
      <c r="O121" s="1">
        <f t="shared" si="90"/>
        <v>-13.4260639027497</v>
      </c>
      <c r="P121" s="1">
        <f t="shared" si="90"/>
        <v>-13.7234459022115</v>
      </c>
      <c r="Q121" s="1">
        <f t="shared" si="90"/>
        <v>-2.14987728146723</v>
      </c>
      <c r="R121" s="1">
        <f t="shared" si="90"/>
        <v>-2.41610873992384</v>
      </c>
    </row>
    <row r="122" s="1" customFormat="1" spans="1:18">
      <c r="A122" t="s">
        <v>28</v>
      </c>
      <c r="B122" s="1">
        <f t="shared" ref="B122:R122" si="91">LN(B95)</f>
        <v>-13.3691844269016</v>
      </c>
      <c r="C122" s="1">
        <f t="shared" si="91"/>
        <v>-6.36277964569978</v>
      </c>
      <c r="D122" s="1">
        <f t="shared" si="91"/>
        <v>-4.5649529360995</v>
      </c>
      <c r="E122" s="1">
        <f t="shared" si="91"/>
        <v>-14.0699363202457</v>
      </c>
      <c r="F122" s="1">
        <f t="shared" si="91"/>
        <v>-3.30560926959678</v>
      </c>
      <c r="G122" s="1">
        <f t="shared" si="91"/>
        <v>-3.54557578840504</v>
      </c>
      <c r="H122" s="1">
        <f t="shared" si="91"/>
        <v>-2.96057141499219</v>
      </c>
      <c r="I122" s="1">
        <f t="shared" si="91"/>
        <v>-2.93173372995328</v>
      </c>
      <c r="J122" s="1">
        <f t="shared" si="91"/>
        <v>-3.31302748392563</v>
      </c>
      <c r="K122" s="1">
        <f t="shared" si="91"/>
        <v>-6.86076369918497</v>
      </c>
      <c r="L122" s="1">
        <f t="shared" si="91"/>
        <v>-14.356365874588</v>
      </c>
      <c r="M122" s="1">
        <f t="shared" si="91"/>
        <v>-14.1789491744325</v>
      </c>
      <c r="N122" s="1">
        <f t="shared" si="91"/>
        <v>-3.73655929907222</v>
      </c>
      <c r="O122" s="1">
        <f t="shared" si="91"/>
        <v>-7.83163796647426</v>
      </c>
      <c r="P122" s="1">
        <f t="shared" si="91"/>
        <v>-3.31175612788529</v>
      </c>
      <c r="Q122" s="1">
        <f t="shared" si="91"/>
        <v>-4.473829480965</v>
      </c>
      <c r="R122" s="1">
        <f t="shared" si="91"/>
        <v>-3.55198622900885</v>
      </c>
    </row>
    <row r="123" s="1" customFormat="1" spans="1:18">
      <c r="A123" t="s">
        <v>29</v>
      </c>
      <c r="B123" s="1">
        <f t="shared" ref="B123:R123" si="92">LN(B96)</f>
        <v>-2.86042192908296</v>
      </c>
      <c r="C123" s="1">
        <f t="shared" si="92"/>
        <v>-4.27711472530761</v>
      </c>
      <c r="D123" s="1">
        <f t="shared" si="92"/>
        <v>-4.44024898275695</v>
      </c>
      <c r="E123" s="1">
        <f t="shared" si="92"/>
        <v>-6.78439375397192</v>
      </c>
      <c r="F123" s="1">
        <f t="shared" si="92"/>
        <v>-3.22216959407212</v>
      </c>
      <c r="G123" s="1">
        <f t="shared" si="92"/>
        <v>-3.43835211776834</v>
      </c>
      <c r="H123" s="1">
        <f t="shared" si="92"/>
        <v>-3.36728530683189</v>
      </c>
      <c r="I123" s="1">
        <f t="shared" si="92"/>
        <v>-2.86719592309351</v>
      </c>
      <c r="J123" s="1">
        <f t="shared" si="92"/>
        <v>-2.96248503291797</v>
      </c>
      <c r="K123" s="1">
        <f t="shared" si="92"/>
        <v>-4.01529729759752</v>
      </c>
      <c r="L123" s="1">
        <f t="shared" si="92"/>
        <v>-5.33800763546236</v>
      </c>
      <c r="M123" s="1">
        <f t="shared" si="92"/>
        <v>-3.76905526035464</v>
      </c>
      <c r="N123" s="1">
        <f t="shared" si="92"/>
        <v>-14.0400428611816</v>
      </c>
      <c r="O123" s="1">
        <f t="shared" si="92"/>
        <v>-5.58536888412387</v>
      </c>
      <c r="P123" s="1">
        <f t="shared" si="92"/>
        <v>-2.21051043729126</v>
      </c>
      <c r="Q123" s="1">
        <f t="shared" si="92"/>
        <v>-13.6628127463875</v>
      </c>
      <c r="R123" s="1">
        <f t="shared" si="92"/>
        <v>-13.9290442048441</v>
      </c>
    </row>
    <row r="124" s="1" customFormat="1" spans="1:18">
      <c r="A124" t="s">
        <v>30</v>
      </c>
      <c r="B124" s="1">
        <f t="shared" ref="B124:R124" si="93">LN(B97)</f>
        <v>-1.85624896198139</v>
      </c>
      <c r="C124" s="1">
        <f t="shared" si="93"/>
        <v>-2.30424543900175</v>
      </c>
      <c r="D124" s="1">
        <f t="shared" si="93"/>
        <v>-2.26379536941532</v>
      </c>
      <c r="E124" s="1">
        <f t="shared" si="93"/>
        <v>-2.55700085532548</v>
      </c>
      <c r="F124" s="1">
        <f t="shared" si="93"/>
        <v>-2.82696013278916</v>
      </c>
      <c r="G124" s="1">
        <f t="shared" si="93"/>
        <v>-2.91678160991117</v>
      </c>
      <c r="H124" s="1">
        <f t="shared" si="93"/>
        <v>-2.5111440455333</v>
      </c>
      <c r="I124" s="1">
        <f t="shared" si="93"/>
        <v>-2.79820376588488</v>
      </c>
      <c r="J124" s="1">
        <f t="shared" si="93"/>
        <v>-3.02154178281018</v>
      </c>
      <c r="K124" s="1">
        <f t="shared" si="93"/>
        <v>-2.61917501813979</v>
      </c>
      <c r="L124" s="1">
        <f t="shared" si="93"/>
        <v>-4.17404966118414</v>
      </c>
      <c r="M124" s="1">
        <f t="shared" si="93"/>
        <v>-3.57700418771753</v>
      </c>
      <c r="N124" s="1">
        <f t="shared" si="93"/>
        <v>-3.93462187123147</v>
      </c>
      <c r="O124" s="1">
        <f t="shared" si="93"/>
        <v>-4.06134128950138</v>
      </c>
      <c r="P124" s="1">
        <f t="shared" si="93"/>
        <v>-2.54582000251981</v>
      </c>
      <c r="Q124" s="1">
        <f t="shared" si="93"/>
        <v>-6.12675515213074</v>
      </c>
      <c r="R124" s="1">
        <f t="shared" si="93"/>
        <v>-4.46562967435955</v>
      </c>
    </row>
    <row r="125" s="1" customFormat="1" spans="1:18">
      <c r="A125" t="s">
        <v>31</v>
      </c>
      <c r="B125" s="1">
        <f t="shared" ref="B125:R125" si="94">LN(B98)</f>
        <v>-3.24249170791533</v>
      </c>
      <c r="C125" s="1">
        <f t="shared" si="94"/>
        <v>-3.4783093949089</v>
      </c>
      <c r="D125" s="1">
        <f t="shared" si="94"/>
        <v>-1.7982700423921</v>
      </c>
      <c r="E125" s="1">
        <f t="shared" si="94"/>
        <v>-3.37482843666078</v>
      </c>
      <c r="F125" s="1">
        <f t="shared" si="94"/>
        <v>-3.09917236632932</v>
      </c>
      <c r="G125" s="1">
        <f t="shared" si="94"/>
        <v>-3.18299450351963</v>
      </c>
      <c r="H125" s="1">
        <f t="shared" si="94"/>
        <v>-4.79508351097892</v>
      </c>
      <c r="I125" s="1">
        <f t="shared" si="94"/>
        <v>-2.91598542655596</v>
      </c>
      <c r="J125" s="1">
        <f t="shared" si="94"/>
        <v>-2.99342420006076</v>
      </c>
      <c r="K125" s="1">
        <f t="shared" si="94"/>
        <v>-3.44993697186255</v>
      </c>
      <c r="L125" s="1">
        <f t="shared" si="94"/>
        <v>-3.39698713448935</v>
      </c>
      <c r="M125" s="1">
        <f t="shared" si="94"/>
        <v>-3.78842373847088</v>
      </c>
      <c r="N125" s="1">
        <f t="shared" si="94"/>
        <v>-3.16206954584425</v>
      </c>
      <c r="O125" s="1">
        <f t="shared" si="94"/>
        <v>-4.01717670986333</v>
      </c>
      <c r="P125" s="1">
        <f t="shared" si="94"/>
        <v>-3.34634651398116</v>
      </c>
      <c r="Q125" s="1">
        <f t="shared" si="94"/>
        <v>-2.9492127202357</v>
      </c>
      <c r="R125" s="1">
        <f t="shared" si="94"/>
        <v>-3.06629810421671</v>
      </c>
    </row>
    <row r="126" s="1" customFormat="1" spans="1:18">
      <c r="A126" t="s">
        <v>32</v>
      </c>
      <c r="B126" s="1">
        <f t="shared" ref="B126:R126" si="95">LN(B99)</f>
        <v>-4.39510614311278</v>
      </c>
      <c r="C126" s="1">
        <f t="shared" si="95"/>
        <v>-3.35190271251075</v>
      </c>
      <c r="D126" s="1">
        <f t="shared" si="95"/>
        <v>-2.6856579975836</v>
      </c>
      <c r="E126" s="1">
        <f t="shared" si="95"/>
        <v>-3.63387101733247</v>
      </c>
      <c r="F126" s="1">
        <f t="shared" si="95"/>
        <v>-3.19545605466342</v>
      </c>
      <c r="G126" s="1">
        <f t="shared" si="95"/>
        <v>-3.36530806973883</v>
      </c>
      <c r="H126" s="1">
        <f t="shared" si="95"/>
        <v>-3.93293963215261</v>
      </c>
      <c r="I126" s="1">
        <f t="shared" si="95"/>
        <v>-2.99887242433244</v>
      </c>
      <c r="J126" s="1">
        <f t="shared" si="95"/>
        <v>-2.7751014737469</v>
      </c>
      <c r="K126" s="1">
        <f t="shared" si="95"/>
        <v>-3.46353823397381</v>
      </c>
      <c r="L126" s="1">
        <f t="shared" si="95"/>
        <v>-2.95522321596895</v>
      </c>
      <c r="M126" s="1">
        <f t="shared" si="95"/>
        <v>-3.45839336706154</v>
      </c>
      <c r="N126" s="1">
        <f t="shared" si="95"/>
        <v>-3.1762028878295</v>
      </c>
      <c r="O126" s="1">
        <f t="shared" si="95"/>
        <v>-3.4281205486603</v>
      </c>
      <c r="P126" s="1">
        <f t="shared" si="95"/>
        <v>-3.27643668764874</v>
      </c>
      <c r="Q126" s="1">
        <f t="shared" si="95"/>
        <v>-3.25991460307314</v>
      </c>
      <c r="R126" s="1">
        <f t="shared" si="95"/>
        <v>-3.26350978937576</v>
      </c>
    </row>
    <row r="127" s="1" customFormat="1" spans="1:18">
      <c r="A127" t="s">
        <v>33</v>
      </c>
      <c r="B127" s="1">
        <f t="shared" ref="B127:R127" si="96">LN(B100)</f>
        <v>-3.04421525441621</v>
      </c>
      <c r="C127" s="1">
        <f t="shared" si="96"/>
        <v>-2.38398105887232</v>
      </c>
      <c r="D127" s="1">
        <f t="shared" si="96"/>
        <v>-2.87547275271039</v>
      </c>
      <c r="E127" s="1">
        <f t="shared" si="96"/>
        <v>-2.66010157850648</v>
      </c>
      <c r="F127" s="1">
        <f t="shared" si="96"/>
        <v>-3.07421120121287</v>
      </c>
      <c r="G127" s="1">
        <f t="shared" si="96"/>
        <v>-3.25392035507516</v>
      </c>
      <c r="H127" s="1">
        <f t="shared" si="96"/>
        <v>-3.55056567695831</v>
      </c>
      <c r="I127" s="1">
        <f t="shared" si="96"/>
        <v>-3.00299608764489</v>
      </c>
      <c r="J127" s="1">
        <f t="shared" si="96"/>
        <v>-3.08228414120638</v>
      </c>
      <c r="K127" s="1">
        <f t="shared" si="96"/>
        <v>-2.4719411813905</v>
      </c>
      <c r="L127" s="1">
        <f t="shared" si="96"/>
        <v>-2.9993031765112</v>
      </c>
      <c r="M127" s="1">
        <f t="shared" si="96"/>
        <v>-3.46930995292969</v>
      </c>
      <c r="N127" s="1">
        <f t="shared" si="96"/>
        <v>-3.82108781763033</v>
      </c>
      <c r="O127" s="1">
        <f t="shared" si="96"/>
        <v>-2.62567237559596</v>
      </c>
      <c r="P127" s="1">
        <f t="shared" si="96"/>
        <v>-3.25215994579077</v>
      </c>
      <c r="Q127" s="1">
        <f t="shared" si="96"/>
        <v>-2.89933539557571</v>
      </c>
      <c r="R127" s="1">
        <f t="shared" si="96"/>
        <v>-3.16165972991415</v>
      </c>
    </row>
    <row r="128" s="1" customFormat="1" spans="1:18">
      <c r="A128" t="s">
        <v>34</v>
      </c>
      <c r="B128" s="1">
        <f t="shared" ref="B128:R128" si="97">LN(B101)</f>
        <v>-3.85903753121496</v>
      </c>
      <c r="C128" s="1">
        <f t="shared" si="97"/>
        <v>-3.04955569875604</v>
      </c>
      <c r="D128" s="1">
        <f t="shared" si="97"/>
        <v>-2.6288856782781</v>
      </c>
      <c r="E128" s="1">
        <f t="shared" si="97"/>
        <v>-3.36338495924586</v>
      </c>
      <c r="F128" s="1">
        <f t="shared" si="97"/>
        <v>-2.97438293279939</v>
      </c>
      <c r="G128" s="1">
        <f t="shared" si="97"/>
        <v>-3.09501103677306</v>
      </c>
      <c r="H128" s="1">
        <f t="shared" si="97"/>
        <v>-3.61665755064565</v>
      </c>
      <c r="I128" s="1">
        <f t="shared" si="97"/>
        <v>-3.20366387405554</v>
      </c>
      <c r="J128" s="1">
        <f t="shared" si="97"/>
        <v>-3.37603893417575</v>
      </c>
      <c r="K128" s="1">
        <f t="shared" si="97"/>
        <v>-3.24001602040776</v>
      </c>
      <c r="L128" s="1">
        <f t="shared" si="97"/>
        <v>-2.97950454820227</v>
      </c>
      <c r="M128" s="1">
        <f t="shared" si="97"/>
        <v>-3.20673284065459</v>
      </c>
      <c r="N128" s="1">
        <f t="shared" si="97"/>
        <v>-3.19862956193775</v>
      </c>
      <c r="O128" s="1">
        <f t="shared" si="97"/>
        <v>-3.01130459255936</v>
      </c>
      <c r="P128" s="1">
        <f t="shared" si="97"/>
        <v>-3.19033330536931</v>
      </c>
      <c r="Q128" s="1">
        <f t="shared" si="97"/>
        <v>-3.10570410983939</v>
      </c>
      <c r="R128" s="1">
        <f t="shared" si="97"/>
        <v>-3.3274327927624</v>
      </c>
    </row>
    <row r="129" s="1" customFormat="1" spans="1:18">
      <c r="A129" t="s">
        <v>35</v>
      </c>
      <c r="B129" s="1">
        <f t="shared" ref="B129:R129" si="98">LN(B102)</f>
        <v>-4.44646297139745</v>
      </c>
      <c r="C129" s="1">
        <f t="shared" si="98"/>
        <v>-3.19761748533432</v>
      </c>
      <c r="D129" s="1">
        <f t="shared" si="98"/>
        <v>-3.79628973953176</v>
      </c>
      <c r="E129" s="1">
        <f t="shared" si="98"/>
        <v>-2.79991305797881</v>
      </c>
      <c r="F129" s="1">
        <f t="shared" si="98"/>
        <v>-13.8131525687724</v>
      </c>
      <c r="G129" s="1">
        <f t="shared" si="98"/>
        <v>-4.76534581610545</v>
      </c>
      <c r="H129" s="1">
        <f t="shared" si="98"/>
        <v>-3.48298234075908</v>
      </c>
      <c r="I129" s="1">
        <f t="shared" si="98"/>
        <v>-5.2830004228223</v>
      </c>
      <c r="J129" s="1">
        <f t="shared" si="98"/>
        <v>-3.25375221689132</v>
      </c>
      <c r="K129" s="1">
        <f t="shared" si="98"/>
        <v>-3.12728790019926</v>
      </c>
      <c r="L129" s="1">
        <f t="shared" si="98"/>
        <v>-3.12917216609879</v>
      </c>
      <c r="M129" s="1">
        <f t="shared" si="98"/>
        <v>-3.398941321996</v>
      </c>
      <c r="N129" s="1">
        <f t="shared" si="98"/>
        <v>-3.20914000639547</v>
      </c>
      <c r="O129" s="1">
        <f t="shared" si="98"/>
        <v>-3.36453772537489</v>
      </c>
      <c r="P129" s="1">
        <f t="shared" si="98"/>
        <v>-3.53384174195564</v>
      </c>
      <c r="Q129" s="1">
        <f t="shared" si="98"/>
        <v>-2.70624203034438</v>
      </c>
      <c r="R129" s="1">
        <f t="shared" si="98"/>
        <v>-2.8424886894345</v>
      </c>
    </row>
    <row r="130" s="1" customFormat="1" spans="1:18">
      <c r="A130" t="s">
        <v>36</v>
      </c>
      <c r="B130" s="1">
        <f t="shared" ref="B130:R130" si="99">LN(B103)</f>
        <v>-2.74574575025585</v>
      </c>
      <c r="C130" s="1">
        <f t="shared" si="99"/>
        <v>-2.8131539162248</v>
      </c>
      <c r="D130" s="1">
        <f t="shared" si="99"/>
        <v>-3.61861925597772</v>
      </c>
      <c r="E130" s="1">
        <f t="shared" si="99"/>
        <v>-3.5429657536639</v>
      </c>
      <c r="F130" s="1">
        <f t="shared" si="99"/>
        <v>-3.056882740605</v>
      </c>
      <c r="G130" s="1">
        <f t="shared" si="99"/>
        <v>-2.43083969290097</v>
      </c>
      <c r="H130" s="1">
        <f t="shared" si="99"/>
        <v>-3.1364797249141</v>
      </c>
      <c r="I130" s="1">
        <f t="shared" si="99"/>
        <v>-14.3111392308051</v>
      </c>
      <c r="J130" s="1">
        <f t="shared" si="99"/>
        <v>-3.25615312556846</v>
      </c>
      <c r="K130" s="1">
        <f t="shared" si="99"/>
        <v>-2.61747283223621</v>
      </c>
      <c r="L130" s="1">
        <f t="shared" si="99"/>
        <v>-3.00959645623143</v>
      </c>
      <c r="M130" s="1">
        <f t="shared" si="99"/>
        <v>-2.90356871292926</v>
      </c>
      <c r="N130" s="1">
        <f t="shared" si="99"/>
        <v>-2.98262587582534</v>
      </c>
      <c r="O130" s="1">
        <f t="shared" si="99"/>
        <v>-2.39799401747275</v>
      </c>
      <c r="P130" s="1">
        <f t="shared" si="99"/>
        <v>-3.34292640168965</v>
      </c>
      <c r="Q130" s="1">
        <f t="shared" si="99"/>
        <v>-3.90183266531134</v>
      </c>
      <c r="R130" s="1">
        <f t="shared" si="99"/>
        <v>-3.01377426191345</v>
      </c>
    </row>
    <row r="131" s="1" customFormat="1" spans="1:18">
      <c r="A131" t="s">
        <v>37</v>
      </c>
      <c r="B131" s="1">
        <f t="shared" ref="B131:R131" si="100">LN(B104)</f>
        <v>-3.21305129460553</v>
      </c>
      <c r="C131" s="1">
        <f t="shared" si="100"/>
        <v>-2.3349147820096</v>
      </c>
      <c r="D131" s="1">
        <f t="shared" si="100"/>
        <v>-2.83261575288327</v>
      </c>
      <c r="E131" s="1">
        <f t="shared" si="100"/>
        <v>-3.18216232593794</v>
      </c>
      <c r="F131" s="1">
        <f t="shared" si="100"/>
        <v>-3.18230975218932</v>
      </c>
      <c r="G131" s="1">
        <f t="shared" si="100"/>
        <v>-2.70738778356832</v>
      </c>
      <c r="H131" s="1">
        <f t="shared" si="100"/>
        <v>-3.76885272483885</v>
      </c>
      <c r="I131" s="1">
        <f t="shared" si="100"/>
        <v>-5.12049829144985</v>
      </c>
      <c r="J131" s="1">
        <f t="shared" si="100"/>
        <v>-2.46574295664954</v>
      </c>
      <c r="K131" s="1">
        <f t="shared" si="100"/>
        <v>-3.16274678400597</v>
      </c>
      <c r="L131" s="1">
        <f t="shared" si="100"/>
        <v>-3.12664859190452</v>
      </c>
      <c r="M131" s="1">
        <f t="shared" si="100"/>
        <v>-2.9171627481911</v>
      </c>
      <c r="N131" s="1">
        <f t="shared" si="100"/>
        <v>-3.58528433855745</v>
      </c>
      <c r="O131" s="1">
        <f t="shared" si="100"/>
        <v>-2.15741985118539</v>
      </c>
      <c r="P131" s="1">
        <f t="shared" si="100"/>
        <v>-3.43512718208514</v>
      </c>
      <c r="Q131" s="1">
        <f t="shared" si="100"/>
        <v>-3.59013544508969</v>
      </c>
      <c r="R131" s="1">
        <f t="shared" si="100"/>
        <v>-3.01690942584355</v>
      </c>
    </row>
    <row r="132" s="1" customFormat="1" spans="1:18">
      <c r="A132" t="s">
        <v>38</v>
      </c>
      <c r="B132" s="1">
        <f t="shared" ref="B132:R132" si="101">LN(B105)</f>
        <v>-2.80267771179149</v>
      </c>
      <c r="C132" s="1">
        <f t="shared" si="101"/>
        <v>-2.75756241040004</v>
      </c>
      <c r="D132" s="1">
        <f t="shared" si="101"/>
        <v>-2.69408347841713</v>
      </c>
      <c r="E132" s="1">
        <f t="shared" si="101"/>
        <v>-3.2972411116642</v>
      </c>
      <c r="F132" s="1">
        <f t="shared" si="101"/>
        <v>-3.44449774199188</v>
      </c>
      <c r="G132" s="1">
        <f t="shared" si="101"/>
        <v>-3.02364482828638</v>
      </c>
      <c r="H132" s="1">
        <f t="shared" si="101"/>
        <v>-3.81865252493595</v>
      </c>
      <c r="I132" s="1">
        <f t="shared" si="101"/>
        <v>-4.09094614101793</v>
      </c>
      <c r="J132" s="1">
        <f t="shared" si="101"/>
        <v>-3.08633265458062</v>
      </c>
      <c r="K132" s="1">
        <f t="shared" si="101"/>
        <v>-3.18646292961876</v>
      </c>
      <c r="L132" s="1">
        <f t="shared" si="101"/>
        <v>-3.03130568435917</v>
      </c>
      <c r="M132" s="1">
        <f t="shared" si="101"/>
        <v>-3.11099616166175</v>
      </c>
      <c r="N132" s="1">
        <f t="shared" si="101"/>
        <v>-3.33725659274129</v>
      </c>
      <c r="O132" s="1">
        <f t="shared" si="101"/>
        <v>-2.48874937513199</v>
      </c>
      <c r="P132" s="1">
        <f t="shared" si="101"/>
        <v>-3.24482934222777</v>
      </c>
      <c r="Q132" s="1">
        <f t="shared" si="101"/>
        <v>-3.74831202948727</v>
      </c>
      <c r="R132" s="1">
        <f t="shared" si="101"/>
        <v>-3.10829861476673</v>
      </c>
    </row>
    <row r="133" s="1" customFormat="1" spans="1:18">
      <c r="A133" t="s">
        <v>39</v>
      </c>
      <c r="B133" s="1">
        <f t="shared" ref="B133:R133" si="102">LN(B106)</f>
        <v>-1.96658416035528</v>
      </c>
      <c r="C133" s="1">
        <f t="shared" si="102"/>
        <v>-2.09447409412676</v>
      </c>
      <c r="D133" s="1">
        <f t="shared" si="102"/>
        <v>-3.74693156523813</v>
      </c>
      <c r="E133" s="1">
        <f t="shared" si="102"/>
        <v>-2.57942192806386</v>
      </c>
      <c r="F133" s="1">
        <f t="shared" si="102"/>
        <v>-4.26833255046045</v>
      </c>
      <c r="G133" s="1">
        <f t="shared" si="102"/>
        <v>-5.17523014258362</v>
      </c>
      <c r="H133" s="1">
        <f t="shared" si="102"/>
        <v>-3.35676311466856</v>
      </c>
      <c r="I133" s="1">
        <f t="shared" si="102"/>
        <v>-3.89679605495298</v>
      </c>
      <c r="J133" s="1">
        <f t="shared" si="102"/>
        <v>-2.88825023653371</v>
      </c>
      <c r="K133" s="1">
        <f t="shared" si="102"/>
        <v>-2.47263668390014</v>
      </c>
      <c r="L133" s="1">
        <f t="shared" si="102"/>
        <v>-3.24150632380665</v>
      </c>
      <c r="M133" s="1">
        <f t="shared" si="102"/>
        <v>-2.82410991879639</v>
      </c>
      <c r="N133" s="1">
        <f t="shared" si="102"/>
        <v>-3.19880362790902</v>
      </c>
      <c r="O133" s="1">
        <f t="shared" si="102"/>
        <v>-1.91312843782951</v>
      </c>
      <c r="P133" s="1">
        <f t="shared" si="102"/>
        <v>-3.71418910408273</v>
      </c>
      <c r="Q133" s="1">
        <f t="shared" si="102"/>
        <v>-4.08740420940297</v>
      </c>
      <c r="R133" s="1">
        <f t="shared" si="102"/>
        <v>-4.07130359219694</v>
      </c>
    </row>
    <row r="134" s="1" customFormat="1" spans="1:18">
      <c r="A134" t="s">
        <v>40</v>
      </c>
      <c r="B134" s="1">
        <f t="shared" ref="B134:R134" si="103">LN(B107)</f>
        <v>-2.68896839400706</v>
      </c>
      <c r="C134" s="1">
        <f t="shared" si="103"/>
        <v>-2.68856387311043</v>
      </c>
      <c r="D134" s="1">
        <f t="shared" si="103"/>
        <v>-4.46518152041722</v>
      </c>
      <c r="E134" s="1">
        <f t="shared" si="103"/>
        <v>-3.26414094171705</v>
      </c>
      <c r="F134" s="1">
        <f t="shared" si="103"/>
        <v>-4.77011876026331</v>
      </c>
      <c r="G134" s="1">
        <f t="shared" si="103"/>
        <v>-13.6933599059239</v>
      </c>
      <c r="H134" s="1">
        <f t="shared" si="103"/>
        <v>-13.7201420941065</v>
      </c>
      <c r="I134" s="1">
        <f t="shared" si="103"/>
        <v>-3.63443871337869</v>
      </c>
      <c r="J134" s="1">
        <f t="shared" si="103"/>
        <v>-3.71467153036593</v>
      </c>
      <c r="K134" s="1">
        <f t="shared" si="103"/>
        <v>-3.00411372583722</v>
      </c>
      <c r="L134" s="1">
        <f t="shared" si="103"/>
        <v>-3.34772879426009</v>
      </c>
      <c r="M134" s="1">
        <f t="shared" si="103"/>
        <v>-2.86926388887514</v>
      </c>
      <c r="N134" s="1">
        <f t="shared" si="103"/>
        <v>-3.00479537387637</v>
      </c>
      <c r="O134" s="1">
        <f t="shared" si="103"/>
        <v>-2.50398821118271</v>
      </c>
      <c r="P134" s="1">
        <f t="shared" si="103"/>
        <v>-3.54622162735873</v>
      </c>
      <c r="Q134" s="1">
        <f t="shared" si="103"/>
        <v>-4.14685673002784</v>
      </c>
      <c r="R134" s="1">
        <f t="shared" si="103"/>
        <v>-4.11581620150157</v>
      </c>
    </row>
    <row r="135" s="1" customFormat="1" spans="1:18">
      <c r="A135" t="s">
        <v>41</v>
      </c>
      <c r="B135" s="1">
        <f t="shared" ref="B135:R135" si="104">LN(B108)</f>
        <v>-2.75143521720523</v>
      </c>
      <c r="C135" s="1">
        <f t="shared" si="104"/>
        <v>-3.81857199065833</v>
      </c>
      <c r="D135" s="1">
        <f t="shared" si="104"/>
        <v>-3.16216989553355</v>
      </c>
      <c r="E135" s="1">
        <f t="shared" si="104"/>
        <v>-2.84018212137767</v>
      </c>
      <c r="F135" s="1">
        <f t="shared" si="104"/>
        <v>-3.8404210163178</v>
      </c>
      <c r="G135" s="1">
        <f t="shared" si="104"/>
        <v>-4.03982191053421</v>
      </c>
      <c r="H135" s="1">
        <f t="shared" si="104"/>
        <v>-4.01517867705279</v>
      </c>
      <c r="I135" s="1">
        <f t="shared" si="104"/>
        <v>-3.49134094659482</v>
      </c>
      <c r="J135" s="1">
        <f t="shared" si="104"/>
        <v>-4.06645503743855</v>
      </c>
      <c r="K135" s="1">
        <f t="shared" si="104"/>
        <v>-3.10367967765935</v>
      </c>
      <c r="L135" s="1">
        <f t="shared" si="104"/>
        <v>-3.03068093695447</v>
      </c>
      <c r="M135" s="1">
        <f t="shared" si="104"/>
        <v>-3.44220054668486</v>
      </c>
      <c r="N135" s="1">
        <f t="shared" si="104"/>
        <v>-2.57856737334351</v>
      </c>
      <c r="O135" s="1">
        <f t="shared" si="104"/>
        <v>-3.77654768023625</v>
      </c>
      <c r="P135" s="1">
        <f t="shared" si="104"/>
        <v>-3.03591576424739</v>
      </c>
      <c r="Q135" s="1">
        <f t="shared" si="104"/>
        <v>-4.20886401920676</v>
      </c>
      <c r="R135" s="1">
        <f t="shared" si="104"/>
        <v>-3.94251801807493</v>
      </c>
    </row>
    <row r="136" s="1" customFormat="1" spans="1:18">
      <c r="A136" t="s">
        <v>42</v>
      </c>
      <c r="B136" s="1">
        <f t="shared" ref="B136:R136" si="105">LN(B109)</f>
        <v>-4.04254414939658</v>
      </c>
      <c r="C136" s="1">
        <f t="shared" si="105"/>
        <v>-4.52377581990535</v>
      </c>
      <c r="D136" s="1">
        <f t="shared" si="105"/>
        <v>-4.12170400992655</v>
      </c>
      <c r="E136" s="1">
        <f t="shared" si="105"/>
        <v>-3.67799719751078</v>
      </c>
      <c r="F136" s="1">
        <f t="shared" si="105"/>
        <v>-4.06413738287937</v>
      </c>
      <c r="G136" s="1">
        <f t="shared" si="105"/>
        <v>-4.72157854075499</v>
      </c>
      <c r="H136" s="1">
        <f t="shared" si="105"/>
        <v>-4.84431530260207</v>
      </c>
      <c r="I136" s="1">
        <f t="shared" si="105"/>
        <v>-3.49134094659482</v>
      </c>
      <c r="J136" s="1">
        <f t="shared" si="105"/>
        <v>-3.65920633009787</v>
      </c>
      <c r="K136" s="1">
        <f t="shared" si="105"/>
        <v>-3.60847550789357</v>
      </c>
      <c r="L136" s="1">
        <f t="shared" si="105"/>
        <v>-3.35042792390089</v>
      </c>
      <c r="M136" s="1">
        <f t="shared" si="105"/>
        <v>-3.35563942370985</v>
      </c>
      <c r="N136" s="1">
        <f t="shared" si="105"/>
        <v>-2.52710739626141</v>
      </c>
      <c r="O136" s="1">
        <f t="shared" si="105"/>
        <v>-4.50998359571503</v>
      </c>
      <c r="P136" s="1">
        <f t="shared" si="105"/>
        <v>-3.46244439448682</v>
      </c>
      <c r="Q136" s="1">
        <f t="shared" si="105"/>
        <v>-2.89134738853601</v>
      </c>
      <c r="R136" s="1">
        <f t="shared" si="105"/>
        <v>-3.33157220780722</v>
      </c>
    </row>
    <row r="137" s="1" customFormat="1" spans="1:18">
      <c r="A137" t="s">
        <v>43</v>
      </c>
      <c r="B137" s="1">
        <f t="shared" ref="B137:R137" si="106">LN(B110)</f>
        <v>-3.91894022361142</v>
      </c>
      <c r="C137" s="1">
        <f t="shared" si="106"/>
        <v>-13.607409559047</v>
      </c>
      <c r="D137" s="1">
        <f t="shared" si="106"/>
        <v>-3.8650324568302</v>
      </c>
      <c r="E137" s="1">
        <f t="shared" si="106"/>
        <v>-3.82868779290729</v>
      </c>
      <c r="F137" s="1">
        <f t="shared" si="106"/>
        <v>-3.53875220334458</v>
      </c>
      <c r="G137" s="1">
        <f t="shared" si="106"/>
        <v>-3.86095166537485</v>
      </c>
      <c r="H137" s="1">
        <f t="shared" si="106"/>
        <v>-3.82735672835048</v>
      </c>
      <c r="I137" s="1">
        <f t="shared" si="106"/>
        <v>-3.38598223090261</v>
      </c>
      <c r="J137" s="1">
        <f t="shared" si="106"/>
        <v>-2.82850777257376</v>
      </c>
      <c r="K137" s="1">
        <f t="shared" si="106"/>
        <v>-3.72017079648561</v>
      </c>
      <c r="L137" s="1">
        <f t="shared" si="106"/>
        <v>-4.09238953830283</v>
      </c>
      <c r="M137" s="1">
        <f t="shared" si="106"/>
        <v>-4.06753776796687</v>
      </c>
      <c r="N137" s="1">
        <f t="shared" si="106"/>
        <v>-4.12898858634687</v>
      </c>
      <c r="O137" s="1">
        <f t="shared" si="106"/>
        <v>-5.29174642161476</v>
      </c>
      <c r="P137" s="1">
        <f t="shared" si="106"/>
        <v>-3.2583698181984</v>
      </c>
      <c r="Q137" s="1">
        <f t="shared" si="106"/>
        <v>-2.89518131821785</v>
      </c>
      <c r="R137" s="1">
        <f t="shared" si="106"/>
        <v>-4.47531116678195</v>
      </c>
    </row>
    <row r="138" s="1" customFormat="1" spans="1:1">
      <c r="A138" s="4" t="s">
        <v>51</v>
      </c>
    </row>
    <row r="139" s="1" customFormat="1" spans="1:18">
      <c r="A139" t="s">
        <v>18</v>
      </c>
      <c r="B139" s="1">
        <f t="shared" ref="B139:R139" si="107">B85*B112</f>
        <v>-0.109051564128697</v>
      </c>
      <c r="C139" s="1">
        <f t="shared" si="107"/>
        <v>-0.0781124369280478</v>
      </c>
      <c r="D139" s="1">
        <f t="shared" si="107"/>
        <v>-2.20411519776272e-5</v>
      </c>
      <c r="E139" s="1">
        <f t="shared" si="107"/>
        <v>-0.117974733906821</v>
      </c>
      <c r="F139" s="1">
        <f t="shared" si="107"/>
        <v>-0.08099665794559</v>
      </c>
      <c r="G139" s="1">
        <f t="shared" si="107"/>
        <v>-0.0572684533020439</v>
      </c>
      <c r="H139" s="1">
        <f t="shared" si="107"/>
        <v>-0.147548724121595</v>
      </c>
      <c r="I139" s="1">
        <f t="shared" si="107"/>
        <v>-0.1541621568255</v>
      </c>
      <c r="J139" s="1">
        <f t="shared" si="107"/>
        <v>-1.18741686045869e-5</v>
      </c>
      <c r="K139" s="1">
        <f t="shared" si="107"/>
        <v>-0.147166257806496</v>
      </c>
      <c r="L139" s="1">
        <f t="shared" si="107"/>
        <v>-0.114986648547729</v>
      </c>
      <c r="M139" s="1">
        <f t="shared" si="107"/>
        <v>-0.152905316230943</v>
      </c>
      <c r="N139" s="1">
        <f t="shared" si="107"/>
        <v>-0.102506084039009</v>
      </c>
      <c r="O139" s="1">
        <f t="shared" si="107"/>
        <v>-0.0886352413897544</v>
      </c>
      <c r="P139" s="1">
        <f t="shared" si="107"/>
        <v>-0.096708466629254</v>
      </c>
      <c r="Q139" s="1">
        <f t="shared" si="107"/>
        <v>-0.132514734932417</v>
      </c>
      <c r="R139" s="1">
        <f t="shared" si="107"/>
        <v>-0.145865670992636</v>
      </c>
    </row>
    <row r="140" s="1" customFormat="1" spans="1:18">
      <c r="A140" t="s">
        <v>19</v>
      </c>
      <c r="B140" s="1">
        <f t="shared" ref="B140:R140" si="108">B86*B113</f>
        <v>-0.0546618914316238</v>
      </c>
      <c r="C140" s="1">
        <f t="shared" si="108"/>
        <v>-0.0436673648459491</v>
      </c>
      <c r="D140" s="1">
        <f t="shared" si="108"/>
        <v>-0.0694655776597566</v>
      </c>
      <c r="E140" s="1">
        <f t="shared" si="108"/>
        <v>-0.137515016845918</v>
      </c>
      <c r="F140" s="1">
        <f t="shared" si="108"/>
        <v>-0.0951847016648316</v>
      </c>
      <c r="G140" s="1">
        <f t="shared" si="108"/>
        <v>-0.0743858398602863</v>
      </c>
      <c r="H140" s="1">
        <f t="shared" si="108"/>
        <v>-0.213448171975759</v>
      </c>
      <c r="I140" s="1">
        <f t="shared" si="108"/>
        <v>-0.157902486557215</v>
      </c>
      <c r="J140" s="1">
        <f t="shared" si="108"/>
        <v>-0.127765874685995</v>
      </c>
      <c r="K140" s="1">
        <f t="shared" si="108"/>
        <v>-0.118164559011383</v>
      </c>
      <c r="L140" s="1">
        <f t="shared" si="108"/>
        <v>-0.112510519253637</v>
      </c>
      <c r="M140" s="1">
        <f t="shared" si="108"/>
        <v>-0.185364829328872</v>
      </c>
      <c r="N140" s="1">
        <f t="shared" si="108"/>
        <v>-0.0845771044288128</v>
      </c>
      <c r="O140" s="1">
        <f t="shared" si="108"/>
        <v>-0.0539536175597617</v>
      </c>
      <c r="P140" s="1">
        <f t="shared" si="108"/>
        <v>-0.0995577293356496</v>
      </c>
      <c r="Q140" s="1">
        <f t="shared" si="108"/>
        <v>-0.0955398556170677</v>
      </c>
      <c r="R140" s="1">
        <f t="shared" si="108"/>
        <v>-0.142366977687905</v>
      </c>
    </row>
    <row r="141" s="1" customFormat="1" spans="1:18">
      <c r="A141" t="s">
        <v>20</v>
      </c>
      <c r="B141" s="1">
        <f t="shared" ref="B141:R141" si="109">B87*B114</f>
        <v>-0.090527865556545</v>
      </c>
      <c r="C141" s="1">
        <f t="shared" si="109"/>
        <v>-0.0695585274700892</v>
      </c>
      <c r="D141" s="1">
        <f t="shared" si="109"/>
        <v>-0.0696196029478033</v>
      </c>
      <c r="E141" s="1">
        <f t="shared" si="109"/>
        <v>-0.150710071901614</v>
      </c>
      <c r="F141" s="1">
        <f t="shared" si="109"/>
        <v>-0.134209065549051</v>
      </c>
      <c r="G141" s="1">
        <f t="shared" si="109"/>
        <v>-0.128989440882264</v>
      </c>
      <c r="H141" s="1">
        <f t="shared" si="109"/>
        <v>-0.195474294805208</v>
      </c>
      <c r="I141" s="1">
        <f t="shared" si="109"/>
        <v>-0.155897205868792</v>
      </c>
      <c r="J141" s="1">
        <f t="shared" si="109"/>
        <v>-0.11139858577321</v>
      </c>
      <c r="K141" s="1">
        <f t="shared" si="109"/>
        <v>-0.125502055677187</v>
      </c>
      <c r="L141" s="1">
        <f t="shared" si="109"/>
        <v>-0.145928314906139</v>
      </c>
      <c r="M141" s="1">
        <f t="shared" si="109"/>
        <v>-0.127243173113379</v>
      </c>
      <c r="N141" s="1">
        <f t="shared" si="109"/>
        <v>-0.101568748331654</v>
      </c>
      <c r="O141" s="1">
        <f t="shared" si="109"/>
        <v>-0.0757122717505301</v>
      </c>
      <c r="P141" s="1">
        <f t="shared" si="109"/>
        <v>-0.109103247102617</v>
      </c>
      <c r="Q141" s="1">
        <f t="shared" si="109"/>
        <v>-0.12347076589886</v>
      </c>
      <c r="R141" s="1">
        <f t="shared" si="109"/>
        <v>-0.14064549832185</v>
      </c>
    </row>
    <row r="142" s="1" customFormat="1" spans="1:18">
      <c r="A142" t="s">
        <v>21</v>
      </c>
      <c r="B142" s="1">
        <f t="shared" ref="B142:R142" si="110">B88*B115</f>
        <v>-0.106407435341941</v>
      </c>
      <c r="C142" s="1">
        <f t="shared" si="110"/>
        <v>-0.0624566555371969</v>
      </c>
      <c r="D142" s="1">
        <f t="shared" si="110"/>
        <v>-0.102378858380307</v>
      </c>
      <c r="E142" s="1">
        <f t="shared" si="110"/>
        <v>-0.150911730123367</v>
      </c>
      <c r="F142" s="1">
        <f t="shared" si="110"/>
        <v>-0.130359591530459</v>
      </c>
      <c r="G142" s="1">
        <f t="shared" si="110"/>
        <v>-0.135919650804738</v>
      </c>
      <c r="H142" s="1">
        <f t="shared" si="110"/>
        <v>-0.157237957011679</v>
      </c>
      <c r="I142" s="1">
        <f t="shared" si="110"/>
        <v>-0.15312974531695</v>
      </c>
      <c r="J142" s="1">
        <f t="shared" si="110"/>
        <v>-0.141336286896268</v>
      </c>
      <c r="K142" s="1">
        <f t="shared" si="110"/>
        <v>-0.114061821865123</v>
      </c>
      <c r="L142" s="1">
        <f t="shared" si="110"/>
        <v>-0.155957373907796</v>
      </c>
      <c r="M142" s="1">
        <f t="shared" si="110"/>
        <v>-0.144617335039961</v>
      </c>
      <c r="N142" s="1">
        <f t="shared" si="110"/>
        <v>-0.111495760025844</v>
      </c>
      <c r="O142" s="1">
        <f t="shared" si="110"/>
        <v>-0.0684838213456459</v>
      </c>
      <c r="P142" s="1">
        <f t="shared" si="110"/>
        <v>-0.127118274098498</v>
      </c>
      <c r="Q142" s="1">
        <f t="shared" si="110"/>
        <v>-0.138203503158812</v>
      </c>
      <c r="R142" s="1">
        <f t="shared" si="110"/>
        <v>-0.117378393187244</v>
      </c>
    </row>
    <row r="143" s="1" customFormat="1" spans="1:18">
      <c r="A143" t="s">
        <v>22</v>
      </c>
      <c r="B143" s="1">
        <f t="shared" ref="B143:R143" si="111">B89*B116</f>
        <v>-0.0595513567266314</v>
      </c>
      <c r="C143" s="1">
        <f t="shared" si="111"/>
        <v>-0.058958843832806</v>
      </c>
      <c r="D143" s="1">
        <f t="shared" si="111"/>
        <v>-0.102154946785461</v>
      </c>
      <c r="E143" s="1">
        <f t="shared" si="111"/>
        <v>-0.118881148141378</v>
      </c>
      <c r="F143" s="1">
        <f t="shared" si="111"/>
        <v>-0.123975418739519</v>
      </c>
      <c r="G143" s="1">
        <f t="shared" si="111"/>
        <v>-0.121007710558562</v>
      </c>
      <c r="H143" s="1">
        <f t="shared" si="111"/>
        <v>-0.132083284549232</v>
      </c>
      <c r="I143" s="1">
        <f t="shared" si="111"/>
        <v>-0.149473514127599</v>
      </c>
      <c r="J143" s="1">
        <f t="shared" si="111"/>
        <v>-0.13802981573741</v>
      </c>
      <c r="K143" s="1">
        <f t="shared" si="111"/>
        <v>-0.0872414589337445</v>
      </c>
      <c r="L143" s="1">
        <f t="shared" si="111"/>
        <v>-0.148477468310356</v>
      </c>
      <c r="M143" s="1">
        <f t="shared" si="111"/>
        <v>-0.145215803720556</v>
      </c>
      <c r="N143" s="1">
        <f t="shared" si="111"/>
        <v>-0.103591416776088</v>
      </c>
      <c r="O143" s="1">
        <f t="shared" si="111"/>
        <v>-0.0576111741754654</v>
      </c>
      <c r="P143" s="1">
        <f t="shared" si="111"/>
        <v>-0.133033217900496</v>
      </c>
      <c r="Q143" s="1">
        <f t="shared" si="111"/>
        <v>-0.127479031406719</v>
      </c>
      <c r="R143" s="1">
        <f t="shared" si="111"/>
        <v>-0.131610010268616</v>
      </c>
    </row>
    <row r="144" s="1" customFormat="1" spans="1:18">
      <c r="A144" t="s">
        <v>23</v>
      </c>
      <c r="B144" s="1">
        <f t="shared" ref="B144:R144" si="112">B90*B117</f>
        <v>-0.0724171360616645</v>
      </c>
      <c r="C144" s="1">
        <f t="shared" si="112"/>
        <v>-0.0636071485236146</v>
      </c>
      <c r="D144" s="1">
        <f t="shared" si="112"/>
        <v>-0.166157244177831</v>
      </c>
      <c r="E144" s="1">
        <f t="shared" si="112"/>
        <v>-0.11993290920113</v>
      </c>
      <c r="F144" s="1">
        <f t="shared" si="112"/>
        <v>-0.230567044715862</v>
      </c>
      <c r="G144" s="1">
        <f t="shared" si="112"/>
        <v>-0.24637392286651</v>
      </c>
      <c r="H144" s="1">
        <f t="shared" si="112"/>
        <v>-0.162086171168918</v>
      </c>
      <c r="I144" s="1">
        <f t="shared" si="112"/>
        <v>-0.134535694150755</v>
      </c>
      <c r="J144" s="1">
        <f t="shared" si="112"/>
        <v>-0.125480281811195</v>
      </c>
      <c r="K144" s="1">
        <f t="shared" si="112"/>
        <v>-0.0954143637560527</v>
      </c>
      <c r="L144" s="1">
        <f t="shared" si="112"/>
        <v>-0.165560400063295</v>
      </c>
      <c r="M144" s="1">
        <f t="shared" si="112"/>
        <v>-0.12104000881689</v>
      </c>
      <c r="N144" s="1">
        <f t="shared" si="112"/>
        <v>-0.126430973666728</v>
      </c>
      <c r="O144" s="1">
        <f t="shared" si="112"/>
        <v>-0.0713487936974281</v>
      </c>
      <c r="P144" s="1">
        <f t="shared" si="112"/>
        <v>-0.133794091487672</v>
      </c>
      <c r="Q144" s="1">
        <f t="shared" si="112"/>
        <v>-0.159014270720077</v>
      </c>
      <c r="R144" s="1">
        <f t="shared" si="112"/>
        <v>-0.188792353526085</v>
      </c>
    </row>
    <row r="145" s="1" customFormat="1" spans="1:18">
      <c r="A145" t="s">
        <v>24</v>
      </c>
      <c r="B145" s="1">
        <f t="shared" ref="B145:R145" si="113">B91*B118</f>
        <v>-0.029385317493647</v>
      </c>
      <c r="C145" s="1">
        <f t="shared" si="113"/>
        <v>-0.109625111039828</v>
      </c>
      <c r="D145" s="1">
        <f t="shared" si="113"/>
        <v>-0.166186323201939</v>
      </c>
      <c r="E145" s="1">
        <f t="shared" si="113"/>
        <v>-0.111994896916638</v>
      </c>
      <c r="F145" s="1">
        <f t="shared" si="113"/>
        <v>-0.225462858345961</v>
      </c>
      <c r="G145" s="1">
        <f t="shared" si="113"/>
        <v>-0.240534932833209</v>
      </c>
      <c r="H145" s="1">
        <f t="shared" si="113"/>
        <v>-0.151136197408437</v>
      </c>
      <c r="I145" s="1">
        <f t="shared" si="113"/>
        <v>-0.120950993586598</v>
      </c>
      <c r="J145" s="1">
        <f t="shared" si="113"/>
        <v>-0.119323532403447</v>
      </c>
      <c r="K145" s="1">
        <f t="shared" si="113"/>
        <v>-0.0996107971611679</v>
      </c>
      <c r="L145" s="1">
        <f t="shared" si="113"/>
        <v>-0.160869886186262</v>
      </c>
      <c r="M145" s="1">
        <f t="shared" si="113"/>
        <v>-0.125866944483144</v>
      </c>
      <c r="N145" s="1">
        <f t="shared" si="113"/>
        <v>-0.149151074679466</v>
      </c>
      <c r="O145" s="1">
        <f t="shared" si="113"/>
        <v>-0.118527825235873</v>
      </c>
      <c r="P145" s="1">
        <f t="shared" si="113"/>
        <v>-0.133394576154535</v>
      </c>
      <c r="Q145" s="1">
        <f t="shared" si="113"/>
        <v>-0.155313193058995</v>
      </c>
      <c r="R145" s="1">
        <f t="shared" si="113"/>
        <v>-0.160392179275843</v>
      </c>
    </row>
    <row r="146" s="1" customFormat="1" spans="1:18">
      <c r="A146" t="s">
        <v>25</v>
      </c>
      <c r="B146" s="1">
        <f t="shared" ref="B146:R146" si="114">B92*B119</f>
        <v>-0.082329972124534</v>
      </c>
      <c r="C146" s="1">
        <f t="shared" si="114"/>
        <v>-0.147906127816831</v>
      </c>
      <c r="D146" s="1">
        <f t="shared" si="114"/>
        <v>-0.0473904700805007</v>
      </c>
      <c r="E146" s="1">
        <f t="shared" si="114"/>
        <v>-0.119175516126333</v>
      </c>
      <c r="F146" s="1">
        <f t="shared" si="114"/>
        <v>-0.131922590068137</v>
      </c>
      <c r="G146" s="1">
        <f t="shared" si="114"/>
        <v>-0.125937682443211</v>
      </c>
      <c r="H146" s="1">
        <f t="shared" si="114"/>
        <v>-0.071422267535415</v>
      </c>
      <c r="I146" s="1">
        <f t="shared" si="114"/>
        <v>-0.106346243629609</v>
      </c>
      <c r="J146" s="1">
        <f t="shared" si="114"/>
        <v>-0.12082752480528</v>
      </c>
      <c r="K146" s="1">
        <f t="shared" si="114"/>
        <v>-0.101329264716476</v>
      </c>
      <c r="L146" s="1">
        <f t="shared" si="114"/>
        <v>-0.152004910203773</v>
      </c>
      <c r="M146" s="1">
        <f t="shared" si="114"/>
        <v>-0.149148504792441</v>
      </c>
      <c r="N146" s="1">
        <f t="shared" si="114"/>
        <v>-0.138902313243544</v>
      </c>
      <c r="O146" s="1">
        <f t="shared" si="114"/>
        <v>-0.165501005661307</v>
      </c>
      <c r="P146" s="1">
        <f t="shared" si="114"/>
        <v>-0.114458263474726</v>
      </c>
      <c r="Q146" s="1">
        <f t="shared" si="114"/>
        <v>-0.136783576256454</v>
      </c>
      <c r="R146" s="1">
        <f t="shared" si="114"/>
        <v>-0.139723554835428</v>
      </c>
    </row>
    <row r="147" s="1" customFormat="1" spans="1:18">
      <c r="A147" t="s">
        <v>26</v>
      </c>
      <c r="B147" s="1">
        <f t="shared" ref="B147:R147" si="115">B93*B120</f>
        <v>-0.0356344618747757</v>
      </c>
      <c r="C147" s="1">
        <f t="shared" si="115"/>
        <v>-0.0781198683736339</v>
      </c>
      <c r="D147" s="1">
        <f t="shared" si="115"/>
        <v>-0.0114839729877947</v>
      </c>
      <c r="E147" s="1">
        <f t="shared" si="115"/>
        <v>-0.140683401974685</v>
      </c>
      <c r="F147" s="1">
        <f t="shared" si="115"/>
        <v>-0.0721404993505177</v>
      </c>
      <c r="G147" s="1">
        <f t="shared" si="115"/>
        <v>-0.0449071952268719</v>
      </c>
      <c r="H147" s="1">
        <f t="shared" si="115"/>
        <v>-0.0264398154452358</v>
      </c>
      <c r="I147" s="1">
        <f t="shared" si="115"/>
        <v>-0.144491765248003</v>
      </c>
      <c r="J147" s="1">
        <f t="shared" si="115"/>
        <v>-0.0322991647198865</v>
      </c>
      <c r="K147" s="1">
        <f t="shared" si="115"/>
        <v>-0.102504883029223</v>
      </c>
      <c r="L147" s="1">
        <f t="shared" si="115"/>
        <v>-0.101621131840584</v>
      </c>
      <c r="M147" s="1">
        <f t="shared" si="115"/>
        <v>-0.151493183733455</v>
      </c>
      <c r="N147" s="1">
        <f t="shared" si="115"/>
        <v>-0.137584272197937</v>
      </c>
      <c r="O147" s="1">
        <f t="shared" si="115"/>
        <v>-0.071032463783051</v>
      </c>
      <c r="P147" s="1">
        <f t="shared" si="115"/>
        <v>-0.106293334526941</v>
      </c>
      <c r="Q147" s="1">
        <f t="shared" si="115"/>
        <v>-0.133718043097548</v>
      </c>
      <c r="R147" s="1">
        <f t="shared" si="115"/>
        <v>-0.0728631096342066</v>
      </c>
    </row>
    <row r="148" s="1" customFormat="1" spans="1:18">
      <c r="A148" t="s">
        <v>27</v>
      </c>
      <c r="B148" s="1">
        <f t="shared" ref="B148:R148" si="116">B94*B121</f>
        <v>-0.0637978136726539</v>
      </c>
      <c r="C148" s="1">
        <f t="shared" si="116"/>
        <v>-0.0177854707799334</v>
      </c>
      <c r="D148" s="1">
        <f t="shared" si="116"/>
        <v>-0.000207947382167327</v>
      </c>
      <c r="E148" s="1">
        <f t="shared" si="116"/>
        <v>-0.0136473891251198</v>
      </c>
      <c r="F148" s="1">
        <f t="shared" si="116"/>
        <v>-0.141923458087907</v>
      </c>
      <c r="G148" s="1">
        <f t="shared" si="116"/>
        <v>-0.125468533982139</v>
      </c>
      <c r="H148" s="1">
        <f t="shared" si="116"/>
        <v>-0.242809308636091</v>
      </c>
      <c r="I148" s="1">
        <f t="shared" si="116"/>
        <v>-0.144491765248003</v>
      </c>
      <c r="J148" s="1">
        <f t="shared" si="116"/>
        <v>-0.00914600534628147</v>
      </c>
      <c r="K148" s="1">
        <f t="shared" si="116"/>
        <v>-1.18060299993415e-5</v>
      </c>
      <c r="L148" s="1">
        <f t="shared" si="116"/>
        <v>-0.086551313276881</v>
      </c>
      <c r="M148" s="1">
        <f t="shared" si="116"/>
        <v>-0.025641981931245</v>
      </c>
      <c r="N148" s="1">
        <f t="shared" si="116"/>
        <v>-0.193030097217391</v>
      </c>
      <c r="O148" s="1">
        <f t="shared" si="116"/>
        <v>-1.98190687087151e-5</v>
      </c>
      <c r="P148" s="1">
        <f t="shared" si="116"/>
        <v>-1.50468761605689e-5</v>
      </c>
      <c r="Q148" s="1">
        <f t="shared" si="116"/>
        <v>-0.250457378324228</v>
      </c>
      <c r="R148" s="1">
        <f t="shared" si="116"/>
        <v>-0.21568194083556</v>
      </c>
    </row>
    <row r="149" s="1" customFormat="1" spans="1:18">
      <c r="A149" t="s">
        <v>28</v>
      </c>
      <c r="B149" s="1">
        <f t="shared" ref="B149:R149" si="117">B95*B122</f>
        <v>-2.08901659615923e-5</v>
      </c>
      <c r="C149" s="1">
        <f t="shared" si="117"/>
        <v>-0.0109730357320671</v>
      </c>
      <c r="D149" s="1">
        <f t="shared" si="117"/>
        <v>-0.0475228452071634</v>
      </c>
      <c r="E149" s="1">
        <f t="shared" si="117"/>
        <v>-1.09092885064443e-5</v>
      </c>
      <c r="F149" s="1">
        <f t="shared" si="117"/>
        <v>-0.121239364867139</v>
      </c>
      <c r="G149" s="1">
        <f t="shared" si="117"/>
        <v>-0.102296970644747</v>
      </c>
      <c r="H149" s="1">
        <f t="shared" si="117"/>
        <v>-0.153325967144712</v>
      </c>
      <c r="I149" s="1">
        <f t="shared" si="117"/>
        <v>-0.156274724636232</v>
      </c>
      <c r="J149" s="1">
        <f t="shared" si="117"/>
        <v>-0.120613378879389</v>
      </c>
      <c r="K149" s="1">
        <f t="shared" si="117"/>
        <v>-0.00719085688348213</v>
      </c>
      <c r="L149" s="1">
        <f t="shared" si="117"/>
        <v>-8.35899447847013e-6</v>
      </c>
      <c r="M149" s="1">
        <f t="shared" si="117"/>
        <v>-9.85835969965869e-6</v>
      </c>
      <c r="N149" s="1">
        <f t="shared" si="117"/>
        <v>-0.0890645327792798</v>
      </c>
      <c r="O149" s="1">
        <f t="shared" si="117"/>
        <v>-0.00310896225907436</v>
      </c>
      <c r="P149" s="1">
        <f t="shared" si="117"/>
        <v>-0.120720475343705</v>
      </c>
      <c r="Q149" s="1">
        <f t="shared" si="117"/>
        <v>-0.0510175936635429</v>
      </c>
      <c r="R149" s="1">
        <f t="shared" si="117"/>
        <v>-0.101827071609254</v>
      </c>
    </row>
    <row r="150" s="1" customFormat="1" spans="1:18">
      <c r="A150" t="s">
        <v>29</v>
      </c>
      <c r="B150" s="1">
        <f t="shared" ref="B150:R150" si="118">B96*B123</f>
        <v>-0.16374371490205</v>
      </c>
      <c r="C150" s="1">
        <f t="shared" si="118"/>
        <v>-0.0593777279867686</v>
      </c>
      <c r="D150" s="1">
        <f t="shared" si="118"/>
        <v>-0.0523638646903793</v>
      </c>
      <c r="E150" s="1">
        <f t="shared" si="118"/>
        <v>-0.00767513945529908</v>
      </c>
      <c r="F150" s="1">
        <f t="shared" si="118"/>
        <v>-0.128462958817681</v>
      </c>
      <c r="G150" s="1">
        <f t="shared" si="118"/>
        <v>-0.11043150696384</v>
      </c>
      <c r="H150" s="1">
        <f t="shared" si="118"/>
        <v>-0.116114508326971</v>
      </c>
      <c r="I150" s="1">
        <f t="shared" si="118"/>
        <v>-0.163023421028142</v>
      </c>
      <c r="J150" s="1">
        <f t="shared" si="118"/>
        <v>-0.153131755876123</v>
      </c>
      <c r="K150" s="1">
        <f t="shared" si="118"/>
        <v>-0.0724262912848585</v>
      </c>
      <c r="L150" s="1">
        <f t="shared" si="118"/>
        <v>-0.0256514506326995</v>
      </c>
      <c r="M150" s="1">
        <f t="shared" si="118"/>
        <v>-0.0869666224126905</v>
      </c>
      <c r="N150" s="1">
        <f t="shared" si="118"/>
        <v>-1.12164466061675e-5</v>
      </c>
      <c r="O150" s="1">
        <f t="shared" si="118"/>
        <v>-0.020958344536166</v>
      </c>
      <c r="P150" s="1">
        <f t="shared" si="118"/>
        <v>-0.242370681907047</v>
      </c>
      <c r="Q150" s="1">
        <f t="shared" si="118"/>
        <v>-1.59168063745446e-5</v>
      </c>
      <c r="R150" s="1">
        <f t="shared" si="118"/>
        <v>-1.24340978380274e-5</v>
      </c>
    </row>
    <row r="151" s="1" customFormat="1" spans="1:18">
      <c r="A151" t="s">
        <v>30</v>
      </c>
      <c r="B151" s="1">
        <f t="shared" ref="B151:R151" si="119">B97*B124</f>
        <v>-0.290053120796841</v>
      </c>
      <c r="C151" s="1">
        <f t="shared" si="119"/>
        <v>-0.230042276864225</v>
      </c>
      <c r="D151" s="1">
        <f t="shared" si="119"/>
        <v>-0.235333270373161</v>
      </c>
      <c r="E151" s="1">
        <f t="shared" si="119"/>
        <v>-0.198262013115379</v>
      </c>
      <c r="F151" s="1">
        <f t="shared" si="119"/>
        <v>-0.167334888114589</v>
      </c>
      <c r="G151" s="1">
        <f t="shared" si="119"/>
        <v>-0.15781989678818</v>
      </c>
      <c r="H151" s="1">
        <f t="shared" si="119"/>
        <v>-0.203842916033373</v>
      </c>
      <c r="I151" s="1">
        <f t="shared" si="119"/>
        <v>-0.170464866215506</v>
      </c>
      <c r="J151" s="1">
        <f t="shared" si="119"/>
        <v>-0.147227752038505</v>
      </c>
      <c r="K151" s="1">
        <f t="shared" si="119"/>
        <v>-0.190840814852315</v>
      </c>
      <c r="L151" s="1">
        <f t="shared" si="119"/>
        <v>-0.0642378322248781</v>
      </c>
      <c r="M151" s="1">
        <f t="shared" si="119"/>
        <v>-0.100010654196247</v>
      </c>
      <c r="N151" s="1">
        <f t="shared" si="119"/>
        <v>-0.0769340215298432</v>
      </c>
      <c r="O151" s="1">
        <f t="shared" si="119"/>
        <v>-0.069960253623449</v>
      </c>
      <c r="P151" s="1">
        <f t="shared" si="119"/>
        <v>-0.199614513857782</v>
      </c>
      <c r="Q151" s="1">
        <f t="shared" si="119"/>
        <v>-0.0133787201703239</v>
      </c>
      <c r="R151" s="1">
        <f t="shared" si="119"/>
        <v>-0.0513433709953455</v>
      </c>
    </row>
    <row r="152" s="1" customFormat="1" spans="1:18">
      <c r="A152" t="s">
        <v>31</v>
      </c>
      <c r="B152" s="1">
        <f t="shared" ref="B152:R152" si="120">B98*B125</f>
        <v>-0.126672580479667</v>
      </c>
      <c r="C152" s="1">
        <f t="shared" si="120"/>
        <v>-0.107339021815926</v>
      </c>
      <c r="D152" s="1">
        <f t="shared" si="120"/>
        <v>-0.297766717213084</v>
      </c>
      <c r="E152" s="1">
        <f t="shared" si="120"/>
        <v>-0.115500092609085</v>
      </c>
      <c r="F152" s="1">
        <f t="shared" si="120"/>
        <v>-0.139730841289334</v>
      </c>
      <c r="G152" s="1">
        <f t="shared" si="120"/>
        <v>-0.131971131371567</v>
      </c>
      <c r="H152" s="1">
        <f t="shared" si="120"/>
        <v>-0.039656818180374</v>
      </c>
      <c r="I152" s="1">
        <f t="shared" si="120"/>
        <v>-0.157902486557215</v>
      </c>
      <c r="J152" s="1">
        <f t="shared" si="120"/>
        <v>-0.150017061126917</v>
      </c>
      <c r="K152" s="1">
        <f t="shared" si="120"/>
        <v>-0.109527347723181</v>
      </c>
      <c r="L152" s="1">
        <f t="shared" si="120"/>
        <v>-0.113710648002384</v>
      </c>
      <c r="M152" s="1">
        <f t="shared" si="120"/>
        <v>-0.0857367515260457</v>
      </c>
      <c r="N152" s="1">
        <f t="shared" si="120"/>
        <v>-0.133875794841465</v>
      </c>
      <c r="O152" s="1">
        <f t="shared" si="120"/>
        <v>-0.0723241366740953</v>
      </c>
      <c r="P152" s="1">
        <f t="shared" si="120"/>
        <v>-0.117834125906433</v>
      </c>
      <c r="Q152" s="1">
        <f t="shared" si="120"/>
        <v>-0.154482499640125</v>
      </c>
      <c r="R152" s="1">
        <f t="shared" si="120"/>
        <v>-0.142869007577714</v>
      </c>
    </row>
    <row r="153" s="1" customFormat="1" spans="1:18">
      <c r="A153" t="s">
        <v>32</v>
      </c>
      <c r="B153" s="1">
        <f t="shared" ref="B153:R153" si="121">B99*B126</f>
        <v>-0.0542249328088051</v>
      </c>
      <c r="C153" s="1">
        <f t="shared" si="121"/>
        <v>-0.117375796677021</v>
      </c>
      <c r="D153" s="1">
        <f t="shared" si="121"/>
        <v>-0.183098277390945</v>
      </c>
      <c r="E153" s="1">
        <f t="shared" si="121"/>
        <v>-0.0959841177512076</v>
      </c>
      <c r="F153" s="1">
        <f t="shared" si="121"/>
        <v>-0.130847044537435</v>
      </c>
      <c r="G153" s="1">
        <f t="shared" si="121"/>
        <v>-0.116276005111568</v>
      </c>
      <c r="H153" s="1">
        <f t="shared" si="121"/>
        <v>-0.0770306035122285</v>
      </c>
      <c r="I153" s="1">
        <f t="shared" si="121"/>
        <v>-0.149473514127599</v>
      </c>
      <c r="J153" s="1">
        <f t="shared" si="121"/>
        <v>-0.173008567930469</v>
      </c>
      <c r="K153" s="1">
        <f t="shared" si="121"/>
        <v>-0.108473697316167</v>
      </c>
      <c r="L153" s="1">
        <f t="shared" si="121"/>
        <v>-0.153869716779145</v>
      </c>
      <c r="M153" s="1">
        <f t="shared" si="121"/>
        <v>-0.108871256201109</v>
      </c>
      <c r="N153" s="1">
        <f t="shared" si="121"/>
        <v>-0.132586970874043</v>
      </c>
      <c r="O153" s="1">
        <f t="shared" si="121"/>
        <v>-0.111235201984131</v>
      </c>
      <c r="P153" s="1">
        <f t="shared" si="121"/>
        <v>-0.123726693391223</v>
      </c>
      <c r="Q153" s="1">
        <f t="shared" si="121"/>
        <v>-0.125153586561343</v>
      </c>
      <c r="R153" s="1">
        <f t="shared" si="121"/>
        <v>-0.124841973854345</v>
      </c>
    </row>
    <row r="154" s="1" customFormat="1" spans="1:18">
      <c r="A154" t="s">
        <v>33</v>
      </c>
      <c r="B154" s="1">
        <f t="shared" ref="B154:R154" si="122">B100*B127</f>
        <v>-0.145007168103292</v>
      </c>
      <c r="C154" s="1">
        <f t="shared" si="122"/>
        <v>-0.219762193741074</v>
      </c>
      <c r="D154" s="1">
        <f t="shared" si="122"/>
        <v>-0.162146398684442</v>
      </c>
      <c r="E154" s="1">
        <f t="shared" si="122"/>
        <v>-0.186050475387374</v>
      </c>
      <c r="F154" s="1">
        <f t="shared" si="122"/>
        <v>-0.142108723941254</v>
      </c>
      <c r="G154" s="1">
        <f t="shared" si="122"/>
        <v>-0.125674528319893</v>
      </c>
      <c r="H154" s="1">
        <f t="shared" si="122"/>
        <v>-0.101931043285261</v>
      </c>
      <c r="I154" s="1">
        <f t="shared" si="122"/>
        <v>-0.149063095720435</v>
      </c>
      <c r="J154" s="1">
        <f t="shared" si="122"/>
        <v>-0.141336286896268</v>
      </c>
      <c r="K154" s="1">
        <f t="shared" si="122"/>
        <v>-0.208683310695631</v>
      </c>
      <c r="L154" s="1">
        <f t="shared" si="122"/>
        <v>-0.149430602788325</v>
      </c>
      <c r="M154" s="1">
        <f t="shared" si="122"/>
        <v>-0.108029143658195</v>
      </c>
      <c r="N154" s="1">
        <f t="shared" si="122"/>
        <v>-0.083696956300577</v>
      </c>
      <c r="O154" s="1">
        <f t="shared" si="122"/>
        <v>-0.190075224022603</v>
      </c>
      <c r="P154" s="1">
        <f t="shared" si="122"/>
        <v>-0.125827850575963</v>
      </c>
      <c r="Q154" s="1">
        <f t="shared" si="122"/>
        <v>-0.159636829583405</v>
      </c>
      <c r="R154" s="1">
        <f t="shared" si="122"/>
        <v>-0.133913312607367</v>
      </c>
    </row>
    <row r="155" s="1" customFormat="1" spans="1:18">
      <c r="A155" t="s">
        <v>34</v>
      </c>
      <c r="B155" s="1">
        <f t="shared" ref="B155:R155" si="123">B101*B128</f>
        <v>-0.0813804893666001</v>
      </c>
      <c r="C155" s="1">
        <f t="shared" si="123"/>
        <v>-0.144487859640636</v>
      </c>
      <c r="D155" s="1">
        <f t="shared" si="123"/>
        <v>-0.189697303186267</v>
      </c>
      <c r="E155" s="1">
        <f t="shared" si="123"/>
        <v>-0.116433257861075</v>
      </c>
      <c r="F155" s="1">
        <f t="shared" si="123"/>
        <v>-0.151928337540025</v>
      </c>
      <c r="G155" s="1">
        <f t="shared" si="123"/>
        <v>-0.140125116716879</v>
      </c>
      <c r="H155" s="1">
        <f t="shared" si="123"/>
        <v>-0.0971880730890976</v>
      </c>
      <c r="I155" s="1">
        <f t="shared" si="123"/>
        <v>-0.130110816298611</v>
      </c>
      <c r="J155" s="1">
        <f t="shared" si="123"/>
        <v>-0.115401742557149</v>
      </c>
      <c r="K155" s="1">
        <f t="shared" si="123"/>
        <v>-0.126889614702636</v>
      </c>
      <c r="L155" s="1">
        <f t="shared" si="123"/>
        <v>-0.151412478520499</v>
      </c>
      <c r="M155" s="1">
        <f t="shared" si="123"/>
        <v>-0.129836381058621</v>
      </c>
      <c r="N155" s="1">
        <f t="shared" si="123"/>
        <v>-0.130561995234406</v>
      </c>
      <c r="O155" s="1">
        <f t="shared" si="123"/>
        <v>-0.148238741264269</v>
      </c>
      <c r="P155" s="1">
        <f t="shared" si="123"/>
        <v>-0.131308218072669</v>
      </c>
      <c r="Q155" s="1">
        <f t="shared" si="123"/>
        <v>-0.139113705689774</v>
      </c>
      <c r="R155" s="1">
        <f t="shared" si="123"/>
        <v>-0.119405296561472</v>
      </c>
    </row>
    <row r="156" s="1" customFormat="1" spans="1:18">
      <c r="A156" t="s">
        <v>35</v>
      </c>
      <c r="B156" s="1">
        <f t="shared" ref="B156:R156" si="124">B102*B129</f>
        <v>-0.0521123127401434</v>
      </c>
      <c r="C156" s="1">
        <f t="shared" si="124"/>
        <v>-0.130652847985389</v>
      </c>
      <c r="D156" s="1">
        <f t="shared" si="124"/>
        <v>-0.085241614260134</v>
      </c>
      <c r="E156" s="1">
        <f t="shared" si="124"/>
        <v>-0.170277692044029</v>
      </c>
      <c r="F156" s="1">
        <f t="shared" si="124"/>
        <v>-1.38457622647807e-5</v>
      </c>
      <c r="G156" s="1">
        <f t="shared" si="124"/>
        <v>-0.040600467103685</v>
      </c>
      <c r="H156" s="1">
        <f t="shared" si="124"/>
        <v>-0.106982135167435</v>
      </c>
      <c r="I156" s="1">
        <f t="shared" si="124"/>
        <v>-0.0268227136916251</v>
      </c>
      <c r="J156" s="1">
        <f t="shared" si="124"/>
        <v>-0.125689165774952</v>
      </c>
      <c r="K156" s="1">
        <f t="shared" si="124"/>
        <v>-0.137089434876728</v>
      </c>
      <c r="L156" s="1">
        <f t="shared" si="124"/>
        <v>-0.136913809318168</v>
      </c>
      <c r="M156" s="1">
        <f t="shared" si="124"/>
        <v>-0.113553939763448</v>
      </c>
      <c r="N156" s="1">
        <f t="shared" si="124"/>
        <v>-0.129621447870523</v>
      </c>
      <c r="O156" s="1">
        <f t="shared" si="124"/>
        <v>-0.116338975221418</v>
      </c>
      <c r="P156" s="1">
        <f t="shared" si="124"/>
        <v>-0.103161851464717</v>
      </c>
      <c r="Q156" s="1">
        <f t="shared" si="124"/>
        <v>-0.180742653647935</v>
      </c>
      <c r="R156" s="1">
        <f t="shared" si="124"/>
        <v>-0.165661501204699</v>
      </c>
    </row>
    <row r="157" s="1" customFormat="1" spans="1:18">
      <c r="A157" t="s">
        <v>36</v>
      </c>
      <c r="B157" s="1">
        <f t="shared" ref="B157:R157" si="125">B103*B130</f>
        <v>-0.176277990892608</v>
      </c>
      <c r="C157" s="1">
        <f t="shared" si="125"/>
        <v>-0.168832585705378</v>
      </c>
      <c r="D157" s="1">
        <f t="shared" si="125"/>
        <v>-0.0970502179228128</v>
      </c>
      <c r="E157" s="1">
        <f t="shared" si="125"/>
        <v>-0.102488816492961</v>
      </c>
      <c r="F157" s="1">
        <f t="shared" si="125"/>
        <v>-0.143777680750276</v>
      </c>
      <c r="G157" s="1">
        <f t="shared" si="125"/>
        <v>-0.213823805344109</v>
      </c>
      <c r="H157" s="1">
        <f t="shared" si="125"/>
        <v>-0.136234357329663</v>
      </c>
      <c r="I157" s="1">
        <f t="shared" si="125"/>
        <v>-8.71817152450596e-6</v>
      </c>
      <c r="J157" s="1">
        <f t="shared" si="125"/>
        <v>-0.125480281811195</v>
      </c>
      <c r="K157" s="1">
        <f t="shared" si="125"/>
        <v>-0.191041700449066</v>
      </c>
      <c r="L157" s="1">
        <f t="shared" si="125"/>
        <v>-0.148407938735757</v>
      </c>
      <c r="M157" s="1">
        <f t="shared" si="125"/>
        <v>-0.159194565600833</v>
      </c>
      <c r="N157" s="1">
        <f t="shared" si="125"/>
        <v>-0.151098732696459</v>
      </c>
      <c r="O157" s="1">
        <f t="shared" si="125"/>
        <v>-0.217977930911344</v>
      </c>
      <c r="P157" s="1">
        <f t="shared" si="125"/>
        <v>-0.118116977579934</v>
      </c>
      <c r="Q157" s="1">
        <f t="shared" si="125"/>
        <v>-0.0788359389244698</v>
      </c>
      <c r="R157" s="1">
        <f t="shared" si="125"/>
        <v>-0.147994367847614</v>
      </c>
    </row>
    <row r="158" s="1" customFormat="1" spans="1:18">
      <c r="A158" t="s">
        <v>37</v>
      </c>
      <c r="B158" s="1">
        <f t="shared" ref="B158:R158" si="126">B104*B131</f>
        <v>-0.129272816668169</v>
      </c>
      <c r="C158" s="1">
        <f t="shared" si="126"/>
        <v>-0.226063490560057</v>
      </c>
      <c r="D158" s="1">
        <f t="shared" si="126"/>
        <v>-0.166724059114082</v>
      </c>
      <c r="E158" s="1">
        <f t="shared" si="126"/>
        <v>-0.132046468597595</v>
      </c>
      <c r="F158" s="1">
        <f t="shared" si="126"/>
        <v>-0.132033119589551</v>
      </c>
      <c r="G158" s="1">
        <f t="shared" si="126"/>
        <v>-0.180612119922345</v>
      </c>
      <c r="H158" s="1">
        <f t="shared" si="126"/>
        <v>-0.0869795638051806</v>
      </c>
      <c r="I158" s="1">
        <f t="shared" si="126"/>
        <v>-0.0305849709963329</v>
      </c>
      <c r="J158" s="1">
        <f t="shared" si="126"/>
        <v>-0.209454281057976</v>
      </c>
      <c r="K158" s="1">
        <f t="shared" si="126"/>
        <v>-0.133813813256191</v>
      </c>
      <c r="L158" s="1">
        <f t="shared" si="126"/>
        <v>-0.13714906233424</v>
      </c>
      <c r="M158" s="1">
        <f t="shared" si="126"/>
        <v>-0.157780371644407</v>
      </c>
      <c r="N158" s="1">
        <f t="shared" si="126"/>
        <v>-0.0994155683597877</v>
      </c>
      <c r="O158" s="1">
        <f t="shared" si="126"/>
        <v>-0.249447487513831</v>
      </c>
      <c r="P158" s="1">
        <f t="shared" si="126"/>
        <v>-0.110684304685627</v>
      </c>
      <c r="Q158" s="1">
        <f t="shared" si="126"/>
        <v>-0.099068325050869</v>
      </c>
      <c r="R158" s="1">
        <f t="shared" si="126"/>
        <v>-0.147684581229496</v>
      </c>
    </row>
    <row r="159" s="1" customFormat="1" spans="1:18">
      <c r="A159" t="s">
        <v>38</v>
      </c>
      <c r="B159" s="1">
        <f t="shared" ref="B159:R159" si="127">B105*B132</f>
        <v>-0.169975252516929</v>
      </c>
      <c r="C159" s="1">
        <f t="shared" si="127"/>
        <v>-0.174956955209449</v>
      </c>
      <c r="D159" s="1">
        <f t="shared" si="127"/>
        <v>-0.182131665960647</v>
      </c>
      <c r="E159" s="1">
        <f t="shared" si="127"/>
        <v>-0.121948674983222</v>
      </c>
      <c r="F159" s="1">
        <f t="shared" si="127"/>
        <v>-0.109951090764409</v>
      </c>
      <c r="G159" s="1">
        <f t="shared" si="127"/>
        <v>-0.14702070852133</v>
      </c>
      <c r="H159" s="1">
        <f t="shared" si="127"/>
        <v>-0.0838475586592714</v>
      </c>
      <c r="I159" s="1">
        <f t="shared" si="127"/>
        <v>-0.0684145424937754</v>
      </c>
      <c r="J159" s="1">
        <f t="shared" si="127"/>
        <v>-0.140950133862693</v>
      </c>
      <c r="K159" s="1">
        <f t="shared" si="127"/>
        <v>-0.131657499728575</v>
      </c>
      <c r="L159" s="1">
        <f t="shared" si="127"/>
        <v>-0.14626836344631</v>
      </c>
      <c r="M159" s="1">
        <f t="shared" si="127"/>
        <v>-0.138615248873942</v>
      </c>
      <c r="N159" s="1">
        <f t="shared" si="127"/>
        <v>-0.118587107662773</v>
      </c>
      <c r="O159" s="1">
        <f t="shared" si="127"/>
        <v>-0.206600345535442</v>
      </c>
      <c r="P159" s="1">
        <f t="shared" si="127"/>
        <v>-0.126467921943302</v>
      </c>
      <c r="Q159" s="1">
        <f t="shared" si="127"/>
        <v>-0.0883007730752115</v>
      </c>
      <c r="R159" s="1">
        <f t="shared" si="127"/>
        <v>-0.138869156754961</v>
      </c>
    </row>
    <row r="160" s="1" customFormat="1" spans="1:18">
      <c r="A160" t="s">
        <v>39</v>
      </c>
      <c r="B160" s="1">
        <f t="shared" ref="B160:R160" si="128">B106*B133</f>
        <v>-0.275192052770675</v>
      </c>
      <c r="C160" s="1">
        <f t="shared" si="128"/>
        <v>-0.25790303415272</v>
      </c>
      <c r="D160" s="1">
        <f t="shared" si="128"/>
        <v>-0.0883901881325677</v>
      </c>
      <c r="E160" s="1">
        <f t="shared" si="128"/>
        <v>-0.195566146184899</v>
      </c>
      <c r="F160" s="1">
        <f t="shared" si="128"/>
        <v>-0.0597784947128246</v>
      </c>
      <c r="G160" s="1">
        <f t="shared" si="128"/>
        <v>-0.0292654882559115</v>
      </c>
      <c r="H160" s="1">
        <f t="shared" si="128"/>
        <v>-0.11697606195985</v>
      </c>
      <c r="I160" s="1">
        <f t="shared" si="128"/>
        <v>-0.0791317286561889</v>
      </c>
      <c r="J160" s="1">
        <f t="shared" si="128"/>
        <v>-0.160799123639126</v>
      </c>
      <c r="K160" s="1">
        <f t="shared" si="128"/>
        <v>-0.208596895462757</v>
      </c>
      <c r="L160" s="1">
        <f t="shared" si="128"/>
        <v>-0.126758929753709</v>
      </c>
      <c r="M160" s="1">
        <f t="shared" si="128"/>
        <v>-0.167643315799259</v>
      </c>
      <c r="N160" s="1">
        <f t="shared" si="128"/>
        <v>-0.130546374618067</v>
      </c>
      <c r="O160" s="1">
        <f t="shared" si="128"/>
        <v>-0.282411907144385</v>
      </c>
      <c r="P160" s="1">
        <f t="shared" si="128"/>
        <v>-0.0905340979875781</v>
      </c>
      <c r="Q160" s="1">
        <f t="shared" si="128"/>
        <v>-0.0685978484487739</v>
      </c>
      <c r="R160" s="1">
        <f t="shared" si="128"/>
        <v>-0.0694366570672035</v>
      </c>
    </row>
    <row r="161" s="1" customFormat="1" spans="1:18">
      <c r="A161" t="s">
        <v>40</v>
      </c>
      <c r="B161" s="1">
        <f t="shared" ref="B161:R161" si="129">B107*B134</f>
        <v>-0.182718096417586</v>
      </c>
      <c r="C161" s="1">
        <f t="shared" si="129"/>
        <v>-0.182764525935762</v>
      </c>
      <c r="D161" s="1">
        <f t="shared" si="129"/>
        <v>-0.0513612309472429</v>
      </c>
      <c r="E161" s="1">
        <f t="shared" si="129"/>
        <v>-0.124787333214787</v>
      </c>
      <c r="F161" s="1">
        <f t="shared" si="129"/>
        <v>-0.0404476166403074</v>
      </c>
      <c r="G161" s="1">
        <f t="shared" si="129"/>
        <v>-1.54724603030129e-5</v>
      </c>
      <c r="H161" s="1">
        <f t="shared" si="129"/>
        <v>-1.50930359611959e-5</v>
      </c>
      <c r="I161" s="1">
        <f t="shared" si="129"/>
        <v>-0.0959446298755345</v>
      </c>
      <c r="J161" s="1">
        <f t="shared" si="129"/>
        <v>-0.0905021860577094</v>
      </c>
      <c r="K161" s="1">
        <f t="shared" si="129"/>
        <v>-0.148952005670803</v>
      </c>
      <c r="L161" s="1">
        <f t="shared" si="129"/>
        <v>-0.117719965320192</v>
      </c>
      <c r="M161" s="1">
        <f t="shared" si="129"/>
        <v>-0.162803980296978</v>
      </c>
      <c r="N161" s="1">
        <f t="shared" si="129"/>
        <v>-0.148884282330451</v>
      </c>
      <c r="O161" s="1">
        <f t="shared" si="129"/>
        <v>-0.204721764935687</v>
      </c>
      <c r="P161" s="1">
        <f t="shared" si="129"/>
        <v>-0.102249546324363</v>
      </c>
      <c r="Q161" s="1">
        <f t="shared" si="129"/>
        <v>-0.0655785841657765</v>
      </c>
      <c r="R161" s="1">
        <f t="shared" si="129"/>
        <v>-0.0671397481088761</v>
      </c>
    </row>
    <row r="162" s="1" customFormat="1" spans="1:18">
      <c r="A162" t="s">
        <v>41</v>
      </c>
      <c r="B162" s="1">
        <f t="shared" ref="B162:R162" si="130">B108*B135</f>
        <v>-0.175641104565925</v>
      </c>
      <c r="C162" s="1">
        <f t="shared" si="130"/>
        <v>-0.0838525430705692</v>
      </c>
      <c r="D162" s="1">
        <f t="shared" si="130"/>
        <v>-0.133866609302911</v>
      </c>
      <c r="E162" s="1">
        <f t="shared" si="130"/>
        <v>-0.16590931351759</v>
      </c>
      <c r="F162" s="1">
        <f t="shared" si="130"/>
        <v>-0.0825097330643957</v>
      </c>
      <c r="G162" s="1">
        <f t="shared" si="130"/>
        <v>-0.0711033162587808</v>
      </c>
      <c r="H162" s="1">
        <f t="shared" si="130"/>
        <v>-0.0724327431578379</v>
      </c>
      <c r="I162" s="1">
        <f t="shared" si="130"/>
        <v>-0.106346243629609</v>
      </c>
      <c r="J162" s="1">
        <f t="shared" si="130"/>
        <v>-0.0696910472977608</v>
      </c>
      <c r="K162" s="1">
        <f t="shared" si="130"/>
        <v>-0.139304753122808</v>
      </c>
      <c r="L162" s="1">
        <f t="shared" si="130"/>
        <v>-0.146329608255268</v>
      </c>
      <c r="M162" s="1">
        <f t="shared" si="130"/>
        <v>-0.110130463295044</v>
      </c>
      <c r="N162" s="1">
        <f t="shared" si="130"/>
        <v>-0.195668493719821</v>
      </c>
      <c r="O162" s="1">
        <f t="shared" si="130"/>
        <v>-0.0864890554157397</v>
      </c>
      <c r="P162" s="1">
        <f t="shared" si="130"/>
        <v>-0.145817031699097</v>
      </c>
      <c r="Q162" s="1">
        <f t="shared" si="130"/>
        <v>-0.0625573691355052</v>
      </c>
      <c r="R162" s="1">
        <f t="shared" si="130"/>
        <v>-0.0764821110472457</v>
      </c>
    </row>
    <row r="163" s="1" customFormat="1" spans="1:18">
      <c r="A163" t="s">
        <v>42</v>
      </c>
      <c r="B163" s="1">
        <f t="shared" ref="B163:R163" si="131">B109*B136</f>
        <v>-0.0709578020696083</v>
      </c>
      <c r="C163" s="1">
        <f t="shared" si="131"/>
        <v>-0.0490738576663962</v>
      </c>
      <c r="D163" s="1">
        <f t="shared" si="131"/>
        <v>-0.0668410853450685</v>
      </c>
      <c r="E163" s="1">
        <f t="shared" si="131"/>
        <v>-0.0929560169900514</v>
      </c>
      <c r="F163" s="1">
        <f t="shared" si="131"/>
        <v>-0.0698129421812457</v>
      </c>
      <c r="G163" s="1">
        <f t="shared" si="131"/>
        <v>-0.0420273214923013</v>
      </c>
      <c r="H163" s="1">
        <f t="shared" si="131"/>
        <v>-0.038139324590498</v>
      </c>
      <c r="I163" s="1">
        <f t="shared" si="131"/>
        <v>-0.106346243629609</v>
      </c>
      <c r="J163" s="1">
        <f t="shared" si="131"/>
        <v>-0.0942353355350216</v>
      </c>
      <c r="K163" s="1">
        <f t="shared" si="131"/>
        <v>-0.0977648550615637</v>
      </c>
      <c r="L163" s="1">
        <f t="shared" si="131"/>
        <v>-0.117497309005163</v>
      </c>
      <c r="M163" s="1">
        <f t="shared" si="131"/>
        <v>-0.117068378513736</v>
      </c>
      <c r="N163" s="1">
        <f t="shared" si="131"/>
        <v>-0.201890043428851</v>
      </c>
      <c r="O163" s="1">
        <f t="shared" si="131"/>
        <v>-0.0496036886773845</v>
      </c>
      <c r="P163" s="1">
        <f t="shared" si="131"/>
        <v>-0.108558119865556</v>
      </c>
      <c r="Q163" s="1">
        <f t="shared" si="131"/>
        <v>-0.160473770947659</v>
      </c>
      <c r="R163" s="1">
        <f t="shared" si="131"/>
        <v>-0.119059979819124</v>
      </c>
    </row>
    <row r="164" s="1" customFormat="1" spans="1:18">
      <c r="A164" t="s">
        <v>43</v>
      </c>
      <c r="B164" s="1">
        <f t="shared" ref="B164:R164" si="132">B110*B137</f>
        <v>-0.0778385119955421</v>
      </c>
      <c r="C164" s="1">
        <f t="shared" si="132"/>
        <v>-1.67553140356644e-5</v>
      </c>
      <c r="D164" s="1">
        <f t="shared" si="132"/>
        <v>-0.0810197459224074</v>
      </c>
      <c r="E164" s="1">
        <f t="shared" si="132"/>
        <v>-0.0832284817310462</v>
      </c>
      <c r="F164" s="1">
        <f t="shared" si="132"/>
        <v>-0.102799167600298</v>
      </c>
      <c r="G164" s="1">
        <f t="shared" si="132"/>
        <v>-0.08126515380029</v>
      </c>
      <c r="H164" s="1">
        <f t="shared" si="132"/>
        <v>-0.0833103645919352</v>
      </c>
      <c r="I164" s="1">
        <f t="shared" si="132"/>
        <v>-0.114596479505667</v>
      </c>
      <c r="J164" s="1">
        <f t="shared" si="132"/>
        <v>-0.167167581308346</v>
      </c>
      <c r="K164" s="1">
        <f t="shared" si="132"/>
        <v>-0.0901391027057345</v>
      </c>
      <c r="L164" s="1">
        <f t="shared" si="132"/>
        <v>-0.0683399680605871</v>
      </c>
      <c r="M164" s="1">
        <f t="shared" si="132"/>
        <v>-0.0696341673013204</v>
      </c>
      <c r="N164" s="1">
        <f t="shared" si="132"/>
        <v>-0.0664732210292007</v>
      </c>
      <c r="O164" s="1">
        <f t="shared" si="132"/>
        <v>-0.0266331634414809</v>
      </c>
      <c r="P164" s="1">
        <f t="shared" si="132"/>
        <v>-0.125287672768377</v>
      </c>
      <c r="Q164" s="1">
        <f t="shared" si="132"/>
        <v>-0.160071677827018</v>
      </c>
      <c r="R164" s="1">
        <f t="shared" si="132"/>
        <v>-0.0509589290726914</v>
      </c>
    </row>
    <row r="165" s="1" customFormat="1" spans="1:18">
      <c r="A165" s="4" t="s">
        <v>52</v>
      </c>
      <c r="B165" s="1">
        <f t="shared" ref="B165:R165" si="133">SUM(B139:B164)</f>
        <v>-2.87485365167312</v>
      </c>
      <c r="C165" s="1">
        <f t="shared" si="133"/>
        <v>-2.8932720632054</v>
      </c>
      <c r="D165" s="1">
        <f t="shared" si="133"/>
        <v>-2.85562207840885</v>
      </c>
      <c r="E165" s="1">
        <f t="shared" si="133"/>
        <v>-3.09055176348711</v>
      </c>
      <c r="F165" s="1">
        <f t="shared" si="133"/>
        <v>-3.08951773617086</v>
      </c>
      <c r="G165" s="1">
        <f t="shared" si="133"/>
        <v>-2.99112237183556</v>
      </c>
      <c r="H165" s="1">
        <f t="shared" si="133"/>
        <v>-3.01369332452722</v>
      </c>
      <c r="I165" s="1">
        <f t="shared" si="133"/>
        <v>-3.12589076579263</v>
      </c>
      <c r="J165" s="1">
        <f t="shared" si="133"/>
        <v>-3.11032462799718</v>
      </c>
      <c r="K165" s="1">
        <f t="shared" si="133"/>
        <v>-3.09339926177935</v>
      </c>
      <c r="L165" s="1">
        <f t="shared" si="133"/>
        <v>-3.14817400866825</v>
      </c>
      <c r="M165" s="1">
        <f t="shared" si="133"/>
        <v>-3.14442217969246</v>
      </c>
      <c r="N165" s="1">
        <f t="shared" si="133"/>
        <v>-3.13775460432863</v>
      </c>
      <c r="O165" s="1">
        <f t="shared" si="133"/>
        <v>-2.82695121682802</v>
      </c>
      <c r="P165" s="1">
        <f t="shared" si="133"/>
        <v>-3.14575633095992</v>
      </c>
      <c r="Q165" s="1">
        <f t="shared" si="133"/>
        <v>-3.05952014580928</v>
      </c>
      <c r="R165" s="1">
        <f t="shared" si="133"/>
        <v>-3.11281918802062</v>
      </c>
    </row>
    <row r="166" s="1" customFormat="1" spans="1:2">
      <c r="A166" s="4" t="s">
        <v>53</v>
      </c>
      <c r="B166" s="1">
        <f>1/LN(26)</f>
        <v>0.306927676430135</v>
      </c>
    </row>
    <row r="167" s="1" customFormat="1" spans="1:18">
      <c r="A167" s="4" t="s">
        <v>54</v>
      </c>
      <c r="B167" s="1">
        <f>-$B166*B165</f>
        <v>0.882372151384718</v>
      </c>
      <c r="C167" s="1">
        <f>-$B166*C165</f>
        <v>0.888025271639857</v>
      </c>
      <c r="D167" s="1">
        <f>-$B166*D165</f>
        <v>0.876469449288622</v>
      </c>
      <c r="E167" s="1">
        <f>-$B166*E165</f>
        <v>0.948575871654154</v>
      </c>
      <c r="F167" s="1">
        <f>-$B166*F165</f>
        <v>0.948258500052614</v>
      </c>
      <c r="G167" s="1">
        <f>-$B166*G165</f>
        <v>0.918058239505683</v>
      </c>
      <c r="H167" s="1">
        <f>-$B166*H165</f>
        <v>0.924985889570148</v>
      </c>
      <c r="I167" s="1">
        <f>-$B166*I165</f>
        <v>0.959422389519147</v>
      </c>
      <c r="J167" s="1">
        <f>-$B166*J165</f>
        <v>0.954644711014598</v>
      </c>
      <c r="K167" s="1">
        <f>-$B166*K165</f>
        <v>0.94944984768863</v>
      </c>
      <c r="L167" s="1">
        <f>-$B166*L165</f>
        <v>0.96626173347829</v>
      </c>
      <c r="M167" s="1">
        <f>-$B166*M165</f>
        <v>0.965110193328387</v>
      </c>
      <c r="N167" s="1">
        <f>-$B166*N165</f>
        <v>0.963063729914543</v>
      </c>
      <c r="O167" s="1">
        <f>-$B166*O165</f>
        <v>0.867669568362368</v>
      </c>
      <c r="P167" s="1">
        <f>-$B166*P165</f>
        <v>0.965519681276915</v>
      </c>
      <c r="Q167" s="1">
        <f>-$B166*Q165</f>
        <v>0.939051409344431</v>
      </c>
      <c r="R167" s="1">
        <f>-$B166*R165</f>
        <v>0.955410360526308</v>
      </c>
    </row>
    <row r="168" s="1" customFormat="1" spans="1:18">
      <c r="A168" s="4" t="s">
        <v>55</v>
      </c>
      <c r="B168" s="1">
        <f t="shared" ref="B168:R168" si="134">1-B167</f>
        <v>0.117627848615282</v>
      </c>
      <c r="C168" s="1">
        <f t="shared" si="134"/>
        <v>0.111974728360143</v>
      </c>
      <c r="D168" s="1">
        <f t="shared" si="134"/>
        <v>0.123530550711378</v>
      </c>
      <c r="E168" s="1">
        <f t="shared" si="134"/>
        <v>0.0514241283458458</v>
      </c>
      <c r="F168" s="1">
        <f t="shared" si="134"/>
        <v>0.051741499947386</v>
      </c>
      <c r="G168" s="1">
        <f t="shared" si="134"/>
        <v>0.081941760494317</v>
      </c>
      <c r="H168" s="1">
        <f t="shared" si="134"/>
        <v>0.0750141104298518</v>
      </c>
      <c r="I168" s="1">
        <f t="shared" si="134"/>
        <v>0.0405776104808533</v>
      </c>
      <c r="J168" s="1">
        <f t="shared" si="134"/>
        <v>0.0453552889854023</v>
      </c>
      <c r="K168" s="1">
        <f t="shared" si="134"/>
        <v>0.0505501523113699</v>
      </c>
      <c r="L168" s="1">
        <f t="shared" si="134"/>
        <v>0.0337382665217099</v>
      </c>
      <c r="M168" s="1">
        <f t="shared" si="134"/>
        <v>0.0348898066716127</v>
      </c>
      <c r="N168" s="1">
        <f t="shared" si="134"/>
        <v>0.036936270085457</v>
      </c>
      <c r="O168" s="1">
        <f t="shared" si="134"/>
        <v>0.132330431637632</v>
      </c>
      <c r="P168" s="1">
        <f t="shared" si="134"/>
        <v>0.0344803187230845</v>
      </c>
      <c r="Q168" s="1">
        <f t="shared" si="134"/>
        <v>0.0609485906555689</v>
      </c>
      <c r="R168" s="1">
        <f t="shared" si="134"/>
        <v>0.0445896394736921</v>
      </c>
    </row>
    <row r="169" s="1" customFormat="1" spans="1:2">
      <c r="A169" s="4" t="s">
        <v>56</v>
      </c>
      <c r="B169" s="1">
        <f>SUM(B168:R168)</f>
        <v>1.12765100245059</v>
      </c>
    </row>
    <row r="170" s="1" customFormat="1" spans="1:18">
      <c r="A170" s="4" t="s">
        <v>57</v>
      </c>
      <c r="B170" s="1">
        <f>B168/$B169</f>
        <v>0.104312281334966</v>
      </c>
      <c r="C170" s="1">
        <f>C168/$B169</f>
        <v>0.0992990988495573</v>
      </c>
      <c r="D170" s="1">
        <f>D168/$B169</f>
        <v>0.109546792795754</v>
      </c>
      <c r="E170" s="1">
        <f>E168/$B169</f>
        <v>0.0456028755653052</v>
      </c>
      <c r="F170" s="1">
        <f>F168/$B169</f>
        <v>0.0458843204457252</v>
      </c>
      <c r="G170" s="1">
        <f>G168/$B169</f>
        <v>0.0726658871550178</v>
      </c>
      <c r="H170" s="1">
        <f>H168/$B169</f>
        <v>0.0665224526620673</v>
      </c>
      <c r="I170" s="1">
        <f>I168/$B169</f>
        <v>0.035984192265755</v>
      </c>
      <c r="J170" s="1">
        <f>J168/$B169</f>
        <v>0.0402210337124139</v>
      </c>
      <c r="K170" s="1">
        <f>K168/$B169</f>
        <v>0.0448278343224238</v>
      </c>
      <c r="L170" s="1">
        <f>L168/$B169</f>
        <v>0.0299190675558223</v>
      </c>
      <c r="M170" s="1">
        <f>M168/$B169</f>
        <v>0.0309402524325265</v>
      </c>
      <c r="N170" s="1">
        <f>N168/$B169</f>
        <v>0.0327550545383172</v>
      </c>
      <c r="O170" s="1">
        <f>O168/$B169</f>
        <v>0.117350520107777</v>
      </c>
      <c r="P170" s="1">
        <f>P168/$B169</f>
        <v>0.0305771188498504</v>
      </c>
      <c r="Q170" s="1">
        <f>Q168/$B169</f>
        <v>0.0540491610641207</v>
      </c>
      <c r="R170" s="1">
        <f>R168/$B169</f>
        <v>0.0395420563426015</v>
      </c>
    </row>
    <row r="171" s="1" customFormat="1" spans="1:1">
      <c r="A171" s="4" t="s">
        <v>58</v>
      </c>
    </row>
    <row r="172" s="1" customFormat="1" spans="1:18">
      <c r="A172" t="s">
        <v>18</v>
      </c>
      <c r="B172" s="1">
        <f t="shared" ref="B172:R172" si="135">B31*B$170</f>
        <v>0.0210633255339527</v>
      </c>
      <c r="C172" s="1">
        <f t="shared" si="135"/>
        <v>0.016092222960299</v>
      </c>
      <c r="D172" s="1">
        <f t="shared" si="135"/>
        <v>0</v>
      </c>
      <c r="E172" s="1">
        <f t="shared" si="135"/>
        <v>0.0207451843468663</v>
      </c>
      <c r="F172" s="1">
        <f t="shared" si="135"/>
        <v>0.00959158150253302</v>
      </c>
      <c r="G172" s="1">
        <f t="shared" si="135"/>
        <v>0.00851627358798843</v>
      </c>
      <c r="H172" s="1">
        <f t="shared" si="135"/>
        <v>0.0295607578138284</v>
      </c>
      <c r="I172" s="1">
        <f t="shared" si="135"/>
        <v>0.030843598511246</v>
      </c>
      <c r="J172" s="1">
        <f t="shared" si="135"/>
        <v>0</v>
      </c>
      <c r="K172" s="1">
        <f t="shared" si="135"/>
        <v>0.0258574023011471</v>
      </c>
      <c r="L172" s="1">
        <f t="shared" si="135"/>
        <v>0.0174748371752666</v>
      </c>
      <c r="M172" s="1">
        <f t="shared" si="135"/>
        <v>0.0229507302688568</v>
      </c>
      <c r="N172" s="1">
        <f t="shared" si="135"/>
        <v>0.0118629018447741</v>
      </c>
      <c r="O172" s="1">
        <f t="shared" si="135"/>
        <v>0.0188231410984069</v>
      </c>
      <c r="P172" s="1">
        <f t="shared" si="135"/>
        <v>0.0074427366238926</v>
      </c>
      <c r="Q172" s="1">
        <f t="shared" si="135"/>
        <v>0.0193512137268138</v>
      </c>
      <c r="R172" s="1">
        <f t="shared" si="135"/>
        <v>0.0212859357858513</v>
      </c>
    </row>
    <row r="173" s="1" customFormat="1" spans="1:18">
      <c r="A173" t="s">
        <v>19</v>
      </c>
      <c r="B173" s="1">
        <f t="shared" ref="B173:R173" si="136">B32*B$170</f>
        <v>0.00832123055574962</v>
      </c>
      <c r="C173" s="1">
        <f t="shared" si="136"/>
        <v>0.00753489881965165</v>
      </c>
      <c r="D173" s="1">
        <f t="shared" si="136"/>
        <v>0.0112884853774845</v>
      </c>
      <c r="E173" s="1">
        <f t="shared" si="136"/>
        <v>0.0258997769358538</v>
      </c>
      <c r="F173" s="1">
        <f t="shared" si="136"/>
        <v>0.0119521265181446</v>
      </c>
      <c r="G173" s="1">
        <f t="shared" si="136"/>
        <v>0.0120197510468653</v>
      </c>
      <c r="H173" s="1">
        <f t="shared" si="136"/>
        <v>0.0530331961862165</v>
      </c>
      <c r="I173" s="1">
        <f t="shared" si="136"/>
        <v>0.0319859526789147</v>
      </c>
      <c r="J173" s="1">
        <f t="shared" si="136"/>
        <v>0.0187288782935668</v>
      </c>
      <c r="K173" s="1">
        <f t="shared" si="136"/>
        <v>0.0187727213365333</v>
      </c>
      <c r="L173" s="1">
        <f t="shared" si="136"/>
        <v>0.0169439116332798</v>
      </c>
      <c r="M173" s="1">
        <f t="shared" si="136"/>
        <v>0.0309402524325265</v>
      </c>
      <c r="N173" s="1">
        <f t="shared" si="136"/>
        <v>0.0091086943152526</v>
      </c>
      <c r="O173" s="1">
        <f t="shared" si="136"/>
        <v>0.00974335105031731</v>
      </c>
      <c r="P173" s="1">
        <f t="shared" si="136"/>
        <v>0.00774796706100765</v>
      </c>
      <c r="Q173" s="1">
        <f t="shared" si="136"/>
        <v>0.0121760074809875</v>
      </c>
      <c r="R173" s="1">
        <f t="shared" si="136"/>
        <v>0.020531179092727</v>
      </c>
    </row>
    <row r="174" s="1" customFormat="1" spans="1:18">
      <c r="A174" t="s">
        <v>20</v>
      </c>
      <c r="B174" s="1">
        <f t="shared" ref="B174:R174" si="137">B33*B$170</f>
        <v>0.0162696375471057</v>
      </c>
      <c r="C174" s="1">
        <f t="shared" si="137"/>
        <v>0.0137848440868302</v>
      </c>
      <c r="D174" s="1">
        <f t="shared" si="137"/>
        <v>0.0113216853644709</v>
      </c>
      <c r="E174" s="1">
        <f t="shared" si="137"/>
        <v>0.0296798111504326</v>
      </c>
      <c r="F174" s="1">
        <f t="shared" si="137"/>
        <v>0.0194509258193604</v>
      </c>
      <c r="G174" s="1">
        <f t="shared" si="137"/>
        <v>0.0257914138850192</v>
      </c>
      <c r="H174" s="1">
        <f t="shared" si="137"/>
        <v>0.045812297543378</v>
      </c>
      <c r="I174" s="1">
        <f t="shared" si="137"/>
        <v>0.0313708388963239</v>
      </c>
      <c r="J174" s="1">
        <f t="shared" si="137"/>
        <v>0.0153954011265619</v>
      </c>
      <c r="K174" s="1">
        <f t="shared" si="137"/>
        <v>0.0204678593875799</v>
      </c>
      <c r="L174" s="1">
        <f t="shared" si="137"/>
        <v>0.0247084729449216</v>
      </c>
      <c r="M174" s="1">
        <f t="shared" si="137"/>
        <v>0.0174977756259727</v>
      </c>
      <c r="N174" s="1">
        <f t="shared" si="137"/>
        <v>0.011712137846464</v>
      </c>
      <c r="O174" s="1">
        <f t="shared" si="137"/>
        <v>0.0152131751320264</v>
      </c>
      <c r="P174" s="1">
        <f t="shared" si="137"/>
        <v>0.00880517230664609</v>
      </c>
      <c r="Q174" s="1">
        <f t="shared" si="137"/>
        <v>0.0174673607933329</v>
      </c>
      <c r="R174" s="1">
        <f t="shared" si="137"/>
        <v>0.020164656639398</v>
      </c>
    </row>
    <row r="175" s="1" customFormat="1" spans="1:18">
      <c r="A175" t="s">
        <v>21</v>
      </c>
      <c r="B175" s="1">
        <f t="shared" ref="B175:R175" si="138">B34*B$170</f>
        <v>0.0203496157220096</v>
      </c>
      <c r="C175" s="1">
        <f t="shared" si="138"/>
        <v>0.0119599115746646</v>
      </c>
      <c r="D175" s="1">
        <f t="shared" si="138"/>
        <v>0.0191081183941815</v>
      </c>
      <c r="E175" s="1">
        <f t="shared" si="138"/>
        <v>0.0297395470466076</v>
      </c>
      <c r="F175" s="1">
        <f t="shared" si="138"/>
        <v>0.0186424203787356</v>
      </c>
      <c r="G175" s="1">
        <f t="shared" si="138"/>
        <v>0.0278381205107893</v>
      </c>
      <c r="H175" s="1">
        <f t="shared" si="138"/>
        <v>0.0325356188197248</v>
      </c>
      <c r="I175" s="1">
        <f t="shared" si="138"/>
        <v>0.0305320473746092</v>
      </c>
      <c r="J175" s="1">
        <f t="shared" si="138"/>
        <v>0.0217114631272027</v>
      </c>
      <c r="K175" s="1">
        <f t="shared" si="138"/>
        <v>0.0178524247618564</v>
      </c>
      <c r="L175" s="1">
        <f t="shared" si="138"/>
        <v>0.0273060270609424</v>
      </c>
      <c r="M175" s="1">
        <f t="shared" si="138"/>
        <v>0.0211120553200924</v>
      </c>
      <c r="N175" s="1">
        <f t="shared" si="138"/>
        <v>0.0133475585705109</v>
      </c>
      <c r="O175" s="1">
        <f t="shared" si="138"/>
        <v>0.0133112445794535</v>
      </c>
      <c r="P175" s="1">
        <f t="shared" si="138"/>
        <v>0.0109499304164834</v>
      </c>
      <c r="Q175" s="1">
        <f t="shared" si="138"/>
        <v>0.0205811639825702</v>
      </c>
      <c r="R175" s="1">
        <f t="shared" si="138"/>
        <v>0.0155115806790803</v>
      </c>
    </row>
    <row r="176" s="1" customFormat="1" spans="1:18">
      <c r="A176" t="s">
        <v>22</v>
      </c>
      <c r="B176" s="1">
        <f t="shared" ref="B176:R176" si="139">B35*B$170</f>
        <v>0.00930202937009972</v>
      </c>
      <c r="C176" s="1">
        <f t="shared" si="139"/>
        <v>0.0110915050833769</v>
      </c>
      <c r="D176" s="1">
        <f t="shared" si="139"/>
        <v>0.0190499344067315</v>
      </c>
      <c r="E176" s="1">
        <f t="shared" si="139"/>
        <v>0.0209730885661321</v>
      </c>
      <c r="F176" s="1">
        <f t="shared" si="139"/>
        <v>0.0173358814119762</v>
      </c>
      <c r="G176" s="1">
        <f t="shared" si="139"/>
        <v>0.0235217318458365</v>
      </c>
      <c r="H176" s="1">
        <f t="shared" si="139"/>
        <v>0.0251026611370571</v>
      </c>
      <c r="I176" s="1">
        <f t="shared" si="139"/>
        <v>0.0294416064016492</v>
      </c>
      <c r="J176" s="1">
        <f t="shared" si="139"/>
        <v>0.0209658169187937</v>
      </c>
      <c r="K176" s="1">
        <f t="shared" si="139"/>
        <v>0.0123047377151679</v>
      </c>
      <c r="L176" s="1">
        <f t="shared" si="139"/>
        <v>0.0253563617313655</v>
      </c>
      <c r="M176" s="1">
        <f t="shared" si="139"/>
        <v>0.0212422761701778</v>
      </c>
      <c r="N176" s="1">
        <f t="shared" si="139"/>
        <v>0.0120384163653009</v>
      </c>
      <c r="O176" s="1">
        <f t="shared" si="139"/>
        <v>0.0106091252236467</v>
      </c>
      <c r="P176" s="1">
        <f t="shared" si="139"/>
        <v>0.011698365933249</v>
      </c>
      <c r="Q176" s="1">
        <f t="shared" si="139"/>
        <v>0.0182916028140134</v>
      </c>
      <c r="R176" s="1">
        <f t="shared" si="139"/>
        <v>0.0182921730344445</v>
      </c>
    </row>
    <row r="177" s="1" customFormat="1" spans="1:18">
      <c r="A177" t="s">
        <v>23</v>
      </c>
      <c r="B177" s="1">
        <f t="shared" ref="B177:R177" si="140">B36*B$170</f>
        <v>0.0120383307008296</v>
      </c>
      <c r="C177" s="1">
        <f t="shared" si="140"/>
        <v>0.0122499427805127</v>
      </c>
      <c r="D177" s="1">
        <f t="shared" si="140"/>
        <v>0.0387343448603134</v>
      </c>
      <c r="E177" s="1">
        <f t="shared" si="140"/>
        <v>0.0212388745640799</v>
      </c>
      <c r="F177" s="1">
        <f t="shared" si="140"/>
        <v>0.0458843204457252</v>
      </c>
      <c r="G177" s="1">
        <f t="shared" si="140"/>
        <v>0.0726658871550178</v>
      </c>
      <c r="H177" s="1">
        <f t="shared" si="140"/>
        <v>0.0340794415616184</v>
      </c>
      <c r="I177" s="1">
        <f t="shared" si="140"/>
        <v>0.0251889345860285</v>
      </c>
      <c r="J177" s="1">
        <f t="shared" si="140"/>
        <v>0.0182464013351845</v>
      </c>
      <c r="K177" s="1">
        <f t="shared" si="140"/>
        <v>0.0139108163893154</v>
      </c>
      <c r="L177" s="1">
        <f t="shared" si="140"/>
        <v>0.0299190675558223</v>
      </c>
      <c r="M177" s="1">
        <f t="shared" si="140"/>
        <v>0.016282556266771</v>
      </c>
      <c r="N177" s="1">
        <f t="shared" si="140"/>
        <v>0.0159730429270621</v>
      </c>
      <c r="O177" s="1">
        <f t="shared" si="140"/>
        <v>0.0140550178681332</v>
      </c>
      <c r="P177" s="1">
        <f t="shared" si="140"/>
        <v>0.0117962793374639</v>
      </c>
      <c r="Q177" s="1">
        <f t="shared" si="140"/>
        <v>0.0253927346175401</v>
      </c>
      <c r="R177" s="1">
        <f t="shared" si="140"/>
        <v>0.0317176955810673</v>
      </c>
    </row>
    <row r="178" s="1" customFormat="1" spans="1:18">
      <c r="A178" t="s">
        <v>24</v>
      </c>
      <c r="B178" s="1">
        <f t="shared" ref="B178:R178" si="141">B37*B$170</f>
        <v>0.00379319409052091</v>
      </c>
      <c r="C178" s="1">
        <f t="shared" si="141"/>
        <v>0.0256335320337688</v>
      </c>
      <c r="D178" s="1">
        <f t="shared" si="141"/>
        <v>0.0387448132072764</v>
      </c>
      <c r="E178" s="1">
        <f t="shared" si="141"/>
        <v>0.0192681321855511</v>
      </c>
      <c r="F178" s="1">
        <f t="shared" si="141"/>
        <v>0.044113921362712</v>
      </c>
      <c r="G178" s="1">
        <f t="shared" si="141"/>
        <v>0.0695424615215979</v>
      </c>
      <c r="H178" s="1">
        <f t="shared" si="141"/>
        <v>0.0306453686274473</v>
      </c>
      <c r="I178" s="1">
        <f t="shared" si="141"/>
        <v>0.021590515359453</v>
      </c>
      <c r="J178" s="1">
        <f t="shared" si="141"/>
        <v>0.0169744166267221</v>
      </c>
      <c r="K178" s="1">
        <f t="shared" si="141"/>
        <v>0.0147639266331299</v>
      </c>
      <c r="L178" s="1">
        <f t="shared" si="141"/>
        <v>0.028626954162934</v>
      </c>
      <c r="M178" s="1">
        <f t="shared" si="141"/>
        <v>0.017224837732688</v>
      </c>
      <c r="N178" s="1">
        <f t="shared" si="141"/>
        <v>0.0203696734168003</v>
      </c>
      <c r="O178" s="1">
        <f t="shared" si="141"/>
        <v>0.0282273591182396</v>
      </c>
      <c r="P178" s="1">
        <f t="shared" si="141"/>
        <v>0.011744820551531</v>
      </c>
      <c r="Q178" s="1">
        <f t="shared" si="141"/>
        <v>0.0244998359826001</v>
      </c>
      <c r="R178" s="1">
        <f t="shared" si="141"/>
        <v>0.0245654913529268</v>
      </c>
    </row>
    <row r="179" s="1" customFormat="1" spans="1:18">
      <c r="A179" t="s">
        <v>25</v>
      </c>
      <c r="B179" s="1">
        <f t="shared" ref="B179:R179" si="142">B38*B$170</f>
        <v>0.014299228773376</v>
      </c>
      <c r="C179" s="1">
        <f t="shared" si="142"/>
        <v>0.0395643598926593</v>
      </c>
      <c r="D179" s="1">
        <f t="shared" si="142"/>
        <v>0.00686164911797102</v>
      </c>
      <c r="E179" s="1">
        <f t="shared" si="142"/>
        <v>0.0210473321480689</v>
      </c>
      <c r="F179" s="1">
        <f t="shared" si="142"/>
        <v>0.0189687991557454</v>
      </c>
      <c r="G179" s="1">
        <f t="shared" si="142"/>
        <v>0.0249126916606094</v>
      </c>
      <c r="H179" s="1">
        <f t="shared" si="142"/>
        <v>0.0107061851578638</v>
      </c>
      <c r="I179" s="1">
        <f t="shared" si="142"/>
        <v>0.0179920961328775</v>
      </c>
      <c r="J179" s="1">
        <f t="shared" si="142"/>
        <v>0.0172814474184199</v>
      </c>
      <c r="K179" s="1">
        <f t="shared" si="142"/>
        <v>0.0151189059943841</v>
      </c>
      <c r="L179" s="1">
        <f t="shared" si="142"/>
        <v>0.0262666798369504</v>
      </c>
      <c r="M179" s="1">
        <f t="shared" si="142"/>
        <v>0.0221077997549307</v>
      </c>
      <c r="N179" s="1">
        <f t="shared" si="142"/>
        <v>0.0183239723925912</v>
      </c>
      <c r="O179" s="1">
        <f t="shared" si="142"/>
        <v>0.046260783300741</v>
      </c>
      <c r="P179" s="1">
        <f t="shared" si="142"/>
        <v>0.00942198013921468</v>
      </c>
      <c r="Q179" s="1">
        <f t="shared" si="142"/>
        <v>0.0202708522154706</v>
      </c>
      <c r="R179" s="1">
        <f t="shared" si="142"/>
        <v>0.0199696656848389</v>
      </c>
    </row>
    <row r="180" s="1" customFormat="1" spans="1:18">
      <c r="A180" t="s">
        <v>26</v>
      </c>
      <c r="B180" s="1">
        <f t="shared" ref="B180:R180" si="143">B39*B$170</f>
        <v>0.00482449718736402</v>
      </c>
      <c r="C180" s="1">
        <f t="shared" si="143"/>
        <v>0.0160942794581842</v>
      </c>
      <c r="D180" s="1">
        <f t="shared" si="143"/>
        <v>0.00120319817590183</v>
      </c>
      <c r="E180" s="1">
        <f t="shared" si="143"/>
        <v>0.0267846907484133</v>
      </c>
      <c r="F180" s="1">
        <f t="shared" si="143"/>
        <v>0.00821312534047189</v>
      </c>
      <c r="G180" s="1">
        <f t="shared" si="143"/>
        <v>0.00622705262605902</v>
      </c>
      <c r="H180" s="1">
        <f t="shared" si="143"/>
        <v>0.00301562490962433</v>
      </c>
      <c r="I180" s="1">
        <f t="shared" si="143"/>
        <v>0.0279877010973437</v>
      </c>
      <c r="J180" s="1">
        <f t="shared" si="143"/>
        <v>0.00302644637530706</v>
      </c>
      <c r="K180" s="1">
        <f t="shared" si="143"/>
        <v>0.0153636433052979</v>
      </c>
      <c r="L180" s="1">
        <f t="shared" si="143"/>
        <v>0.0146891987237888</v>
      </c>
      <c r="M180" s="1">
        <f t="shared" si="143"/>
        <v>0.0226320177394914</v>
      </c>
      <c r="N180" s="1">
        <f t="shared" si="143"/>
        <v>0.0180684552637276</v>
      </c>
      <c r="O180" s="1">
        <f t="shared" si="143"/>
        <v>0.0139722473466754</v>
      </c>
      <c r="P180" s="1">
        <f t="shared" si="143"/>
        <v>0.00848837929790277</v>
      </c>
      <c r="Q180" s="1">
        <f t="shared" si="143"/>
        <v>0.0196084391784141</v>
      </c>
      <c r="R180" s="1">
        <f t="shared" si="143"/>
        <v>0.00805382486512469</v>
      </c>
    </row>
    <row r="181" s="1" customFormat="1" spans="1:18">
      <c r="A181" t="s">
        <v>27</v>
      </c>
      <c r="B181" s="1">
        <f t="shared" ref="B181:R181" si="144">B40*B$170</f>
        <v>0.0101803574298591</v>
      </c>
      <c r="C181" s="1">
        <f t="shared" si="144"/>
        <v>0.00247849899777061</v>
      </c>
      <c r="D181" s="1">
        <f t="shared" si="144"/>
        <v>1.15682303346208e-5</v>
      </c>
      <c r="E181" s="1">
        <f t="shared" si="144"/>
        <v>0.00131475427215436</v>
      </c>
      <c r="F181" s="1">
        <f t="shared" si="144"/>
        <v>0.0211192395157798</v>
      </c>
      <c r="G181" s="1">
        <f t="shared" si="144"/>
        <v>0.0247788114792111</v>
      </c>
      <c r="H181" s="1">
        <f t="shared" si="144"/>
        <v>0.0665224526620673</v>
      </c>
      <c r="I181" s="1">
        <f t="shared" si="144"/>
        <v>0.0279877010973437</v>
      </c>
      <c r="J181" s="1">
        <f t="shared" si="144"/>
        <v>0.000657923125066748</v>
      </c>
      <c r="K181" s="1">
        <f t="shared" si="144"/>
        <v>0</v>
      </c>
      <c r="L181" s="1">
        <f t="shared" si="144"/>
        <v>0.0117792805448549</v>
      </c>
      <c r="M181" s="1">
        <f t="shared" si="144"/>
        <v>0.00213715395140122</v>
      </c>
      <c r="N181" s="1">
        <f t="shared" si="144"/>
        <v>0.0304315681624826</v>
      </c>
      <c r="O181" s="1">
        <f t="shared" si="144"/>
        <v>0</v>
      </c>
      <c r="P181" s="1">
        <f t="shared" si="144"/>
        <v>0</v>
      </c>
      <c r="Q181" s="1">
        <f t="shared" si="144"/>
        <v>0.0540491610641207</v>
      </c>
      <c r="R181" s="1">
        <f t="shared" si="144"/>
        <v>0.0395420563426015</v>
      </c>
    </row>
    <row r="182" s="1" customFormat="1" spans="1:18">
      <c r="A182" t="s">
        <v>28</v>
      </c>
      <c r="B182" s="1">
        <f t="shared" ref="B182:R182" si="145">B41*B$170</f>
        <v>0</v>
      </c>
      <c r="C182" s="1">
        <f t="shared" si="145"/>
        <v>0.00138975391373954</v>
      </c>
      <c r="D182" s="1">
        <f t="shared" si="145"/>
        <v>0.00688620287734496</v>
      </c>
      <c r="E182" s="1">
        <f t="shared" si="145"/>
        <v>0</v>
      </c>
      <c r="F182" s="1">
        <f t="shared" si="145"/>
        <v>0.0167888329583398</v>
      </c>
      <c r="G182" s="1">
        <f t="shared" si="145"/>
        <v>0.0185541138592693</v>
      </c>
      <c r="H182" s="1">
        <f t="shared" si="145"/>
        <v>0.0313170756737492</v>
      </c>
      <c r="I182" s="1">
        <f t="shared" si="145"/>
        <v>0.0314861682325357</v>
      </c>
      <c r="J182" s="1">
        <f t="shared" si="145"/>
        <v>0.0172375858767488</v>
      </c>
      <c r="K182" s="1">
        <f t="shared" si="145"/>
        <v>0.000556110067482194</v>
      </c>
      <c r="L182" s="1">
        <f t="shared" si="145"/>
        <v>0</v>
      </c>
      <c r="M182" s="1">
        <f t="shared" si="145"/>
        <v>0</v>
      </c>
      <c r="N182" s="1">
        <f t="shared" si="145"/>
        <v>0.00977259331782202</v>
      </c>
      <c r="O182" s="1">
        <f t="shared" si="145"/>
        <v>0.000314409300025443</v>
      </c>
      <c r="P182" s="1">
        <f t="shared" si="145"/>
        <v>0.0101653635299431</v>
      </c>
      <c r="Q182" s="1">
        <f t="shared" si="145"/>
        <v>0.00529016617828026</v>
      </c>
      <c r="R182" s="1">
        <f t="shared" si="145"/>
        <v>0.0126982754724765</v>
      </c>
    </row>
    <row r="183" s="1" customFormat="1" spans="1:18">
      <c r="A183" t="s">
        <v>29</v>
      </c>
      <c r="B183" s="1">
        <f t="shared" ref="B183:R183" si="146">B42*B$170</f>
        <v>0.0382138815678721</v>
      </c>
      <c r="C183" s="1">
        <f t="shared" si="146"/>
        <v>0.0111944393089105</v>
      </c>
      <c r="D183" s="1">
        <f t="shared" si="146"/>
        <v>0.00780092589354985</v>
      </c>
      <c r="E183" s="1">
        <f t="shared" si="146"/>
        <v>0.000664913890438643</v>
      </c>
      <c r="F183" s="1">
        <f t="shared" si="146"/>
        <v>0.0182498310771206</v>
      </c>
      <c r="G183" s="1">
        <f t="shared" si="146"/>
        <v>0.0206542103264451</v>
      </c>
      <c r="H183" s="1">
        <f t="shared" si="146"/>
        <v>0.0208517722569178</v>
      </c>
      <c r="I183" s="1">
        <f t="shared" si="146"/>
        <v>0.0335852461147047</v>
      </c>
      <c r="J183" s="1">
        <f t="shared" si="146"/>
        <v>0.024474740252483</v>
      </c>
      <c r="K183" s="1">
        <f t="shared" si="146"/>
        <v>0.0095776889768671</v>
      </c>
      <c r="L183" s="1">
        <f t="shared" si="146"/>
        <v>0.00246898612328886</v>
      </c>
      <c r="M183" s="1">
        <f t="shared" si="146"/>
        <v>0.0102676309404278</v>
      </c>
      <c r="N183" s="1">
        <f t="shared" si="146"/>
        <v>0</v>
      </c>
      <c r="O183" s="1">
        <f t="shared" si="146"/>
        <v>0.00298184261055189</v>
      </c>
      <c r="P183" s="1">
        <f t="shared" si="146"/>
        <v>0.0305771188498504</v>
      </c>
      <c r="Q183" s="1">
        <f t="shared" si="146"/>
        <v>0</v>
      </c>
      <c r="R183" s="1">
        <f t="shared" si="146"/>
        <v>0</v>
      </c>
    </row>
    <row r="184" s="1" customFormat="1" spans="1:18">
      <c r="A184" t="s">
        <v>30</v>
      </c>
      <c r="B184" s="1">
        <f t="shared" ref="B184:R184" si="147">B43*B$170</f>
        <v>0.104312281334966</v>
      </c>
      <c r="C184" s="1">
        <f t="shared" si="147"/>
        <v>0.0805085038829376</v>
      </c>
      <c r="D184" s="1">
        <f t="shared" si="147"/>
        <v>0.0687736401312653</v>
      </c>
      <c r="E184" s="1">
        <f t="shared" si="147"/>
        <v>0.0456028755653052</v>
      </c>
      <c r="F184" s="1">
        <f t="shared" si="147"/>
        <v>0.0270956579872775</v>
      </c>
      <c r="G184" s="1">
        <f t="shared" si="147"/>
        <v>0.0347960541803458</v>
      </c>
      <c r="H184" s="1">
        <f t="shared" si="147"/>
        <v>0.0490872121808279</v>
      </c>
      <c r="I184" s="1">
        <f t="shared" si="147"/>
        <v>0.035984192265755</v>
      </c>
      <c r="J184" s="1">
        <f t="shared" si="147"/>
        <v>0.0230711709190073</v>
      </c>
      <c r="K184" s="1">
        <f t="shared" si="147"/>
        <v>0.0386904896877696</v>
      </c>
      <c r="L184" s="1">
        <f t="shared" si="147"/>
        <v>0.00790779437075304</v>
      </c>
      <c r="M184" s="1">
        <f t="shared" si="147"/>
        <v>0.012441686610306</v>
      </c>
      <c r="N184" s="1">
        <f t="shared" si="147"/>
        <v>0.00801658045602586</v>
      </c>
      <c r="O184" s="1">
        <f t="shared" si="147"/>
        <v>0.0136928911576586</v>
      </c>
      <c r="P184" s="1">
        <f t="shared" si="147"/>
        <v>0.0218661205097212</v>
      </c>
      <c r="Q184" s="1">
        <f t="shared" si="147"/>
        <v>0.00101257087006147</v>
      </c>
      <c r="R184" s="1">
        <f t="shared" si="147"/>
        <v>0.00509253755927444</v>
      </c>
    </row>
    <row r="185" s="1" customFormat="1" spans="1:18">
      <c r="A185" t="s">
        <v>31</v>
      </c>
      <c r="B185" s="1">
        <f t="shared" ref="B185:R185" si="148">B44*B$170</f>
        <v>0.0260786340642798</v>
      </c>
      <c r="C185" s="1">
        <f t="shared" si="148"/>
        <v>0.0248851513182356</v>
      </c>
      <c r="D185" s="1">
        <f t="shared" si="148"/>
        <v>0.109546792795754</v>
      </c>
      <c r="E185" s="1">
        <f t="shared" si="148"/>
        <v>0.0201283755419489</v>
      </c>
      <c r="F185" s="1">
        <f t="shared" si="148"/>
        <v>0.0206384524890162</v>
      </c>
      <c r="G185" s="1">
        <f t="shared" si="148"/>
        <v>0.0266632105012879</v>
      </c>
      <c r="H185" s="1">
        <f t="shared" si="148"/>
        <v>0.00500050856530817</v>
      </c>
      <c r="I185" s="1">
        <f t="shared" si="148"/>
        <v>0.0319859526789147</v>
      </c>
      <c r="J185" s="1">
        <f t="shared" si="148"/>
        <v>0.023729094044074</v>
      </c>
      <c r="K185" s="1">
        <f t="shared" si="148"/>
        <v>0.0168578574650846</v>
      </c>
      <c r="L185" s="1">
        <f t="shared" si="148"/>
        <v>0.0172003867478489</v>
      </c>
      <c r="M185" s="1">
        <f t="shared" si="148"/>
        <v>0.0100706701353686</v>
      </c>
      <c r="N185" s="1">
        <f t="shared" si="148"/>
        <v>0.0173585688807814</v>
      </c>
      <c r="O185" s="1">
        <f t="shared" si="148"/>
        <v>0.0143112377718308</v>
      </c>
      <c r="P185" s="1">
        <f t="shared" si="148"/>
        <v>0.00981974116992498</v>
      </c>
      <c r="Q185" s="1">
        <f t="shared" si="148"/>
        <v>0.0243017008814749</v>
      </c>
      <c r="R185" s="1">
        <f t="shared" si="148"/>
        <v>0.0206386658538595</v>
      </c>
    </row>
    <row r="186" s="1" customFormat="1" spans="1:18">
      <c r="A186" t="s">
        <v>32</v>
      </c>
      <c r="B186" s="1">
        <f t="shared" ref="B186:R186" si="149">B45*B$170</f>
        <v>0.00823518036262386</v>
      </c>
      <c r="C186" s="1">
        <f t="shared" si="149"/>
        <v>0.0282383988649369</v>
      </c>
      <c r="D186" s="1">
        <f t="shared" si="149"/>
        <v>0.0451030353262517</v>
      </c>
      <c r="E186" s="1">
        <f t="shared" si="149"/>
        <v>0.0155347780896958</v>
      </c>
      <c r="F186" s="1">
        <f t="shared" si="149"/>
        <v>0.0187439311138531</v>
      </c>
      <c r="G186" s="1">
        <f t="shared" si="149"/>
        <v>0.0222193985254565</v>
      </c>
      <c r="H186" s="1">
        <f t="shared" si="149"/>
        <v>0.011843276875471</v>
      </c>
      <c r="I186" s="1">
        <f t="shared" si="149"/>
        <v>0.0294416064016492</v>
      </c>
      <c r="J186" s="1">
        <f t="shared" si="149"/>
        <v>0.0295188175446614</v>
      </c>
      <c r="K186" s="1">
        <f t="shared" si="149"/>
        <v>0.016630115529698</v>
      </c>
      <c r="L186" s="1">
        <f t="shared" si="149"/>
        <v>0.0267544816848486</v>
      </c>
      <c r="M186" s="1">
        <f t="shared" si="149"/>
        <v>0.0140085276187582</v>
      </c>
      <c r="N186" s="1">
        <f t="shared" si="149"/>
        <v>0.0171149552535497</v>
      </c>
      <c r="O186" s="1">
        <f t="shared" si="149"/>
        <v>0.0257938927575182</v>
      </c>
      <c r="P186" s="1">
        <f t="shared" si="149"/>
        <v>0.010530825239932</v>
      </c>
      <c r="Q186" s="1">
        <f t="shared" si="149"/>
        <v>0.0178113582184508</v>
      </c>
      <c r="R186" s="1">
        <f t="shared" si="149"/>
        <v>0.0169446209901797</v>
      </c>
    </row>
    <row r="187" s="1" customFormat="1" spans="1:18">
      <c r="A187" t="s">
        <v>33</v>
      </c>
      <c r="B187" s="1">
        <f t="shared" ref="B187:R187" si="150">B46*B$170</f>
        <v>0.0317978923232045</v>
      </c>
      <c r="C187" s="1">
        <f t="shared" si="150"/>
        <v>0.0743382908443666</v>
      </c>
      <c r="D187" s="1">
        <f t="shared" si="150"/>
        <v>0.0373050876099955</v>
      </c>
      <c r="E187" s="1">
        <f t="shared" si="150"/>
        <v>0.0411353959403329</v>
      </c>
      <c r="F187" s="1">
        <f t="shared" si="150"/>
        <v>0.0211601072328082</v>
      </c>
      <c r="G187" s="1">
        <f t="shared" si="150"/>
        <v>0.0248375563516716</v>
      </c>
      <c r="H187" s="1">
        <f t="shared" si="150"/>
        <v>0.0173597126657841</v>
      </c>
      <c r="I187" s="1">
        <f t="shared" si="150"/>
        <v>0.0293204476262904</v>
      </c>
      <c r="J187" s="1">
        <f t="shared" si="150"/>
        <v>0.0217114631272027</v>
      </c>
      <c r="K187" s="1">
        <f t="shared" si="150"/>
        <v>0.0448278343224238</v>
      </c>
      <c r="L187" s="1">
        <f t="shared" si="150"/>
        <v>0.0256007470940937</v>
      </c>
      <c r="M187" s="1">
        <f t="shared" si="150"/>
        <v>0.0138564306467999</v>
      </c>
      <c r="N187" s="1">
        <f t="shared" si="150"/>
        <v>0.00898045359514394</v>
      </c>
      <c r="O187" s="1">
        <f t="shared" si="150"/>
        <v>0.0575475190547988</v>
      </c>
      <c r="P187" s="1">
        <f t="shared" si="150"/>
        <v>0.0107896153696232</v>
      </c>
      <c r="Q187" s="1">
        <f t="shared" si="150"/>
        <v>0.0255445694937895</v>
      </c>
      <c r="R187" s="1">
        <f t="shared" si="150"/>
        <v>0.0187614223128864</v>
      </c>
    </row>
    <row r="188" s="1" customFormat="1" spans="1:18">
      <c r="A188" t="s">
        <v>34</v>
      </c>
      <c r="B188" s="1">
        <f t="shared" ref="B188:R188" si="151">B47*B$170</f>
        <v>0.0140769180318256</v>
      </c>
      <c r="C188" s="1">
        <f t="shared" si="151"/>
        <v>0.0382077701653016</v>
      </c>
      <c r="D188" s="1">
        <f t="shared" si="151"/>
        <v>0.0477377842114386</v>
      </c>
      <c r="E188" s="1">
        <f t="shared" si="151"/>
        <v>0.0203600423804138</v>
      </c>
      <c r="F188" s="1">
        <f t="shared" si="151"/>
        <v>0.0233815676167148</v>
      </c>
      <c r="G188" s="1">
        <f t="shared" si="151"/>
        <v>0.0291154946166839</v>
      </c>
      <c r="H188" s="1">
        <f t="shared" si="151"/>
        <v>0.0162494273098545</v>
      </c>
      <c r="I188" s="1">
        <f t="shared" si="151"/>
        <v>0.0239894615105034</v>
      </c>
      <c r="J188" s="1">
        <f t="shared" si="151"/>
        <v>0.016184908876642</v>
      </c>
      <c r="K188" s="1">
        <f t="shared" si="151"/>
        <v>0.0207956296806821</v>
      </c>
      <c r="L188" s="1">
        <f t="shared" si="151"/>
        <v>0.0261126635941749</v>
      </c>
      <c r="M188" s="1">
        <f t="shared" si="151"/>
        <v>0.0180172872594378</v>
      </c>
      <c r="N188" s="1">
        <f t="shared" si="151"/>
        <v>0.0167353885023858</v>
      </c>
      <c r="O188" s="1">
        <f t="shared" si="151"/>
        <v>0.0391331217720639</v>
      </c>
      <c r="P188" s="1">
        <f t="shared" si="151"/>
        <v>0.011477774017657</v>
      </c>
      <c r="Q188" s="1">
        <f t="shared" si="151"/>
        <v>0.0207812509960287</v>
      </c>
      <c r="R188" s="1">
        <f t="shared" si="151"/>
        <v>0.0158953385604097</v>
      </c>
    </row>
    <row r="189" s="1" customFormat="1" spans="1:18">
      <c r="A189" t="s">
        <v>35</v>
      </c>
      <c r="B189" s="1">
        <f t="shared" ref="B189:R189" si="152">B48*B$170</f>
        <v>0.00782287208873667</v>
      </c>
      <c r="C189" s="1">
        <f t="shared" si="152"/>
        <v>0.0329493972636837</v>
      </c>
      <c r="D189" s="1">
        <f t="shared" si="152"/>
        <v>0.0148539874728238</v>
      </c>
      <c r="E189" s="1">
        <f t="shared" si="152"/>
        <v>0.0357680781180826</v>
      </c>
      <c r="F189" s="1">
        <f t="shared" si="152"/>
        <v>0</v>
      </c>
      <c r="G189" s="1">
        <f t="shared" si="152"/>
        <v>0.00547848192586674</v>
      </c>
      <c r="H189" s="1">
        <f t="shared" si="152"/>
        <v>0.0185735401997695</v>
      </c>
      <c r="I189" s="1">
        <f t="shared" si="152"/>
        <v>0.00299868268881292</v>
      </c>
      <c r="J189" s="1">
        <f t="shared" si="152"/>
        <v>0.0182902628768556</v>
      </c>
      <c r="K189" s="1">
        <f t="shared" si="152"/>
        <v>0.0232771751088738</v>
      </c>
      <c r="L189" s="1">
        <f t="shared" si="152"/>
        <v>0.0224828079069607</v>
      </c>
      <c r="M189" s="1">
        <f t="shared" si="152"/>
        <v>0.0148666370722476</v>
      </c>
      <c r="N189" s="1">
        <f t="shared" si="152"/>
        <v>0.0165604098508636</v>
      </c>
      <c r="O189" s="1">
        <f t="shared" si="152"/>
        <v>0.0274872806277202</v>
      </c>
      <c r="P189" s="1">
        <f t="shared" si="152"/>
        <v>0.00814083793454577</v>
      </c>
      <c r="Q189" s="1">
        <f t="shared" si="152"/>
        <v>0.0309855767591901</v>
      </c>
      <c r="R189" s="1">
        <f t="shared" si="152"/>
        <v>0.025815615389147</v>
      </c>
    </row>
    <row r="190" s="1" customFormat="1" spans="1:18">
      <c r="A190" t="s">
        <v>36</v>
      </c>
      <c r="B190" s="1">
        <f t="shared" ref="B190:R190" si="153">B49*B$170</f>
        <v>0.0428573850926727</v>
      </c>
      <c r="C190" s="1">
        <f t="shared" si="153"/>
        <v>0.0483974030648977</v>
      </c>
      <c r="D190" s="1">
        <f t="shared" si="153"/>
        <v>0.0177422860792949</v>
      </c>
      <c r="E190" s="1">
        <f t="shared" si="153"/>
        <v>0.0170131925036209</v>
      </c>
      <c r="F190" s="1">
        <f t="shared" si="153"/>
        <v>0.0215299826993893</v>
      </c>
      <c r="G190" s="1">
        <f t="shared" si="153"/>
        <v>0.0565685936870146</v>
      </c>
      <c r="H190" s="1">
        <f t="shared" si="153"/>
        <v>0.026265363714096</v>
      </c>
      <c r="I190" s="1">
        <f t="shared" si="153"/>
        <v>0</v>
      </c>
      <c r="J190" s="1">
        <f t="shared" si="153"/>
        <v>0.0182464013351845</v>
      </c>
      <c r="K190" s="1">
        <f t="shared" si="153"/>
        <v>0.0387564049410636</v>
      </c>
      <c r="L190" s="1">
        <f t="shared" si="153"/>
        <v>0.0253385799581342</v>
      </c>
      <c r="M190" s="1">
        <f t="shared" si="153"/>
        <v>0.0243979794396414</v>
      </c>
      <c r="N190" s="1">
        <f t="shared" si="153"/>
        <v>0.0207704860204399</v>
      </c>
      <c r="O190" s="1">
        <f t="shared" si="153"/>
        <v>0.0722616482293058</v>
      </c>
      <c r="P190" s="1">
        <f t="shared" si="153"/>
        <v>0.00985338433207357</v>
      </c>
      <c r="Q190" s="1">
        <f t="shared" si="153"/>
        <v>0.00937354142899815</v>
      </c>
      <c r="R190" s="1">
        <f t="shared" si="153"/>
        <v>0.0217516827489087</v>
      </c>
    </row>
    <row r="191" s="1" customFormat="1" spans="1:18">
      <c r="A191" t="s">
        <v>37</v>
      </c>
      <c r="B191" s="1">
        <f t="shared" ref="B191:R191" si="154">B50*B$170</f>
        <v>0.0268578443966577</v>
      </c>
      <c r="C191" s="1">
        <f t="shared" si="154"/>
        <v>0.0780768103327136</v>
      </c>
      <c r="D191" s="1">
        <f t="shared" si="154"/>
        <v>0.0389386739674301</v>
      </c>
      <c r="E191" s="1">
        <f t="shared" si="154"/>
        <v>0.0244053072537819</v>
      </c>
      <c r="F191" s="1">
        <f t="shared" si="154"/>
        <v>0.0189919774073433</v>
      </c>
      <c r="G191" s="1">
        <f t="shared" si="154"/>
        <v>0.0429012844669212</v>
      </c>
      <c r="H191" s="1">
        <f t="shared" si="154"/>
        <v>0.0139552497231969</v>
      </c>
      <c r="I191" s="1">
        <f t="shared" si="154"/>
        <v>0.00352786622027312</v>
      </c>
      <c r="J191" s="1">
        <f t="shared" si="154"/>
        <v>0.0402210337124139</v>
      </c>
      <c r="K191" s="1">
        <f t="shared" si="154"/>
        <v>0.0224662389771695</v>
      </c>
      <c r="L191" s="1">
        <f t="shared" si="154"/>
        <v>0.0225396173471089</v>
      </c>
      <c r="M191" s="1">
        <f t="shared" si="154"/>
        <v>0.0240685524350504</v>
      </c>
      <c r="N191" s="1">
        <f t="shared" si="154"/>
        <v>0.0113686723554031</v>
      </c>
      <c r="O191" s="1">
        <f t="shared" si="154"/>
        <v>0.0919156376107353</v>
      </c>
      <c r="P191" s="1">
        <f t="shared" si="154"/>
        <v>0.00898549136098301</v>
      </c>
      <c r="Q191" s="1">
        <f t="shared" si="154"/>
        <v>0.012802028571148</v>
      </c>
      <c r="R191" s="1">
        <f t="shared" si="154"/>
        <v>0.0216835932097331</v>
      </c>
    </row>
    <row r="192" s="1" customFormat="1" spans="1:18">
      <c r="A192" t="s">
        <v>38</v>
      </c>
      <c r="B192" s="1">
        <f t="shared" ref="B192:R192" si="155">B51*B$170</f>
        <v>0.0404855285423603</v>
      </c>
      <c r="C192" s="1">
        <f t="shared" si="155"/>
        <v>0.051164133648597</v>
      </c>
      <c r="D192" s="1">
        <f t="shared" si="155"/>
        <v>0.0447246077923704</v>
      </c>
      <c r="E192" s="1">
        <f t="shared" si="155"/>
        <v>0.0217523012032125</v>
      </c>
      <c r="F192" s="1">
        <f t="shared" si="155"/>
        <v>0.0146116830267765</v>
      </c>
      <c r="G192" s="1">
        <f t="shared" si="155"/>
        <v>0.0312693511421257</v>
      </c>
      <c r="H192" s="1">
        <f t="shared" si="155"/>
        <v>0.0132772696947869</v>
      </c>
      <c r="I192" s="1">
        <f t="shared" si="155"/>
        <v>0.00987800862414166</v>
      </c>
      <c r="J192" s="1">
        <f t="shared" si="155"/>
        <v>0.0216237400438605</v>
      </c>
      <c r="K192" s="1">
        <f t="shared" si="155"/>
        <v>0.0219396843539067</v>
      </c>
      <c r="L192" s="1">
        <f t="shared" si="155"/>
        <v>0.0247944204627722</v>
      </c>
      <c r="M192" s="1">
        <f t="shared" si="155"/>
        <v>0.0198275016678669</v>
      </c>
      <c r="N192" s="1">
        <f t="shared" si="155"/>
        <v>0.0145689945301692</v>
      </c>
      <c r="O192" s="1">
        <f t="shared" si="155"/>
        <v>0.0659922053779581</v>
      </c>
      <c r="P192" s="1">
        <f t="shared" si="155"/>
        <v>0.0108690026267299</v>
      </c>
      <c r="Q192" s="1">
        <f t="shared" si="155"/>
        <v>0.0109290001544986</v>
      </c>
      <c r="R192" s="1">
        <f t="shared" si="155"/>
        <v>0.0197897666309944</v>
      </c>
    </row>
    <row r="193" s="1" customFormat="1" spans="1:18">
      <c r="A193" t="s">
        <v>39</v>
      </c>
      <c r="B193" s="1">
        <f t="shared" ref="B193:R193" si="156">B52*B$170</f>
        <v>0.0934150755130577</v>
      </c>
      <c r="C193" s="1">
        <f t="shared" si="156"/>
        <v>0.0992990988495573</v>
      </c>
      <c r="D193" s="1">
        <f t="shared" si="156"/>
        <v>0.0156056038659272</v>
      </c>
      <c r="E193" s="1">
        <f t="shared" si="156"/>
        <v>0.0445917772614483</v>
      </c>
      <c r="F193" s="1">
        <f t="shared" si="156"/>
        <v>0.00641055875215582</v>
      </c>
      <c r="G193" s="1">
        <f t="shared" si="156"/>
        <v>0.0036359721343671</v>
      </c>
      <c r="H193" s="1">
        <f t="shared" si="156"/>
        <v>0.0210723440253634</v>
      </c>
      <c r="I193" s="1">
        <f t="shared" si="156"/>
        <v>0.0119947307552517</v>
      </c>
      <c r="J193" s="1">
        <f t="shared" si="156"/>
        <v>0.026360786544341</v>
      </c>
      <c r="K193" s="1">
        <f t="shared" si="156"/>
        <v>0.0447966669791116</v>
      </c>
      <c r="L193" s="1">
        <f t="shared" si="156"/>
        <v>0.0200938778545921</v>
      </c>
      <c r="M193" s="1">
        <f t="shared" si="156"/>
        <v>0.0264157409827582</v>
      </c>
      <c r="N193" s="1">
        <f t="shared" si="156"/>
        <v>0.0167324756372389</v>
      </c>
      <c r="O193" s="1">
        <f t="shared" si="156"/>
        <v>0.117350520107777</v>
      </c>
      <c r="P193" s="1">
        <f t="shared" si="156"/>
        <v>0.006797387381723</v>
      </c>
      <c r="Q193" s="1">
        <f t="shared" si="156"/>
        <v>0.00778584761366802</v>
      </c>
      <c r="R193" s="1">
        <f t="shared" si="156"/>
        <v>0.0075543807657543</v>
      </c>
    </row>
    <row r="194" s="1" customFormat="1" spans="1:18">
      <c r="A194" t="s">
        <v>40</v>
      </c>
      <c r="B194" s="1">
        <f t="shared" ref="B194:R194" si="157">B53*B$170</f>
        <v>0.0453611801919758</v>
      </c>
      <c r="C194" s="1">
        <f t="shared" si="157"/>
        <v>0.0548190961503515</v>
      </c>
      <c r="D194" s="1">
        <f t="shared" si="157"/>
        <v>0.00760880666426456</v>
      </c>
      <c r="E194" s="1">
        <f t="shared" si="157"/>
        <v>0.0224843701293755</v>
      </c>
      <c r="F194" s="1">
        <f t="shared" si="157"/>
        <v>0.00388108044900255</v>
      </c>
      <c r="G194" s="1">
        <f t="shared" si="157"/>
        <v>0</v>
      </c>
      <c r="H194" s="1">
        <f t="shared" si="157"/>
        <v>0</v>
      </c>
      <c r="I194" s="1">
        <f t="shared" si="157"/>
        <v>0.0155931499818272</v>
      </c>
      <c r="J194" s="1">
        <f t="shared" si="157"/>
        <v>0.0115355854595037</v>
      </c>
      <c r="K194" s="1">
        <f t="shared" si="157"/>
        <v>0.026328438784708</v>
      </c>
      <c r="L194" s="1">
        <f t="shared" si="157"/>
        <v>0.0180688786212755</v>
      </c>
      <c r="M194" s="1">
        <f t="shared" si="157"/>
        <v>0.0252494802343723</v>
      </c>
      <c r="N194" s="1">
        <f t="shared" si="157"/>
        <v>0.0203150742864799</v>
      </c>
      <c r="O194" s="1">
        <f t="shared" si="157"/>
        <v>0.0649941668830325</v>
      </c>
      <c r="P194" s="1">
        <f t="shared" si="157"/>
        <v>0.00804067280412221</v>
      </c>
      <c r="Q194" s="1">
        <f t="shared" si="157"/>
        <v>0.00733641940551653</v>
      </c>
      <c r="R194" s="1">
        <f t="shared" si="157"/>
        <v>0.00722547255207288</v>
      </c>
    </row>
    <row r="195" s="1" customFormat="1" spans="1:18">
      <c r="A195" t="s">
        <v>41</v>
      </c>
      <c r="B195" s="1">
        <f t="shared" ref="B195:R195" si="158">B54*B$170</f>
        <v>0.0426142358325732</v>
      </c>
      <c r="C195" s="1">
        <f t="shared" si="158"/>
        <v>0.017707575170963</v>
      </c>
      <c r="D195" s="1">
        <f t="shared" si="158"/>
        <v>0.0280061133900869</v>
      </c>
      <c r="E195" s="1">
        <f t="shared" si="158"/>
        <v>0.0343563284365404</v>
      </c>
      <c r="F195" s="1">
        <f t="shared" si="158"/>
        <v>0.00983436503182379</v>
      </c>
      <c r="G195" s="1">
        <f t="shared" si="158"/>
        <v>0.0113182942542239</v>
      </c>
      <c r="H195" s="1">
        <f t="shared" si="158"/>
        <v>0.0109082184879012</v>
      </c>
      <c r="I195" s="1">
        <f t="shared" si="158"/>
        <v>0.0179920961328775</v>
      </c>
      <c r="J195" s="1">
        <f t="shared" si="158"/>
        <v>0.00811438520915656</v>
      </c>
      <c r="K195" s="1">
        <f t="shared" si="158"/>
        <v>0.0238332566429573</v>
      </c>
      <c r="L195" s="1">
        <f t="shared" si="158"/>
        <v>0.0248099157393388</v>
      </c>
      <c r="M195" s="1">
        <f t="shared" si="158"/>
        <v>0.0142372167644819</v>
      </c>
      <c r="N195" s="1">
        <f t="shared" si="158"/>
        <v>0.031112099098542</v>
      </c>
      <c r="O195" s="1">
        <f t="shared" si="158"/>
        <v>0.0182049157381815</v>
      </c>
      <c r="P195" s="1">
        <f t="shared" si="158"/>
        <v>0.0133943613571015</v>
      </c>
      <c r="Q195" s="1">
        <f t="shared" si="158"/>
        <v>0.00689529229162958</v>
      </c>
      <c r="R195" s="1">
        <f t="shared" si="158"/>
        <v>0.00859275604528091</v>
      </c>
    </row>
    <row r="196" s="1" customFormat="1" spans="1:18">
      <c r="A196" t="s">
        <v>42</v>
      </c>
      <c r="B196" s="1">
        <f t="shared" ref="B196:R196" si="159">B55*B$170</f>
        <v>0.0117166967004287</v>
      </c>
      <c r="C196" s="1">
        <f t="shared" si="159"/>
        <v>0.00874717906056924</v>
      </c>
      <c r="D196" s="1">
        <f t="shared" si="159"/>
        <v>0.0107276627697144</v>
      </c>
      <c r="E196" s="1">
        <f t="shared" si="159"/>
        <v>0.0148641720014132</v>
      </c>
      <c r="F196" s="1">
        <f t="shared" si="159"/>
        <v>0.00786289471770549</v>
      </c>
      <c r="G196" s="1">
        <f t="shared" si="159"/>
        <v>0.00572361727996682</v>
      </c>
      <c r="H196" s="1">
        <f t="shared" si="159"/>
        <v>0.00476025441530012</v>
      </c>
      <c r="I196" s="1">
        <f t="shared" si="159"/>
        <v>0.0179920961328775</v>
      </c>
      <c r="J196" s="1">
        <f t="shared" si="159"/>
        <v>0.0121935085845704</v>
      </c>
      <c r="K196" s="1">
        <f t="shared" si="159"/>
        <v>0.0143862625562893</v>
      </c>
      <c r="L196" s="1">
        <f t="shared" si="159"/>
        <v>0.0180201733283777</v>
      </c>
      <c r="M196" s="1">
        <f t="shared" si="159"/>
        <v>0.0155245456229143</v>
      </c>
      <c r="N196" s="1">
        <f t="shared" si="159"/>
        <v>0.0327550545383172</v>
      </c>
      <c r="O196" s="1">
        <f t="shared" si="159"/>
        <v>0.00874241068887769</v>
      </c>
      <c r="P196" s="1">
        <f t="shared" si="159"/>
        <v>0.00874334684646561</v>
      </c>
      <c r="Q196" s="1">
        <f t="shared" si="159"/>
        <v>0.0257494411810488</v>
      </c>
      <c r="R196" s="1">
        <f t="shared" si="159"/>
        <v>0.0158296755170752</v>
      </c>
    </row>
    <row r="197" s="1" customFormat="1" spans="1:18">
      <c r="A197" t="s">
        <v>43</v>
      </c>
      <c r="B197" s="1">
        <f t="shared" ref="B197:R197" si="160">B56*B$170</f>
        <v>0.0132583715768981</v>
      </c>
      <c r="C197" s="1">
        <f t="shared" si="160"/>
        <v>0</v>
      </c>
      <c r="D197" s="1">
        <f t="shared" si="160"/>
        <v>0.0138671173677548</v>
      </c>
      <c r="E197" s="1">
        <f t="shared" si="160"/>
        <v>0.0127848153843307</v>
      </c>
      <c r="F197" s="1">
        <f t="shared" si="160"/>
        <v>0.0132973378145736</v>
      </c>
      <c r="G197" s="1">
        <f t="shared" si="160"/>
        <v>0.0135353006778374</v>
      </c>
      <c r="H197" s="1">
        <f t="shared" si="160"/>
        <v>0.0131621973812557</v>
      </c>
      <c r="I197" s="1">
        <f t="shared" si="160"/>
        <v>0.019991221923663</v>
      </c>
      <c r="J197" s="1">
        <f t="shared" si="160"/>
        <v>0.0279836635861724</v>
      </c>
      <c r="K197" s="1">
        <f t="shared" si="160"/>
        <v>0.0128658278315367</v>
      </c>
      <c r="L197" s="1">
        <f t="shared" si="160"/>
        <v>0.00858066993951154</v>
      </c>
      <c r="M197" s="1">
        <f t="shared" si="160"/>
        <v>0.00761791972999482</v>
      </c>
      <c r="N197" s="1">
        <f t="shared" si="160"/>
        <v>0.00660044105135157</v>
      </c>
      <c r="O197" s="1">
        <f t="shared" si="160"/>
        <v>0.00399987867091598</v>
      </c>
      <c r="P197" s="1">
        <f t="shared" si="160"/>
        <v>0.010722818949327</v>
      </c>
      <c r="Q197" s="1">
        <f t="shared" si="160"/>
        <v>0.0256509065700887</v>
      </c>
      <c r="R197" s="1">
        <f t="shared" si="160"/>
        <v>0.00504346828241504</v>
      </c>
    </row>
    <row r="198" s="1" customFormat="1" spans="1:18">
      <c r="A198" s="4" t="s">
        <v>59</v>
      </c>
      <c r="B198" s="1">
        <f>MAX(B172:B197)</f>
        <v>0.104312281334966</v>
      </c>
      <c r="C198" s="1">
        <f t="shared" ref="B198:R198" si="161">MAX(C172:C197)</f>
        <v>0.0992990988495573</v>
      </c>
      <c r="D198" s="1">
        <f t="shared" si="161"/>
        <v>0.109546792795754</v>
      </c>
      <c r="E198" s="1">
        <f t="shared" si="161"/>
        <v>0.0456028755653052</v>
      </c>
      <c r="F198" s="1">
        <f t="shared" si="161"/>
        <v>0.0458843204457252</v>
      </c>
      <c r="G198" s="1">
        <f t="shared" si="161"/>
        <v>0.0726658871550178</v>
      </c>
      <c r="H198" s="1">
        <f t="shared" si="161"/>
        <v>0.0665224526620673</v>
      </c>
      <c r="I198" s="1">
        <f t="shared" si="161"/>
        <v>0.035984192265755</v>
      </c>
      <c r="J198" s="1">
        <f t="shared" si="161"/>
        <v>0.0402210337124139</v>
      </c>
      <c r="K198" s="1">
        <f t="shared" si="161"/>
        <v>0.0448278343224238</v>
      </c>
      <c r="L198" s="1">
        <f t="shared" si="161"/>
        <v>0.0299190675558223</v>
      </c>
      <c r="M198" s="1">
        <f t="shared" si="161"/>
        <v>0.0309402524325265</v>
      </c>
      <c r="N198" s="1">
        <f t="shared" si="161"/>
        <v>0.0327550545383172</v>
      </c>
      <c r="O198" s="1">
        <f t="shared" si="161"/>
        <v>0.117350520107777</v>
      </c>
      <c r="P198" s="1">
        <f t="shared" si="161"/>
        <v>0.0305771188498504</v>
      </c>
      <c r="Q198" s="1">
        <f t="shared" si="161"/>
        <v>0.0540491610641207</v>
      </c>
      <c r="R198" s="1">
        <f t="shared" si="161"/>
        <v>0.0395420563426015</v>
      </c>
    </row>
    <row r="199" s="1" customFormat="1" spans="1:18">
      <c r="A199" s="4" t="s">
        <v>60</v>
      </c>
      <c r="B199" s="1">
        <f>MIN(B172:B197)</f>
        <v>0</v>
      </c>
      <c r="C199" s="1">
        <f t="shared" ref="B199:R199" si="162">MIN(C172:C197)</f>
        <v>0</v>
      </c>
      <c r="D199" s="1">
        <f t="shared" si="162"/>
        <v>0</v>
      </c>
      <c r="E199" s="1">
        <f t="shared" si="162"/>
        <v>0</v>
      </c>
      <c r="F199" s="1">
        <f t="shared" si="162"/>
        <v>0</v>
      </c>
      <c r="G199" s="1">
        <f t="shared" si="162"/>
        <v>0</v>
      </c>
      <c r="H199" s="1">
        <f t="shared" si="162"/>
        <v>0</v>
      </c>
      <c r="I199" s="1">
        <f t="shared" si="162"/>
        <v>0</v>
      </c>
      <c r="J199" s="1">
        <f t="shared" si="162"/>
        <v>0</v>
      </c>
      <c r="K199" s="1">
        <f t="shared" si="162"/>
        <v>0</v>
      </c>
      <c r="L199" s="1">
        <f t="shared" si="162"/>
        <v>0</v>
      </c>
      <c r="M199" s="1">
        <f t="shared" si="162"/>
        <v>0</v>
      </c>
      <c r="N199" s="1">
        <f t="shared" si="162"/>
        <v>0</v>
      </c>
      <c r="O199" s="1">
        <f t="shared" si="162"/>
        <v>0</v>
      </c>
      <c r="P199" s="1">
        <f t="shared" si="162"/>
        <v>0</v>
      </c>
      <c r="Q199" s="1">
        <f t="shared" si="162"/>
        <v>0</v>
      </c>
      <c r="R199" s="1">
        <f t="shared" si="162"/>
        <v>0</v>
      </c>
    </row>
    <row r="200" s="1" customFormat="1" spans="1:19">
      <c r="A200" s="4" t="s">
        <v>61</v>
      </c>
      <c r="S200" s="4" t="s">
        <v>61</v>
      </c>
    </row>
    <row r="201" s="1" customFormat="1" spans="1:19">
      <c r="A201" t="s">
        <v>18</v>
      </c>
      <c r="B201" s="1">
        <f>(B$198-B172)^2</f>
        <v>0.00693038864195906</v>
      </c>
      <c r="C201" s="1">
        <f t="shared" ref="B201:R201" si="163">(C$198-C172)^2</f>
        <v>0.00692338419525043</v>
      </c>
      <c r="D201" s="1">
        <f t="shared" si="163"/>
        <v>0.0120004998118358</v>
      </c>
      <c r="E201" s="1">
        <f t="shared" si="163"/>
        <v>0.000617904812711254</v>
      </c>
      <c r="F201" s="1">
        <f t="shared" si="163"/>
        <v>0.0013171628999987</v>
      </c>
      <c r="G201" s="1">
        <f t="shared" si="163"/>
        <v>0.0041151729207992</v>
      </c>
      <c r="H201" s="1">
        <f t="shared" si="163"/>
        <v>0.00136616688605433</v>
      </c>
      <c r="I201" s="1">
        <f t="shared" si="163"/>
        <v>2.64257041488968e-5</v>
      </c>
      <c r="J201" s="1">
        <f t="shared" si="163"/>
        <v>0.00161773155289513</v>
      </c>
      <c r="K201" s="1">
        <f t="shared" si="163"/>
        <v>0.000359877291073878</v>
      </c>
      <c r="L201" s="1">
        <f t="shared" si="163"/>
        <v>0.000154858869764345</v>
      </c>
      <c r="M201" s="1">
        <f t="shared" si="163"/>
        <v>6.38324644037692e-5</v>
      </c>
      <c r="N201" s="1">
        <f t="shared" si="163"/>
        <v>0.000436482044170318</v>
      </c>
      <c r="O201" s="1">
        <f t="shared" si="163"/>
        <v>0.00970764441445598</v>
      </c>
      <c r="P201" s="1">
        <f t="shared" si="163"/>
        <v>0.000535199640976713</v>
      </c>
      <c r="Q201" s="1">
        <f t="shared" si="163"/>
        <v>0.00120394754942253</v>
      </c>
      <c r="R201" s="1">
        <f t="shared" si="163"/>
        <v>0.000333285937782597</v>
      </c>
      <c r="S201" s="1">
        <f>(SUM(B201:R201))^0.5</f>
        <v>0.218426110247156</v>
      </c>
    </row>
    <row r="202" s="1" customFormat="1" spans="1:19">
      <c r="A202" t="s">
        <v>19</v>
      </c>
      <c r="B202" s="1">
        <f t="shared" ref="B202:R202" si="164">(B$198-B173)^2</f>
        <v>0.00921428182969809</v>
      </c>
      <c r="C202" s="1">
        <f t="shared" si="164"/>
        <v>0.00842066840712853</v>
      </c>
      <c r="D202" s="1">
        <f t="shared" si="164"/>
        <v>0.00965469497670306</v>
      </c>
      <c r="E202" s="1">
        <f t="shared" si="164"/>
        <v>0.000388212095601891</v>
      </c>
      <c r="F202" s="1">
        <f t="shared" si="164"/>
        <v>0.00115139378473894</v>
      </c>
      <c r="G202" s="1">
        <f t="shared" si="164"/>
        <v>0.00367795382484856</v>
      </c>
      <c r="H202" s="1">
        <f t="shared" si="164"/>
        <v>0.000181960040271284</v>
      </c>
      <c r="I202" s="1">
        <f t="shared" si="164"/>
        <v>1.59859197937769e-5</v>
      </c>
      <c r="J202" s="1">
        <f t="shared" si="164"/>
        <v>0.000461912744547879</v>
      </c>
      <c r="K202" s="1">
        <f t="shared" si="164"/>
        <v>0.000678868912707516</v>
      </c>
      <c r="L202" s="1">
        <f t="shared" si="164"/>
        <v>0.00016835467121429</v>
      </c>
      <c r="M202" s="1">
        <f t="shared" si="164"/>
        <v>0</v>
      </c>
      <c r="N202" s="1">
        <f t="shared" si="164"/>
        <v>0.00055915035179893</v>
      </c>
      <c r="O202" s="1">
        <f t="shared" si="164"/>
        <v>0.0115793028325606</v>
      </c>
      <c r="P202" s="1">
        <f t="shared" si="164"/>
        <v>0.000521170171398023</v>
      </c>
      <c r="Q202" s="1">
        <f t="shared" si="164"/>
        <v>0.00175336099099667</v>
      </c>
      <c r="R202" s="1">
        <f t="shared" si="164"/>
        <v>0.000361413453809796</v>
      </c>
      <c r="S202" s="1">
        <f t="shared" ref="S201:S226" si="165">(SUM(B202:R202))^0.5</f>
        <v>0.220881608577577</v>
      </c>
    </row>
    <row r="203" s="1" customFormat="1" spans="1:19">
      <c r="A203" t="s">
        <v>20</v>
      </c>
      <c r="B203" s="1">
        <f t="shared" ref="B203:R203" si="166">(B$198-B174)^2</f>
        <v>0.00775150712515605</v>
      </c>
      <c r="C203" s="1">
        <f t="shared" si="166"/>
        <v>0.00731268776762459</v>
      </c>
      <c r="D203" s="1">
        <f t="shared" si="166"/>
        <v>0.00964817172988702</v>
      </c>
      <c r="E203" s="1">
        <f t="shared" si="166"/>
        <v>0.000253543980360181</v>
      </c>
      <c r="F203" s="1">
        <f t="shared" si="166"/>
        <v>0.000698724351473133</v>
      </c>
      <c r="G203" s="1">
        <f t="shared" si="166"/>
        <v>0.00219721624433981</v>
      </c>
      <c r="H203" s="1">
        <f t="shared" si="166"/>
        <v>0.000428910525040172</v>
      </c>
      <c r="I203" s="1">
        <f t="shared" si="166"/>
        <v>2.12830293112415e-5</v>
      </c>
      <c r="J203" s="1">
        <f t="shared" si="166"/>
        <v>0.000616312033287715</v>
      </c>
      <c r="K203" s="1">
        <f t="shared" si="166"/>
        <v>0.000593408378826221</v>
      </c>
      <c r="L203" s="1">
        <f t="shared" si="166"/>
        <v>2.71502961991476e-5</v>
      </c>
      <c r="M203" s="1">
        <f t="shared" si="166"/>
        <v>0.000180700182694736</v>
      </c>
      <c r="N203" s="1">
        <f t="shared" si="166"/>
        <v>0.000442804342900274</v>
      </c>
      <c r="O203" s="1">
        <f t="shared" si="166"/>
        <v>0.0104320372386954</v>
      </c>
      <c r="P203" s="1">
        <f t="shared" si="166"/>
        <v>0.000474017656280147</v>
      </c>
      <c r="Q203" s="1">
        <f t="shared" si="166"/>
        <v>0.00133822811105181</v>
      </c>
      <c r="R203" s="1">
        <f t="shared" si="166"/>
        <v>0.000375483619257711</v>
      </c>
      <c r="S203" s="1">
        <f t="shared" si="165"/>
        <v>0.206862724076585</v>
      </c>
    </row>
    <row r="204" s="1" customFormat="1" spans="1:19">
      <c r="A204" t="s">
        <v>21</v>
      </c>
      <c r="B204" s="1">
        <f t="shared" ref="B204:R204" si="167">(B$198-B175)^2</f>
        <v>0.00704972921683314</v>
      </c>
      <c r="C204" s="1">
        <f t="shared" si="167"/>
        <v>0.00762813363383877</v>
      </c>
      <c r="D204" s="1">
        <f t="shared" si="167"/>
        <v>0.00817915382751355</v>
      </c>
      <c r="E204" s="1">
        <f t="shared" si="167"/>
        <v>0.000251645191692123</v>
      </c>
      <c r="F204" s="1">
        <f t="shared" si="167"/>
        <v>0.000742121119259847</v>
      </c>
      <c r="G204" s="1">
        <f t="shared" si="167"/>
        <v>0.00200952866230941</v>
      </c>
      <c r="H204" s="1">
        <f t="shared" si="167"/>
        <v>0.001155104874627</v>
      </c>
      <c r="I204" s="1">
        <f t="shared" si="167"/>
        <v>2.9725883914048e-5</v>
      </c>
      <c r="J204" s="1">
        <f t="shared" si="167"/>
        <v>0.000342604203248914</v>
      </c>
      <c r="K204" s="1">
        <f t="shared" si="167"/>
        <v>0.000727672720960348</v>
      </c>
      <c r="L204" s="1">
        <f t="shared" si="167"/>
        <v>6.82798062788209e-6</v>
      </c>
      <c r="M204" s="1">
        <f t="shared" si="167"/>
        <v>9.65934584808574e-5</v>
      </c>
      <c r="N204" s="1">
        <f t="shared" si="167"/>
        <v>0.000376650899740415</v>
      </c>
      <c r="O204" s="1">
        <f t="shared" si="167"/>
        <v>0.0108241708524583</v>
      </c>
      <c r="P204" s="1">
        <f t="shared" si="167"/>
        <v>0.000385226525798895</v>
      </c>
      <c r="Q204" s="1">
        <f t="shared" si="167"/>
        <v>0.00112010682865067</v>
      </c>
      <c r="R204" s="1">
        <f t="shared" si="167"/>
        <v>0.000577463760615085</v>
      </c>
      <c r="S204" s="1">
        <f t="shared" si="165"/>
        <v>0.20372152473553</v>
      </c>
    </row>
    <row r="205" s="1" customFormat="1" spans="1:19">
      <c r="A205" t="s">
        <v>22</v>
      </c>
      <c r="B205" s="1">
        <f t="shared" ref="B205:R205" si="168">(B$198-B176)^2</f>
        <v>0.00902694797842738</v>
      </c>
      <c r="C205" s="1">
        <f t="shared" si="168"/>
        <v>0.0077805795980195</v>
      </c>
      <c r="D205" s="1">
        <f t="shared" si="168"/>
        <v>0.00818968137828271</v>
      </c>
      <c r="E205" s="1">
        <f t="shared" si="168"/>
        <v>0.000606626407624637</v>
      </c>
      <c r="F205" s="1">
        <f t="shared" si="168"/>
        <v>0.000815013371263683</v>
      </c>
      <c r="G205" s="1">
        <f t="shared" si="168"/>
        <v>0.00241514800105294</v>
      </c>
      <c r="H205" s="1">
        <f t="shared" si="168"/>
        <v>0.0017155991299753</v>
      </c>
      <c r="I205" s="1">
        <f t="shared" si="168"/>
        <v>4.28054297891972e-5</v>
      </c>
      <c r="J205" s="1">
        <f t="shared" si="168"/>
        <v>0.000370763373769311</v>
      </c>
      <c r="K205" s="1">
        <f t="shared" si="168"/>
        <v>0.0010577518129249</v>
      </c>
      <c r="L205" s="1">
        <f t="shared" si="168"/>
        <v>2.08182844405319e-5</v>
      </c>
      <c r="M205" s="1">
        <f t="shared" si="168"/>
        <v>9.40507435850776e-5</v>
      </c>
      <c r="N205" s="1">
        <f t="shared" si="168"/>
        <v>0.000429179097191673</v>
      </c>
      <c r="O205" s="1">
        <f t="shared" si="168"/>
        <v>0.0113937253818098</v>
      </c>
      <c r="P205" s="1">
        <f t="shared" si="168"/>
        <v>0.000356407311686087</v>
      </c>
      <c r="Q205" s="1">
        <f t="shared" si="168"/>
        <v>0.00127860297200982</v>
      </c>
      <c r="R205" s="1">
        <f t="shared" si="168"/>
        <v>0.00045155754061029</v>
      </c>
      <c r="S205" s="1">
        <f t="shared" si="165"/>
        <v>0.214581587775985</v>
      </c>
    </row>
    <row r="206" s="1" customFormat="1" spans="1:19">
      <c r="A206" t="s">
        <v>23</v>
      </c>
      <c r="B206" s="1">
        <f t="shared" ref="B206:R206" si="169">(B$198-B177)^2</f>
        <v>0.00851448196563104</v>
      </c>
      <c r="C206" s="1">
        <f t="shared" si="169"/>
        <v>0.00757755557233288</v>
      </c>
      <c r="D206" s="1">
        <f t="shared" si="169"/>
        <v>0.00501440278260942</v>
      </c>
      <c r="E206" s="1">
        <f t="shared" si="169"/>
        <v>0.000593604544787708</v>
      </c>
      <c r="F206" s="1">
        <f t="shared" si="169"/>
        <v>0</v>
      </c>
      <c r="G206" s="1">
        <f t="shared" si="169"/>
        <v>0</v>
      </c>
      <c r="H206" s="1">
        <f t="shared" si="169"/>
        <v>0.00105254896926385</v>
      </c>
      <c r="I206" s="1">
        <f t="shared" si="169"/>
        <v>0.000116537588371694</v>
      </c>
      <c r="J206" s="1">
        <f t="shared" si="169"/>
        <v>0.000482884468114378</v>
      </c>
      <c r="K206" s="1">
        <f t="shared" si="169"/>
        <v>0.000955861997876146</v>
      </c>
      <c r="L206" s="1">
        <f t="shared" si="169"/>
        <v>0</v>
      </c>
      <c r="M206" s="1">
        <f t="shared" si="169"/>
        <v>0.000214848056887604</v>
      </c>
      <c r="N206" s="1">
        <f t="shared" si="169"/>
        <v>0.000281635913720298</v>
      </c>
      <c r="O206" s="1">
        <f t="shared" si="169"/>
        <v>0.0106699607829402</v>
      </c>
      <c r="P206" s="1">
        <f t="shared" si="169"/>
        <v>0.000352719932790019</v>
      </c>
      <c r="Q206" s="1">
        <f t="shared" si="169"/>
        <v>0.000821190776688286</v>
      </c>
      <c r="R206" s="1">
        <f t="shared" si="169"/>
        <v>6.12206213266361e-5</v>
      </c>
      <c r="S206" s="1">
        <f t="shared" si="165"/>
        <v>0.191597113687394</v>
      </c>
    </row>
    <row r="207" s="1" customFormat="1" spans="1:19">
      <c r="A207" t="s">
        <v>24</v>
      </c>
      <c r="B207" s="1">
        <f t="shared" ref="B207:R207" si="170">(B$198-B178)^2</f>
        <v>0.0101040869004564</v>
      </c>
      <c r="C207" s="1">
        <f t="shared" si="170"/>
        <v>0.0054266157342914</v>
      </c>
      <c r="D207" s="1">
        <f t="shared" si="170"/>
        <v>0.00501292031364712</v>
      </c>
      <c r="E207" s="1">
        <f t="shared" si="170"/>
        <v>0.000693518708877501</v>
      </c>
      <c r="F207" s="1">
        <f t="shared" si="170"/>
        <v>3.13431291313417e-6</v>
      </c>
      <c r="G207" s="1">
        <f t="shared" si="170"/>
        <v>9.7557876875045e-6</v>
      </c>
      <c r="H207" s="1">
        <f t="shared" si="170"/>
        <v>0.00128716515882718</v>
      </c>
      <c r="I207" s="1">
        <f t="shared" si="170"/>
        <v>0.000207177934883012</v>
      </c>
      <c r="J207" s="1">
        <f t="shared" si="170"/>
        <v>0.000540405205928776</v>
      </c>
      <c r="K207" s="1">
        <f t="shared" si="170"/>
        <v>0.000903838545550382</v>
      </c>
      <c r="L207" s="1">
        <f t="shared" si="170"/>
        <v>1.66955702008152e-6</v>
      </c>
      <c r="M207" s="1">
        <f t="shared" si="170"/>
        <v>0.000188112600388546</v>
      </c>
      <c r="N207" s="1">
        <f t="shared" si="170"/>
        <v>0.000153397665525227</v>
      </c>
      <c r="O207" s="1">
        <f t="shared" si="170"/>
        <v>0.00794293782476693</v>
      </c>
      <c r="P207" s="1">
        <f t="shared" si="170"/>
        <v>0.000354655459196885</v>
      </c>
      <c r="Q207" s="1">
        <f t="shared" si="170"/>
        <v>0.000873162612773385</v>
      </c>
      <c r="R207" s="1">
        <f t="shared" si="170"/>
        <v>0.000224297498889949</v>
      </c>
      <c r="S207" s="1">
        <f t="shared" si="165"/>
        <v>0.184192431499297</v>
      </c>
    </row>
    <row r="208" s="1" customFormat="1" spans="1:19">
      <c r="A208" t="s">
        <v>25</v>
      </c>
      <c r="B208" s="1">
        <f t="shared" ref="B208:R208" si="171">(B$198-B179)^2</f>
        <v>0.00810234963145557</v>
      </c>
      <c r="C208" s="1">
        <f t="shared" si="171"/>
        <v>0.00356823903824874</v>
      </c>
      <c r="D208" s="1">
        <f t="shared" si="171"/>
        <v>0.0105442387321268</v>
      </c>
      <c r="E208" s="1">
        <f t="shared" si="171"/>
        <v>0.000602974712515779</v>
      </c>
      <c r="F208" s="1">
        <f t="shared" si="171"/>
        <v>0.000724445286311358</v>
      </c>
      <c r="G208" s="1">
        <f t="shared" si="171"/>
        <v>0.00228036767992719</v>
      </c>
      <c r="H208" s="1">
        <f t="shared" si="171"/>
        <v>0.0031154557181008</v>
      </c>
      <c r="I208" s="1">
        <f t="shared" si="171"/>
        <v>0.000323715523254706</v>
      </c>
      <c r="J208" s="1">
        <f t="shared" si="171"/>
        <v>0.000526224619339594</v>
      </c>
      <c r="K208" s="1">
        <f t="shared" si="171"/>
        <v>0.000882620422400596</v>
      </c>
      <c r="L208" s="1">
        <f t="shared" si="171"/>
        <v>1.33399360489664e-5</v>
      </c>
      <c r="M208" s="1">
        <f t="shared" si="171"/>
        <v>7.80122203019693e-5</v>
      </c>
      <c r="N208" s="1">
        <f t="shared" si="171"/>
        <v>0.00020825613189669</v>
      </c>
      <c r="O208" s="1">
        <f t="shared" si="171"/>
        <v>0.00505375067929359</v>
      </c>
      <c r="P208" s="1">
        <f t="shared" si="171"/>
        <v>0.000447539893866239</v>
      </c>
      <c r="Q208" s="1">
        <f t="shared" si="171"/>
        <v>0.0011409741486748</v>
      </c>
      <c r="R208" s="1">
        <f t="shared" si="171"/>
        <v>0.00038307847606007</v>
      </c>
      <c r="S208" s="1">
        <f t="shared" si="165"/>
        <v>0.194924556815768</v>
      </c>
    </row>
    <row r="209" s="1" customFormat="1" spans="1:19">
      <c r="A209" t="s">
        <v>26</v>
      </c>
      <c r="B209" s="1">
        <f t="shared" ref="B209:R209" si="172">(B$198-B180)^2</f>
        <v>0.00989781919459984</v>
      </c>
      <c r="C209" s="1">
        <f t="shared" si="172"/>
        <v>0.00692304196995101</v>
      </c>
      <c r="D209" s="1">
        <f t="shared" si="172"/>
        <v>0.0117383344951508</v>
      </c>
      <c r="E209" s="1">
        <f t="shared" si="172"/>
        <v>0.0003541240798027</v>
      </c>
      <c r="F209" s="1">
        <f t="shared" si="172"/>
        <v>0.00141911894065806</v>
      </c>
      <c r="G209" s="1">
        <f t="shared" si="172"/>
        <v>0.00441411873356637</v>
      </c>
      <c r="H209" s="1">
        <f t="shared" si="172"/>
        <v>0.00403311717117846</v>
      </c>
      <c r="I209" s="1">
        <f t="shared" si="172"/>
        <v>6.39438710064811e-5</v>
      </c>
      <c r="J209" s="1">
        <f t="shared" si="172"/>
        <v>0.00138343732717767</v>
      </c>
      <c r="K209" s="1">
        <f t="shared" si="172"/>
        <v>0.000868138552293678</v>
      </c>
      <c r="L209" s="1">
        <f t="shared" si="172"/>
        <v>0.000231948904640947</v>
      </c>
      <c r="M209" s="1">
        <f t="shared" si="172"/>
        <v>6.90267637145516e-5</v>
      </c>
      <c r="N209" s="1">
        <f t="shared" si="172"/>
        <v>0.000215696198252375</v>
      </c>
      <c r="O209" s="1">
        <f t="shared" si="172"/>
        <v>0.0106870672790686</v>
      </c>
      <c r="P209" s="1">
        <f t="shared" si="172"/>
        <v>0.000487912414993777</v>
      </c>
      <c r="Q209" s="1">
        <f t="shared" si="172"/>
        <v>0.00118616332400859</v>
      </c>
      <c r="R209" s="1">
        <f t="shared" si="172"/>
        <v>0.000991508721579159</v>
      </c>
      <c r="S209" s="1">
        <f t="shared" si="165"/>
        <v>0.234445127783972</v>
      </c>
    </row>
    <row r="210" s="1" customFormat="1" spans="1:19">
      <c r="A210" t="s">
        <v>27</v>
      </c>
      <c r="B210" s="1">
        <f t="shared" ref="B210:R210" si="173">(B$198-B181)^2</f>
        <v>0.00886081909807684</v>
      </c>
      <c r="C210" s="1">
        <f t="shared" si="173"/>
        <v>0.00937422855565979</v>
      </c>
      <c r="D210" s="1">
        <f t="shared" si="173"/>
        <v>0.0119979654205967</v>
      </c>
      <c r="E210" s="1">
        <f t="shared" si="173"/>
        <v>0.00196143768767684</v>
      </c>
      <c r="F210" s="1">
        <f t="shared" si="173"/>
        <v>0.000613309233466745</v>
      </c>
      <c r="G210" s="1">
        <f t="shared" si="173"/>
        <v>0.00229317201678044</v>
      </c>
      <c r="H210" s="1">
        <f t="shared" si="173"/>
        <v>0</v>
      </c>
      <c r="I210" s="1">
        <f t="shared" si="173"/>
        <v>6.39438710064811e-5</v>
      </c>
      <c r="J210" s="1">
        <f t="shared" si="173"/>
        <v>0.00156523971934666</v>
      </c>
      <c r="K210" s="1">
        <f t="shared" si="173"/>
        <v>0.00200953473003867</v>
      </c>
      <c r="L210" s="1">
        <f t="shared" si="173"/>
        <v>0.000329051872803264</v>
      </c>
      <c r="M210" s="1">
        <f t="shared" si="173"/>
        <v>0.0008296184821134</v>
      </c>
      <c r="N210" s="1">
        <f t="shared" si="173"/>
        <v>5.39858893868905e-6</v>
      </c>
      <c r="O210" s="1">
        <f t="shared" si="173"/>
        <v>0.0137711445695657</v>
      </c>
      <c r="P210" s="1">
        <f t="shared" si="173"/>
        <v>0.000934960197157878</v>
      </c>
      <c r="Q210" s="1">
        <f t="shared" si="173"/>
        <v>0</v>
      </c>
      <c r="R210" s="1">
        <f t="shared" si="173"/>
        <v>0</v>
      </c>
      <c r="S210" s="1">
        <f t="shared" si="165"/>
        <v>0.233687449477348</v>
      </c>
    </row>
    <row r="211" s="1" customFormat="1" spans="1:19">
      <c r="A211" t="s">
        <v>28</v>
      </c>
      <c r="B211" s="1">
        <f t="shared" ref="B211:R211" si="174">(B$198-B182)^2</f>
        <v>0.0108810520373051</v>
      </c>
      <c r="C211" s="1">
        <f t="shared" si="174"/>
        <v>0.00958623982576094</v>
      </c>
      <c r="D211" s="1">
        <f t="shared" si="174"/>
        <v>0.0105391967223956</v>
      </c>
      <c r="E211" s="1">
        <f t="shared" si="174"/>
        <v>0.00207962225982471</v>
      </c>
      <c r="F211" s="1">
        <f t="shared" si="174"/>
        <v>0.000846547392128603</v>
      </c>
      <c r="G211" s="1">
        <f t="shared" si="174"/>
        <v>0.00292808400921048</v>
      </c>
      <c r="H211" s="1">
        <f t="shared" si="174"/>
        <v>0.0012394185688896</v>
      </c>
      <c r="I211" s="1">
        <f t="shared" si="174"/>
        <v>2.02322202034191e-5</v>
      </c>
      <c r="J211" s="1">
        <f t="shared" si="174"/>
        <v>0.000528238874414737</v>
      </c>
      <c r="K211" s="1">
        <f t="shared" si="174"/>
        <v>0.00195998556850558</v>
      </c>
      <c r="L211" s="1">
        <f t="shared" si="174"/>
        <v>0.00089515060340986</v>
      </c>
      <c r="M211" s="1">
        <f t="shared" si="174"/>
        <v>0.000957299220588461</v>
      </c>
      <c r="N211" s="1">
        <f t="shared" si="174"/>
        <v>0.000528193523751563</v>
      </c>
      <c r="O211" s="1">
        <f t="shared" si="174"/>
        <v>0.0136974512330042</v>
      </c>
      <c r="P211" s="1">
        <f t="shared" si="174"/>
        <v>0.000416639755239767</v>
      </c>
      <c r="Q211" s="1">
        <f t="shared" si="174"/>
        <v>0.00237743958227741</v>
      </c>
      <c r="R211" s="1">
        <f t="shared" si="174"/>
        <v>0.000720588571403287</v>
      </c>
      <c r="S211" s="1">
        <f t="shared" si="165"/>
        <v>0.245359695077071</v>
      </c>
    </row>
    <row r="212" s="1" customFormat="1" spans="1:19">
      <c r="A212" t="s">
        <v>29</v>
      </c>
      <c r="B212" s="1">
        <f t="shared" ref="B212:R212" si="175">(B$198-B183)^2</f>
        <v>0.00436899845177056</v>
      </c>
      <c r="C212" s="1">
        <f t="shared" si="175"/>
        <v>0.00776243103277328</v>
      </c>
      <c r="D212" s="1">
        <f t="shared" si="175"/>
        <v>0.0103522214316809</v>
      </c>
      <c r="E212" s="1">
        <f t="shared" si="175"/>
        <v>0.00201942039949178</v>
      </c>
      <c r="F212" s="1">
        <f t="shared" si="175"/>
        <v>0.000763665002663522</v>
      </c>
      <c r="G212" s="1">
        <f t="shared" si="175"/>
        <v>0.00270521452651989</v>
      </c>
      <c r="H212" s="1">
        <f t="shared" si="175"/>
        <v>0.0020858110486693</v>
      </c>
      <c r="I212" s="1">
        <f t="shared" si="175"/>
        <v>5.75494263563916e-6</v>
      </c>
      <c r="J212" s="1">
        <f t="shared" si="175"/>
        <v>0.00024794575772626</v>
      </c>
      <c r="K212" s="1">
        <f t="shared" si="175"/>
        <v>0.00124257274688287</v>
      </c>
      <c r="L212" s="1">
        <f t="shared" si="175"/>
        <v>0.000753506970652719</v>
      </c>
      <c r="M212" s="1">
        <f t="shared" si="175"/>
        <v>0.00042735727935558</v>
      </c>
      <c r="N212" s="1">
        <f t="shared" si="175"/>
        <v>0.00107289359780813</v>
      </c>
      <c r="O212" s="1">
        <f t="shared" si="175"/>
        <v>0.0130801943924642</v>
      </c>
      <c r="P212" s="1">
        <f t="shared" si="175"/>
        <v>0</v>
      </c>
      <c r="Q212" s="1">
        <f t="shared" si="175"/>
        <v>0.00292131181173526</v>
      </c>
      <c r="R212" s="1">
        <f t="shared" si="175"/>
        <v>0.00156357421980147</v>
      </c>
      <c r="S212" s="1">
        <f t="shared" si="165"/>
        <v>0.226655848397149</v>
      </c>
    </row>
    <row r="213" s="1" customFormat="1" spans="1:19">
      <c r="A213" t="s">
        <v>30</v>
      </c>
      <c r="B213" s="1">
        <f t="shared" ref="B213:R213" si="176">(B$198-B184)^2</f>
        <v>0</v>
      </c>
      <c r="C213" s="1">
        <f t="shared" si="176"/>
        <v>0.000353086459199552</v>
      </c>
      <c r="D213" s="1">
        <f t="shared" si="176"/>
        <v>0.00166244997820166</v>
      </c>
      <c r="E213" s="1">
        <f t="shared" si="176"/>
        <v>0</v>
      </c>
      <c r="F213" s="1">
        <f t="shared" si="176"/>
        <v>0.000353013836977483</v>
      </c>
      <c r="G213" s="1">
        <f t="shared" si="176"/>
        <v>0.00143412424952955</v>
      </c>
      <c r="H213" s="1">
        <f t="shared" si="176"/>
        <v>0.00030398761063865</v>
      </c>
      <c r="I213" s="1">
        <f t="shared" si="176"/>
        <v>0</v>
      </c>
      <c r="J213" s="1">
        <f t="shared" si="176"/>
        <v>0.000294117793832671</v>
      </c>
      <c r="K213" s="1">
        <f t="shared" si="176"/>
        <v>3.76669991645187e-5</v>
      </c>
      <c r="L213" s="1">
        <f t="shared" si="176"/>
        <v>0.00048449614722775</v>
      </c>
      <c r="M213" s="1">
        <f t="shared" si="176"/>
        <v>0.000342196937479024</v>
      </c>
      <c r="N213" s="1">
        <f t="shared" si="176"/>
        <v>0.000611992099920198</v>
      </c>
      <c r="O213" s="1">
        <f t="shared" si="176"/>
        <v>0.0107449040395603</v>
      </c>
      <c r="P213" s="1">
        <f t="shared" si="176"/>
        <v>7.58814920817345e-5</v>
      </c>
      <c r="Q213" s="1">
        <f t="shared" si="176"/>
        <v>0.00281287989941258</v>
      </c>
      <c r="R213" s="1">
        <f t="shared" si="176"/>
        <v>0.0011867693444028</v>
      </c>
      <c r="S213" s="1">
        <f t="shared" si="165"/>
        <v>0.143866489800886</v>
      </c>
    </row>
    <row r="214" s="1" customFormat="1" spans="1:19">
      <c r="A214" t="s">
        <v>31</v>
      </c>
      <c r="B214" s="1">
        <f t="shared" ref="B214:R214" si="177">(B$198-B185)^2</f>
        <v>0.00612050356527415</v>
      </c>
      <c r="C214" s="1">
        <f t="shared" si="177"/>
        <v>0.00553743558719429</v>
      </c>
      <c r="D214" s="1">
        <f t="shared" si="177"/>
        <v>0</v>
      </c>
      <c r="E214" s="1">
        <f t="shared" si="177"/>
        <v>0.000648950151439979</v>
      </c>
      <c r="F214" s="1">
        <f t="shared" si="177"/>
        <v>0.000637353848887585</v>
      </c>
      <c r="G214" s="1">
        <f t="shared" si="177"/>
        <v>0.00211624625930763</v>
      </c>
      <c r="H214" s="1">
        <f t="shared" si="177"/>
        <v>0.00378494960544475</v>
      </c>
      <c r="I214" s="1">
        <f t="shared" si="177"/>
        <v>1.59859197937769e-5</v>
      </c>
      <c r="J214" s="1">
        <f t="shared" si="177"/>
        <v>0.000271984074024161</v>
      </c>
      <c r="K214" s="1">
        <f t="shared" si="177"/>
        <v>0.000782319605400088</v>
      </c>
      <c r="L214" s="1">
        <f t="shared" si="177"/>
        <v>0.000161764841495111</v>
      </c>
      <c r="M214" s="1">
        <f t="shared" si="177"/>
        <v>0.000435539465257846</v>
      </c>
      <c r="N214" s="1">
        <f t="shared" si="177"/>
        <v>0.000237051770602705</v>
      </c>
      <c r="O214" s="1">
        <f t="shared" si="177"/>
        <v>0.0106170937043068</v>
      </c>
      <c r="P214" s="1">
        <f t="shared" si="177"/>
        <v>0.000430868728147067</v>
      </c>
      <c r="Q214" s="1">
        <f t="shared" si="177"/>
        <v>0.000884911387318096</v>
      </c>
      <c r="R214" s="1">
        <f t="shared" si="177"/>
        <v>0.00035733817196986</v>
      </c>
      <c r="S214" s="1">
        <f t="shared" si="165"/>
        <v>0.1817699003847</v>
      </c>
    </row>
    <row r="215" s="1" customFormat="1" spans="1:19">
      <c r="A215" t="s">
        <v>32</v>
      </c>
      <c r="B215" s="1">
        <f t="shared" ref="B215:R215" si="178">(B$198-B186)^2</f>
        <v>0.00923080933124963</v>
      </c>
      <c r="C215" s="1">
        <f t="shared" si="178"/>
        <v>0.00504962308230423</v>
      </c>
      <c r="D215" s="1">
        <f t="shared" si="178"/>
        <v>0.00415299787678797</v>
      </c>
      <c r="E215" s="1">
        <f t="shared" si="178"/>
        <v>0.000904090485802749</v>
      </c>
      <c r="F215" s="1">
        <f t="shared" si="178"/>
        <v>0.000736600733085598</v>
      </c>
      <c r="G215" s="1">
        <f t="shared" si="178"/>
        <v>0.00254484821505246</v>
      </c>
      <c r="H215" s="1">
        <f t="shared" si="178"/>
        <v>0.0029898122647015</v>
      </c>
      <c r="I215" s="1">
        <f t="shared" si="178"/>
        <v>4.28054297891972e-5</v>
      </c>
      <c r="J215" s="1">
        <f t="shared" si="178"/>
        <v>0.000114537430901301</v>
      </c>
      <c r="K215" s="1">
        <f t="shared" si="178"/>
        <v>0.000795111345113638</v>
      </c>
      <c r="L215" s="1">
        <f t="shared" si="178"/>
        <v>1.00146037347665e-5</v>
      </c>
      <c r="M215" s="1">
        <f t="shared" si="178"/>
        <v>0.000286683305169177</v>
      </c>
      <c r="N215" s="1">
        <f t="shared" si="178"/>
        <v>0.000244612705637384</v>
      </c>
      <c r="O215" s="1">
        <f t="shared" si="178"/>
        <v>0.00838261601175408</v>
      </c>
      <c r="P215" s="1">
        <f t="shared" si="178"/>
        <v>0.000401853887495058</v>
      </c>
      <c r="Q215" s="1">
        <f t="shared" si="178"/>
        <v>0.00131317835508164</v>
      </c>
      <c r="R215" s="1">
        <f t="shared" si="178"/>
        <v>0.000510644084506883</v>
      </c>
      <c r="S215" s="1">
        <f t="shared" si="165"/>
        <v>0.194192788610101</v>
      </c>
    </row>
    <row r="216" s="1" customFormat="1" spans="1:19">
      <c r="A216" t="s">
        <v>33</v>
      </c>
      <c r="B216" s="1">
        <f t="shared" ref="B216:R216" si="179">(B$198-B187)^2</f>
        <v>0.00525833661374908</v>
      </c>
      <c r="C216" s="1">
        <f t="shared" si="179"/>
        <v>0.000623041936271991</v>
      </c>
      <c r="D216" s="1">
        <f t="shared" si="179"/>
        <v>0.00521886396814597</v>
      </c>
      <c r="E216" s="1">
        <f t="shared" si="179"/>
        <v>1.99583741995427e-5</v>
      </c>
      <c r="F216" s="1">
        <f t="shared" si="179"/>
        <v>0.000611286718997782</v>
      </c>
      <c r="G216" s="1">
        <f t="shared" si="179"/>
        <v>0.00228754922743432</v>
      </c>
      <c r="H216" s="1">
        <f t="shared" si="179"/>
        <v>0.00241697500394214</v>
      </c>
      <c r="I216" s="1">
        <f t="shared" si="179"/>
        <v>4.44054926199931e-5</v>
      </c>
      <c r="J216" s="1">
        <f t="shared" si="179"/>
        <v>0.000342604203248914</v>
      </c>
      <c r="K216" s="1">
        <f t="shared" si="179"/>
        <v>0</v>
      </c>
      <c r="L216" s="1">
        <f t="shared" si="179"/>
        <v>1.86478916101844e-5</v>
      </c>
      <c r="M216" s="1">
        <f t="shared" si="179"/>
        <v>0.000291856966806466</v>
      </c>
      <c r="N216" s="1">
        <f t="shared" si="179"/>
        <v>0.000565231650007133</v>
      </c>
      <c r="O216" s="1">
        <f t="shared" si="179"/>
        <v>0.00357639893494246</v>
      </c>
      <c r="P216" s="1">
        <f t="shared" si="179"/>
        <v>0.000391545293980005</v>
      </c>
      <c r="Q216" s="1">
        <f t="shared" si="179"/>
        <v>0.000812511740591396</v>
      </c>
      <c r="R216" s="1">
        <f t="shared" si="179"/>
        <v>0.000431834750676952</v>
      </c>
      <c r="S216" s="1">
        <f t="shared" si="165"/>
        <v>0.151363961256385</v>
      </c>
    </row>
    <row r="217" s="1" customFormat="1" spans="1:19">
      <c r="A217" t="s">
        <v>34</v>
      </c>
      <c r="B217" s="1">
        <f t="shared" ref="B217:R217" si="180">(B$198-B188)^2</f>
        <v>0.00814242079044973</v>
      </c>
      <c r="C217" s="1">
        <f t="shared" si="180"/>
        <v>0.00373215044040776</v>
      </c>
      <c r="D217" s="1">
        <f t="shared" si="180"/>
        <v>0.00382035354217591</v>
      </c>
      <c r="E217" s="1">
        <f t="shared" si="180"/>
        <v>0.000637200627200255</v>
      </c>
      <c r="F217" s="1">
        <f t="shared" si="180"/>
        <v>0.000506373884883537</v>
      </c>
      <c r="G217" s="1">
        <f t="shared" si="180"/>
        <v>0.00189663669024297</v>
      </c>
      <c r="H217" s="1">
        <f t="shared" si="180"/>
        <v>0.00252737707806423</v>
      </c>
      <c r="I217" s="1">
        <f t="shared" si="180"/>
        <v>0.00014387356589098</v>
      </c>
      <c r="J217" s="1">
        <f t="shared" si="180"/>
        <v>0.000577735297120808</v>
      </c>
      <c r="K217" s="1">
        <f t="shared" si="180"/>
        <v>0.000577546859942551</v>
      </c>
      <c r="L217" s="1">
        <f t="shared" si="180"/>
        <v>1.44887111192451e-5</v>
      </c>
      <c r="M217" s="1">
        <f t="shared" si="180"/>
        <v>0.000167003028864864</v>
      </c>
      <c r="N217" s="1">
        <f t="shared" si="180"/>
        <v>0.000256629699902772</v>
      </c>
      <c r="O217" s="1">
        <f t="shared" si="180"/>
        <v>0.00611796140240755</v>
      </c>
      <c r="P217" s="1">
        <f t="shared" si="180"/>
        <v>0.000364784973019035</v>
      </c>
      <c r="Q217" s="1">
        <f t="shared" si="180"/>
        <v>0.00110675384029866</v>
      </c>
      <c r="R217" s="1">
        <f t="shared" si="180"/>
        <v>0.000559167261870624</v>
      </c>
      <c r="S217" s="1">
        <f t="shared" si="165"/>
        <v>0.176489256596149</v>
      </c>
    </row>
    <row r="218" s="1" customFormat="1" spans="1:19">
      <c r="A218" t="s">
        <v>35</v>
      </c>
      <c r="B218" s="1">
        <f t="shared" ref="B218:R218" si="181">(B$198-B189)^2</f>
        <v>0.00931020609668632</v>
      </c>
      <c r="C218" s="1">
        <f t="shared" si="181"/>
        <v>0.00440228290053448</v>
      </c>
      <c r="D218" s="1">
        <f t="shared" si="181"/>
        <v>0.00896672737992627</v>
      </c>
      <c r="E218" s="1">
        <f t="shared" si="181"/>
        <v>9.67232408278964e-5</v>
      </c>
      <c r="F218" s="1">
        <f t="shared" si="181"/>
        <v>0.002105370862766</v>
      </c>
      <c r="G218" s="1">
        <f t="shared" si="181"/>
        <v>0.00451414742142616</v>
      </c>
      <c r="H218" s="1">
        <f t="shared" si="181"/>
        <v>0.00229909820631709</v>
      </c>
      <c r="I218" s="1">
        <f t="shared" si="181"/>
        <v>0.00108804384205054</v>
      </c>
      <c r="J218" s="1">
        <f t="shared" si="181"/>
        <v>0.000480958709441773</v>
      </c>
      <c r="K218" s="1">
        <f t="shared" si="181"/>
        <v>0.000464430912538567</v>
      </c>
      <c r="L218" s="1">
        <f t="shared" si="181"/>
        <v>5.52979575652877e-5</v>
      </c>
      <c r="M218" s="1">
        <f t="shared" si="181"/>
        <v>0.000258361110750195</v>
      </c>
      <c r="N218" s="1">
        <f t="shared" si="181"/>
        <v>0.000262266516552867</v>
      </c>
      <c r="O218" s="1">
        <f t="shared" si="181"/>
        <v>0.00807540180984996</v>
      </c>
      <c r="P218" s="1">
        <f t="shared" si="181"/>
        <v>0.000503386701310464</v>
      </c>
      <c r="Q218" s="1">
        <f t="shared" si="181"/>
        <v>0.00053192892099064</v>
      </c>
      <c r="R218" s="1">
        <f t="shared" si="181"/>
        <v>0.000188415181248672</v>
      </c>
      <c r="S218" s="1">
        <f t="shared" si="165"/>
        <v>0.208813428138095</v>
      </c>
    </row>
    <row r="219" s="1" customFormat="1" spans="1:19">
      <c r="A219" t="s">
        <v>36</v>
      </c>
      <c r="B219" s="1">
        <f t="shared" ref="B219:R219" si="182">(B$198-B190)^2</f>
        <v>0.00377670427215104</v>
      </c>
      <c r="C219" s="1">
        <f t="shared" si="182"/>
        <v>0.00259098263375403</v>
      </c>
      <c r="D219" s="1">
        <f t="shared" si="182"/>
        <v>0.00842806745345229</v>
      </c>
      <c r="E219" s="1">
        <f t="shared" si="182"/>
        <v>0.000817369977567557</v>
      </c>
      <c r="F219" s="1">
        <f t="shared" si="182"/>
        <v>0.000593133767062602</v>
      </c>
      <c r="G219" s="1">
        <f t="shared" si="182"/>
        <v>0.000259122856995018</v>
      </c>
      <c r="H219" s="1">
        <f t="shared" si="182"/>
        <v>0.00162063321056487</v>
      </c>
      <c r="I219" s="1">
        <f t="shared" si="182"/>
        <v>0.00129486209301882</v>
      </c>
      <c r="J219" s="1">
        <f t="shared" si="182"/>
        <v>0.000482884468114378</v>
      </c>
      <c r="K219" s="1">
        <f t="shared" si="182"/>
        <v>3.68622547328439e-5</v>
      </c>
      <c r="L219" s="1">
        <f t="shared" si="182"/>
        <v>2.09808666325744e-5</v>
      </c>
      <c r="M219" s="1">
        <f t="shared" si="182"/>
        <v>4.28013359134339e-5</v>
      </c>
      <c r="N219" s="1">
        <f t="shared" si="182"/>
        <v>0.000143629882559694</v>
      </c>
      <c r="O219" s="1">
        <f t="shared" si="182"/>
        <v>0.00203300636727316</v>
      </c>
      <c r="P219" s="1">
        <f t="shared" si="182"/>
        <v>0.000429473172363296</v>
      </c>
      <c r="Q219" s="1">
        <f t="shared" si="182"/>
        <v>0.00199591098978215</v>
      </c>
      <c r="R219" s="1">
        <f t="shared" si="182"/>
        <v>0.000316497392603162</v>
      </c>
      <c r="S219" s="1">
        <f t="shared" si="165"/>
        <v>0.157743218537409</v>
      </c>
    </row>
    <row r="220" s="1" customFormat="1" spans="1:19">
      <c r="A220" t="s">
        <v>37</v>
      </c>
      <c r="B220" s="1">
        <f t="shared" ref="B220:R220" si="183">(B$198-B191)^2</f>
        <v>0.00599918980143038</v>
      </c>
      <c r="C220" s="1">
        <f t="shared" si="183"/>
        <v>0.000450385529892156</v>
      </c>
      <c r="D220" s="1">
        <f t="shared" si="183"/>
        <v>0.00498550644447464</v>
      </c>
      <c r="E220" s="1">
        <f t="shared" si="183"/>
        <v>0.000449336902321699</v>
      </c>
      <c r="F220" s="1">
        <f t="shared" si="183"/>
        <v>0.000723198114094011</v>
      </c>
      <c r="G220" s="1">
        <f t="shared" si="183"/>
        <v>0.000885931573180247</v>
      </c>
      <c r="H220" s="1">
        <f t="shared" si="183"/>
        <v>0.00276331082481638</v>
      </c>
      <c r="I220" s="1">
        <f t="shared" si="183"/>
        <v>0.00105341310037063</v>
      </c>
      <c r="J220" s="1">
        <f t="shared" si="183"/>
        <v>0</v>
      </c>
      <c r="K220" s="1">
        <f t="shared" si="183"/>
        <v>0.000500040946384896</v>
      </c>
      <c r="L220" s="1">
        <f t="shared" si="183"/>
        <v>5.44562853828812e-5</v>
      </c>
      <c r="M220" s="1">
        <f t="shared" si="183"/>
        <v>4.72202608553129e-5</v>
      </c>
      <c r="N220" s="1">
        <f t="shared" si="183"/>
        <v>0.000457377342873663</v>
      </c>
      <c r="O220" s="1">
        <f t="shared" si="183"/>
        <v>0.000646933247638299</v>
      </c>
      <c r="P220" s="1">
        <f t="shared" si="183"/>
        <v>0.000466198377618015</v>
      </c>
      <c r="Q220" s="1">
        <f t="shared" si="183"/>
        <v>0.00170132593889285</v>
      </c>
      <c r="R220" s="1">
        <f t="shared" si="183"/>
        <v>0.000318924705468018</v>
      </c>
      <c r="S220" s="1">
        <f t="shared" si="165"/>
        <v>0.146638158047945</v>
      </c>
    </row>
    <row r="221" s="1" customFormat="1" spans="1:19">
      <c r="A221" t="s">
        <v>38</v>
      </c>
      <c r="B221" s="1">
        <f t="shared" ref="B221:R221" si="184">(B$198-B192)^2</f>
        <v>0.00407385437204841</v>
      </c>
      <c r="C221" s="1">
        <f t="shared" si="184"/>
        <v>0.00231697487489765</v>
      </c>
      <c r="D221" s="1">
        <f t="shared" si="184"/>
        <v>0.00420191566861283</v>
      </c>
      <c r="E221" s="1">
        <f t="shared" si="184"/>
        <v>0.000568849897401714</v>
      </c>
      <c r="F221" s="1">
        <f t="shared" si="184"/>
        <v>0.000977977851137034</v>
      </c>
      <c r="G221" s="1">
        <f t="shared" si="184"/>
        <v>0.00171367319386668</v>
      </c>
      <c r="H221" s="1">
        <f t="shared" si="184"/>
        <v>0.00283504950921917</v>
      </c>
      <c r="I221" s="1">
        <f t="shared" si="184"/>
        <v>0.000681532824329641</v>
      </c>
      <c r="J221" s="1">
        <f t="shared" si="184"/>
        <v>0.000345859331794416</v>
      </c>
      <c r="K221" s="1">
        <f t="shared" si="184"/>
        <v>0.000523867408981327</v>
      </c>
      <c r="L221" s="1">
        <f t="shared" si="184"/>
        <v>2.62620078283074e-5</v>
      </c>
      <c r="M221" s="1">
        <f t="shared" si="184"/>
        <v>0.000123493229557442</v>
      </c>
      <c r="N221" s="1">
        <f t="shared" si="184"/>
        <v>0.000330732778619957</v>
      </c>
      <c r="O221" s="1">
        <f t="shared" si="184"/>
        <v>0.00263767649188709</v>
      </c>
      <c r="P221" s="1">
        <f t="shared" si="184"/>
        <v>0.000388409845064025</v>
      </c>
      <c r="Q221" s="1">
        <f t="shared" si="184"/>
        <v>0.0018593482768717</v>
      </c>
      <c r="R221" s="1">
        <f t="shared" si="184"/>
        <v>0.000390152948851259</v>
      </c>
      <c r="S221" s="1">
        <f t="shared" si="165"/>
        <v>0.154905230741149</v>
      </c>
    </row>
    <row r="222" s="1" customFormat="1" spans="1:19">
      <c r="A222" t="s">
        <v>39</v>
      </c>
      <c r="B222" s="1">
        <f t="shared" ref="B222:R222" si="185">(B$198-B193)^2</f>
        <v>0.000118749094725031</v>
      </c>
      <c r="C222" s="1">
        <f t="shared" si="185"/>
        <v>0</v>
      </c>
      <c r="D222" s="1">
        <f t="shared" si="185"/>
        <v>0.00882494697754932</v>
      </c>
      <c r="E222" s="1">
        <f t="shared" si="185"/>
        <v>1.02231978006231e-6</v>
      </c>
      <c r="F222" s="1">
        <f t="shared" si="185"/>
        <v>0.00155817786224071</v>
      </c>
      <c r="G222" s="1">
        <f t="shared" si="185"/>
        <v>0.00476512916775826</v>
      </c>
      <c r="H222" s="1">
        <f t="shared" si="185"/>
        <v>0.00206571237508818</v>
      </c>
      <c r="I222" s="1">
        <f t="shared" si="185"/>
        <v>0.000575494263563922</v>
      </c>
      <c r="J222" s="1">
        <f t="shared" si="185"/>
        <v>0.000192106451560071</v>
      </c>
      <c r="K222" s="1">
        <f t="shared" si="185"/>
        <v>9.71403289139901e-10</v>
      </c>
      <c r="L222" s="1">
        <f t="shared" si="185"/>
        <v>9.65343526651612e-5</v>
      </c>
      <c r="M222" s="1">
        <f t="shared" si="185"/>
        <v>2.04712038590842e-5</v>
      </c>
      <c r="N222" s="1">
        <f t="shared" si="185"/>
        <v>0.000256723034641277</v>
      </c>
      <c r="O222" s="1">
        <f t="shared" si="185"/>
        <v>0</v>
      </c>
      <c r="P222" s="1">
        <f t="shared" si="185"/>
        <v>0.00056547562869625</v>
      </c>
      <c r="Q222" s="1">
        <f t="shared" si="185"/>
        <v>0.00214029417141484</v>
      </c>
      <c r="R222" s="1">
        <f t="shared" si="185"/>
        <v>0.00102321138880962</v>
      </c>
      <c r="S222" s="1">
        <f t="shared" si="165"/>
        <v>0.149010232077381</v>
      </c>
    </row>
    <row r="223" s="1" customFormat="1" spans="1:19">
      <c r="A223" t="s">
        <v>40</v>
      </c>
      <c r="B223" s="1">
        <f t="shared" ref="B223:R223" si="186">(B$198-B194)^2</f>
        <v>0.00347523232597106</v>
      </c>
      <c r="C223" s="1">
        <f t="shared" si="186"/>
        <v>0.00197847064012135</v>
      </c>
      <c r="D223" s="1">
        <f t="shared" si="186"/>
        <v>0.0103913530165436</v>
      </c>
      <c r="E223" s="1">
        <f t="shared" si="186"/>
        <v>0.000534465293591113</v>
      </c>
      <c r="F223" s="1">
        <f t="shared" si="186"/>
        <v>0.00176427217022228</v>
      </c>
      <c r="G223" s="1">
        <f t="shared" si="186"/>
        <v>0.00528033115602578</v>
      </c>
      <c r="H223" s="1">
        <f t="shared" si="186"/>
        <v>0.00442523670817698</v>
      </c>
      <c r="I223" s="1">
        <f t="shared" si="186"/>
        <v>0.000415794605424933</v>
      </c>
      <c r="J223" s="1">
        <f t="shared" si="186"/>
        <v>0.000822854941470389</v>
      </c>
      <c r="K223" s="1">
        <f t="shared" si="186"/>
        <v>0.000342227635260858</v>
      </c>
      <c r="L223" s="1">
        <f t="shared" si="186"/>
        <v>0.000140426977784456</v>
      </c>
      <c r="M223" s="1">
        <f t="shared" si="186"/>
        <v>3.23848882112842e-5</v>
      </c>
      <c r="N223" s="1">
        <f t="shared" si="186"/>
        <v>0.000154753108666102</v>
      </c>
      <c r="O223" s="1">
        <f t="shared" si="186"/>
        <v>0.00274118772299417</v>
      </c>
      <c r="P223" s="1">
        <f t="shared" si="186"/>
        <v>0.000507891400372019</v>
      </c>
      <c r="Q223" s="1">
        <f t="shared" si="186"/>
        <v>0.00218208023326349</v>
      </c>
      <c r="R223" s="1">
        <f t="shared" si="186"/>
        <v>0.00104436158789025</v>
      </c>
      <c r="S223" s="1">
        <f t="shared" si="165"/>
        <v>0.190350530369606</v>
      </c>
    </row>
    <row r="224" s="1" customFormat="1" spans="1:19">
      <c r="A224" t="s">
        <v>41</v>
      </c>
      <c r="B224" s="1">
        <f t="shared" ref="B224:R224" si="187">(B$198-B195)^2</f>
        <v>0.00380664881881533</v>
      </c>
      <c r="C224" s="1">
        <f t="shared" si="187"/>
        <v>0.00665717673619461</v>
      </c>
      <c r="D224" s="1">
        <f t="shared" si="187"/>
        <v>0.00664888239793771</v>
      </c>
      <c r="E224" s="1">
        <f t="shared" si="187"/>
        <v>0.000126484822319527</v>
      </c>
      <c r="F224" s="1">
        <f t="shared" si="187"/>
        <v>0.00129959928534428</v>
      </c>
      <c r="G224" s="1">
        <f t="shared" si="187"/>
        <v>0.00376352715472154</v>
      </c>
      <c r="H224" s="1">
        <f t="shared" si="187"/>
        <v>0.00309294304277899</v>
      </c>
      <c r="I224" s="1">
        <f t="shared" si="187"/>
        <v>0.000323715523254706</v>
      </c>
      <c r="J224" s="1">
        <f t="shared" si="187"/>
        <v>0.00103083687811171</v>
      </c>
      <c r="K224" s="1">
        <f t="shared" si="187"/>
        <v>0.000440772291939153</v>
      </c>
      <c r="L224" s="1">
        <f t="shared" si="187"/>
        <v>2.61034322838765e-5</v>
      </c>
      <c r="M224" s="1">
        <f t="shared" si="187"/>
        <v>0.000278991400527971</v>
      </c>
      <c r="N224" s="1">
        <f t="shared" si="187"/>
        <v>2.6993025770869e-6</v>
      </c>
      <c r="O224" s="1">
        <f t="shared" si="187"/>
        <v>0.00982985086581226</v>
      </c>
      <c r="P224" s="1">
        <f t="shared" si="187"/>
        <v>0.000295247155054621</v>
      </c>
      <c r="Q224" s="1">
        <f t="shared" si="187"/>
        <v>0.00222348734021331</v>
      </c>
      <c r="R224" s="1">
        <f t="shared" si="187"/>
        <v>0.000957859188893726</v>
      </c>
      <c r="S224" s="1">
        <f t="shared" si="165"/>
        <v>0.202002043645059</v>
      </c>
    </row>
    <row r="225" s="1" customFormat="1" spans="1:19">
      <c r="A225" t="s">
        <v>42</v>
      </c>
      <c r="B225" s="1">
        <f t="shared" ref="B225:R225" si="188">(B$198-B196)^2</f>
        <v>0.00857394229381175</v>
      </c>
      <c r="C225" s="1">
        <f t="shared" si="188"/>
        <v>0.00819965017747132</v>
      </c>
      <c r="D225" s="1">
        <f t="shared" si="188"/>
        <v>0.00976522045910322</v>
      </c>
      <c r="E225" s="1">
        <f t="shared" si="188"/>
        <v>0.000944867896788826</v>
      </c>
      <c r="F225" s="1">
        <f t="shared" si="188"/>
        <v>0.00144562881439132</v>
      </c>
      <c r="G225" s="1">
        <f t="shared" si="188"/>
        <v>0.00448126749602416</v>
      </c>
      <c r="H225" s="1">
        <f t="shared" si="188"/>
        <v>0.00381456913227297</v>
      </c>
      <c r="I225" s="1">
        <f t="shared" si="188"/>
        <v>0.000323715523254706</v>
      </c>
      <c r="J225" s="1">
        <f t="shared" si="188"/>
        <v>0.000785542164791896</v>
      </c>
      <c r="K225" s="1">
        <f t="shared" si="188"/>
        <v>0.000926689291592717</v>
      </c>
      <c r="L225" s="1">
        <f t="shared" si="188"/>
        <v>0.000141583683835916</v>
      </c>
      <c r="M225" s="1">
        <f t="shared" si="188"/>
        <v>0.000237644016439923</v>
      </c>
      <c r="N225" s="1">
        <f t="shared" si="188"/>
        <v>0</v>
      </c>
      <c r="O225" s="1">
        <f t="shared" si="188"/>
        <v>0.0117957214315475</v>
      </c>
      <c r="P225" s="1">
        <f t="shared" si="188"/>
        <v>0.000476713599895791</v>
      </c>
      <c r="Q225" s="1">
        <f t="shared" si="188"/>
        <v>0.000800874145460337</v>
      </c>
      <c r="R225" s="1">
        <f t="shared" si="188"/>
        <v>0.000562277004414786</v>
      </c>
      <c r="S225" s="1">
        <f t="shared" si="165"/>
        <v>0.23081574281469</v>
      </c>
    </row>
    <row r="226" s="1" customFormat="1" spans="1:19">
      <c r="A226" t="s">
        <v>43</v>
      </c>
      <c r="B226" s="1">
        <f t="shared" ref="B226:R226" si="189">(B$198-B197)^2</f>
        <v>0.00829081448223038</v>
      </c>
      <c r="C226" s="1">
        <f t="shared" si="189"/>
        <v>0.00986031103233415</v>
      </c>
      <c r="D226" s="1">
        <f t="shared" si="189"/>
        <v>0.00915460029000718</v>
      </c>
      <c r="E226" s="1">
        <f t="shared" si="189"/>
        <v>0.00107702507404207</v>
      </c>
      <c r="F226" s="1">
        <f t="shared" si="189"/>
        <v>0.00106191143700298</v>
      </c>
      <c r="G226" s="1">
        <f t="shared" si="189"/>
        <v>0.00349642625713531</v>
      </c>
      <c r="H226" s="1">
        <f t="shared" si="189"/>
        <v>0.00284731684363338</v>
      </c>
      <c r="I226" s="1">
        <f t="shared" si="189"/>
        <v>0.000255775100363034</v>
      </c>
      <c r="J226" s="1">
        <f t="shared" si="189"/>
        <v>0.000149753227606628</v>
      </c>
      <c r="K226" s="1">
        <f t="shared" si="189"/>
        <v>0.00102156985892351</v>
      </c>
      <c r="L226" s="1">
        <f t="shared" si="189"/>
        <v>0.000455327212831778</v>
      </c>
      <c r="M226" s="1">
        <f t="shared" si="189"/>
        <v>0.000543931202687578</v>
      </c>
      <c r="N226" s="1">
        <f t="shared" si="189"/>
        <v>0.000684063806652563</v>
      </c>
      <c r="O226" s="1">
        <f t="shared" si="189"/>
        <v>0.0128483679141477</v>
      </c>
      <c r="P226" s="1">
        <f t="shared" si="189"/>
        <v>0.000394193224539926</v>
      </c>
      <c r="Q226" s="1">
        <f t="shared" si="189"/>
        <v>0.000806460858307806</v>
      </c>
      <c r="R226" s="1">
        <f t="shared" si="189"/>
        <v>0.00119015257814644</v>
      </c>
      <c r="S226" s="1">
        <f t="shared" si="165"/>
        <v>0.232675740894044</v>
      </c>
    </row>
    <row r="227" s="1" customFormat="1" spans="1:19">
      <c r="A227" s="4" t="s">
        <v>62</v>
      </c>
      <c r="S227" s="4" t="s">
        <v>62</v>
      </c>
    </row>
    <row r="228" s="1" customFormat="1" spans="1:19">
      <c r="A228" t="s">
        <v>18</v>
      </c>
      <c r="B228" s="1">
        <f>(B$199-B172)^2</f>
        <v>0.000443663682549265</v>
      </c>
      <c r="C228" s="1">
        <f t="shared" ref="B228:R228" si="190">(C$199-C172)^2</f>
        <v>0.000258959639803975</v>
      </c>
      <c r="D228" s="1">
        <f t="shared" si="190"/>
        <v>0</v>
      </c>
      <c r="E228" s="1">
        <f t="shared" si="190"/>
        <v>0.000430362673585468</v>
      </c>
      <c r="F228" s="1">
        <f t="shared" si="190"/>
        <v>9.19984357197335e-5</v>
      </c>
      <c r="G228" s="1">
        <f t="shared" si="190"/>
        <v>7.25269158254694e-5</v>
      </c>
      <c r="H228" s="1">
        <f t="shared" si="190"/>
        <v>0.000873838402527816</v>
      </c>
      <c r="I228" s="1">
        <f t="shared" si="190"/>
        <v>0.000951327569122939</v>
      </c>
      <c r="J228" s="1">
        <f t="shared" si="190"/>
        <v>0</v>
      </c>
      <c r="K228" s="1">
        <f t="shared" si="190"/>
        <v>0.000668605253763368</v>
      </c>
      <c r="L228" s="1">
        <f t="shared" si="190"/>
        <v>0.000305369934302081</v>
      </c>
      <c r="M228" s="1">
        <f t="shared" si="190"/>
        <v>0.00052673601987382</v>
      </c>
      <c r="N228" s="1">
        <f t="shared" si="190"/>
        <v>0.000140728440178745</v>
      </c>
      <c r="O228" s="1">
        <f t="shared" si="190"/>
        <v>0.000354310640810534</v>
      </c>
      <c r="P228" s="1">
        <f t="shared" si="190"/>
        <v>5.53943284526323e-5</v>
      </c>
      <c r="Q228" s="1">
        <f t="shared" si="190"/>
        <v>0.000374469472700825</v>
      </c>
      <c r="R228" s="1">
        <f t="shared" si="190"/>
        <v>0.000453091062279384</v>
      </c>
      <c r="S228" s="1">
        <f t="shared" ref="S228:S253" si="191">(SUM(B228:R228))^0.5</f>
        <v>0.0774685902253039</v>
      </c>
    </row>
    <row r="229" s="1" customFormat="1" spans="1:19">
      <c r="A229" t="s">
        <v>19</v>
      </c>
      <c r="B229" s="1">
        <f t="shared" ref="B229:R229" si="192">(B$199-B173)^2</f>
        <v>6.92428779619412e-5</v>
      </c>
      <c r="C229" s="1">
        <f t="shared" si="192"/>
        <v>5.67747002223878e-5</v>
      </c>
      <c r="D229" s="1">
        <f t="shared" si="192"/>
        <v>0.000127429902117682</v>
      </c>
      <c r="E229" s="1">
        <f t="shared" si="192"/>
        <v>0.000670798445326982</v>
      </c>
      <c r="F229" s="1">
        <f t="shared" si="192"/>
        <v>0.000142853328305736</v>
      </c>
      <c r="G229" s="1">
        <f t="shared" si="192"/>
        <v>0.000144474415228619</v>
      </c>
      <c r="H229" s="1">
        <f t="shared" si="192"/>
        <v>0.00281251989772572</v>
      </c>
      <c r="I229" s="1">
        <f t="shared" si="192"/>
        <v>0.00102310116877777</v>
      </c>
      <c r="J229" s="1">
        <f t="shared" si="192"/>
        <v>0.000350770882135236</v>
      </c>
      <c r="K229" s="1">
        <f t="shared" si="192"/>
        <v>0.000352415066379134</v>
      </c>
      <c r="L229" s="1">
        <f t="shared" si="192"/>
        <v>0.000287096141436396</v>
      </c>
      <c r="M229" s="1">
        <f t="shared" si="192"/>
        <v>0.000957299220588461</v>
      </c>
      <c r="N229" s="1">
        <f t="shared" si="192"/>
        <v>8.2968312128715e-5</v>
      </c>
      <c r="O229" s="1">
        <f t="shared" si="192"/>
        <v>9.49328896897195e-5</v>
      </c>
      <c r="P229" s="1">
        <f t="shared" si="192"/>
        <v>6.00309935784595e-5</v>
      </c>
      <c r="Q229" s="1">
        <f t="shared" si="192"/>
        <v>0.000148255158177062</v>
      </c>
      <c r="R229" s="1">
        <f t="shared" si="192"/>
        <v>0.000421529314937629</v>
      </c>
      <c r="S229" s="1">
        <f t="shared" si="191"/>
        <v>0.0883317197541045</v>
      </c>
    </row>
    <row r="230" s="1" customFormat="1" spans="1:19">
      <c r="A230" t="s">
        <v>20</v>
      </c>
      <c r="B230" s="1">
        <f t="shared" ref="B230:R230" si="193">(B$199-B174)^2</f>
        <v>0.000264701105914192</v>
      </c>
      <c r="C230" s="1">
        <f t="shared" si="193"/>
        <v>0.000190021926498218</v>
      </c>
      <c r="D230" s="1">
        <f t="shared" si="193"/>
        <v>0.000128180559492074</v>
      </c>
      <c r="E230" s="1">
        <f t="shared" si="193"/>
        <v>0.000880891189925346</v>
      </c>
      <c r="F230" s="1">
        <f t="shared" si="193"/>
        <v>0.000378338515230261</v>
      </c>
      <c r="G230" s="1">
        <f t="shared" si="193"/>
        <v>0.000665197030188362</v>
      </c>
      <c r="H230" s="1">
        <f t="shared" si="193"/>
        <v>0.002098766606203</v>
      </c>
      <c r="I230" s="1">
        <f t="shared" si="193"/>
        <v>0.000984129533059109</v>
      </c>
      <c r="J230" s="1">
        <f t="shared" si="193"/>
        <v>0.000237018375847743</v>
      </c>
      <c r="K230" s="1">
        <f t="shared" si="193"/>
        <v>0.000418933267909743</v>
      </c>
      <c r="L230" s="1">
        <f t="shared" si="193"/>
        <v>0.000610508635269923</v>
      </c>
      <c r="M230" s="1">
        <f t="shared" si="193"/>
        <v>0.000306172151856884</v>
      </c>
      <c r="N230" s="1">
        <f t="shared" si="193"/>
        <v>0.000137174172934574</v>
      </c>
      <c r="O230" s="1">
        <f t="shared" si="193"/>
        <v>0.000231440697597706</v>
      </c>
      <c r="P230" s="1">
        <f t="shared" si="193"/>
        <v>7.75310593497272e-5</v>
      </c>
      <c r="Q230" s="1">
        <f t="shared" si="193"/>
        <v>0.000305108693084465</v>
      </c>
      <c r="R230" s="1">
        <f t="shared" si="193"/>
        <v>0.000406613377384817</v>
      </c>
      <c r="S230" s="1">
        <f t="shared" si="191"/>
        <v>0.0912180184927635</v>
      </c>
    </row>
    <row r="231" s="1" customFormat="1" spans="1:19">
      <c r="A231" t="s">
        <v>21</v>
      </c>
      <c r="B231" s="1">
        <f t="shared" ref="B231:R231" si="194">(B$199-B175)^2</f>
        <v>0.000414106860033458</v>
      </c>
      <c r="C231" s="1">
        <f t="shared" si="194"/>
        <v>0.000143039484873797</v>
      </c>
      <c r="D231" s="1">
        <f t="shared" si="194"/>
        <v>0.000365120188566059</v>
      </c>
      <c r="E231" s="1">
        <f t="shared" si="194"/>
        <v>0.00088444065853739</v>
      </c>
      <c r="F231" s="1">
        <f t="shared" si="194"/>
        <v>0.000347539837577497</v>
      </c>
      <c r="G231" s="1">
        <f t="shared" si="194"/>
        <v>0.000774960953573229</v>
      </c>
      <c r="H231" s="1">
        <f t="shared" si="194"/>
        <v>0.00105856649198243</v>
      </c>
      <c r="I231" s="1">
        <f t="shared" si="194"/>
        <v>0.000932205916885378</v>
      </c>
      <c r="J231" s="1">
        <f t="shared" si="194"/>
        <v>0.000471387631123883</v>
      </c>
      <c r="K231" s="1">
        <f t="shared" si="194"/>
        <v>0.000318709069877744</v>
      </c>
      <c r="L231" s="1">
        <f t="shared" si="194"/>
        <v>0.000745619113852921</v>
      </c>
      <c r="M231" s="1">
        <f t="shared" si="194"/>
        <v>0.000445718879838642</v>
      </c>
      <c r="N231" s="1">
        <f t="shared" si="194"/>
        <v>0.00017815731979322</v>
      </c>
      <c r="O231" s="1">
        <f t="shared" si="194"/>
        <v>0.000177189232254031</v>
      </c>
      <c r="P231" s="1">
        <f t="shared" si="194"/>
        <v>0.000119900976125829</v>
      </c>
      <c r="Q231" s="1">
        <f t="shared" si="194"/>
        <v>0.000423584310877445</v>
      </c>
      <c r="R231" s="1">
        <f t="shared" si="194"/>
        <v>0.000240609135163616</v>
      </c>
      <c r="S231" s="1">
        <f t="shared" si="191"/>
        <v>0.0896708205657591</v>
      </c>
    </row>
    <row r="232" s="1" customFormat="1" spans="1:19">
      <c r="A232" t="s">
        <v>22</v>
      </c>
      <c r="B232" s="1">
        <f t="shared" ref="B232:R232" si="195">(B$199-B176)^2</f>
        <v>8.65277504021977e-5</v>
      </c>
      <c r="C232" s="1">
        <f t="shared" si="195"/>
        <v>0.000123021485014576</v>
      </c>
      <c r="D232" s="1">
        <f t="shared" si="195"/>
        <v>0.000362900000900772</v>
      </c>
      <c r="E232" s="1">
        <f t="shared" si="195"/>
        <v>0.000439870444002821</v>
      </c>
      <c r="F232" s="1">
        <f t="shared" si="195"/>
        <v>0.000300532784330103</v>
      </c>
      <c r="G232" s="1">
        <f t="shared" si="195"/>
        <v>0.000553271869027438</v>
      </c>
      <c r="H232" s="1">
        <f t="shared" si="195"/>
        <v>0.000630143596161918</v>
      </c>
      <c r="I232" s="1">
        <f t="shared" si="195"/>
        <v>0.000866808187509632</v>
      </c>
      <c r="J232" s="1">
        <f t="shared" si="195"/>
        <v>0.000439565479072377</v>
      </c>
      <c r="K232" s="1">
        <f t="shared" si="195"/>
        <v>0.000151406570239075</v>
      </c>
      <c r="L232" s="1">
        <f t="shared" si="195"/>
        <v>0.000642945080251859</v>
      </c>
      <c r="M232" s="1">
        <f t="shared" si="195"/>
        <v>0.000451234296890106</v>
      </c>
      <c r="N232" s="1">
        <f t="shared" si="195"/>
        <v>0.000144923468584346</v>
      </c>
      <c r="O232" s="1">
        <f t="shared" si="195"/>
        <v>0.000112553538011016</v>
      </c>
      <c r="P232" s="1">
        <f t="shared" si="195"/>
        <v>0.000136851765508201</v>
      </c>
      <c r="Q232" s="1">
        <f t="shared" si="195"/>
        <v>0.000334582733505623</v>
      </c>
      <c r="R232" s="1">
        <f t="shared" si="195"/>
        <v>0.000334603594322057</v>
      </c>
      <c r="S232" s="1">
        <f t="shared" si="191"/>
        <v>0.0781776351889344</v>
      </c>
    </row>
    <row r="233" s="1" customFormat="1" spans="1:19">
      <c r="A233" t="s">
        <v>23</v>
      </c>
      <c r="B233" s="1">
        <f t="shared" ref="B233:R233" si="196">(B$199-B177)^2</f>
        <v>0.000144921406062536</v>
      </c>
      <c r="C233" s="1">
        <f t="shared" si="196"/>
        <v>0.000150061098125836</v>
      </c>
      <c r="D233" s="1">
        <f t="shared" si="196"/>
        <v>0.00150034947175769</v>
      </c>
      <c r="E233" s="1">
        <f t="shared" si="196"/>
        <v>0.00045108979274872</v>
      </c>
      <c r="F233" s="1">
        <f t="shared" si="196"/>
        <v>0.002105370862766</v>
      </c>
      <c r="G233" s="1">
        <f t="shared" si="196"/>
        <v>0.00528033115602578</v>
      </c>
      <c r="H233" s="1">
        <f t="shared" si="196"/>
        <v>0.00116140833715177</v>
      </c>
      <c r="I233" s="1">
        <f t="shared" si="196"/>
        <v>0.000634482425579225</v>
      </c>
      <c r="J233" s="1">
        <f t="shared" si="196"/>
        <v>0.000332931161684621</v>
      </c>
      <c r="K233" s="1">
        <f t="shared" si="196"/>
        <v>0.000193510812617245</v>
      </c>
      <c r="L233" s="1">
        <f t="shared" si="196"/>
        <v>0.00089515060340986</v>
      </c>
      <c r="M233" s="1">
        <f t="shared" si="196"/>
        <v>0.000265121638580563</v>
      </c>
      <c r="N233" s="1">
        <f t="shared" si="196"/>
        <v>0.00025513810034977</v>
      </c>
      <c r="O233" s="1">
        <f t="shared" si="196"/>
        <v>0.000197543527273544</v>
      </c>
      <c r="P233" s="1">
        <f t="shared" si="196"/>
        <v>0.000139152206207478</v>
      </c>
      <c r="Q233" s="1">
        <f t="shared" si="196"/>
        <v>0.000644790971356818</v>
      </c>
      <c r="R233" s="1">
        <f t="shared" si="196"/>
        <v>0.00100601221297325</v>
      </c>
      <c r="S233" s="1">
        <f t="shared" si="191"/>
        <v>0.123924839256183</v>
      </c>
    </row>
    <row r="234" s="1" customFormat="1" spans="1:19">
      <c r="A234" t="s">
        <v>24</v>
      </c>
      <c r="B234" s="1">
        <f t="shared" ref="B234:R234" si="197">(B$199-B178)^2</f>
        <v>1.43883214083627e-5</v>
      </c>
      <c r="C234" s="1">
        <f t="shared" si="197"/>
        <v>0.000657077964526249</v>
      </c>
      <c r="D234" s="1">
        <f t="shared" si="197"/>
        <v>0.00150116055046674</v>
      </c>
      <c r="E234" s="1">
        <f t="shared" si="197"/>
        <v>0.000371260917919872</v>
      </c>
      <c r="F234" s="1">
        <f t="shared" si="197"/>
        <v>0.00194603805799554</v>
      </c>
      <c r="G234" s="1">
        <f t="shared" si="197"/>
        <v>0.00483615395448293</v>
      </c>
      <c r="H234" s="1">
        <f t="shared" si="197"/>
        <v>0.000939138618312131</v>
      </c>
      <c r="I234" s="1">
        <f t="shared" si="197"/>
        <v>0.000466150353486777</v>
      </c>
      <c r="J234" s="1">
        <f t="shared" si="197"/>
        <v>0.00028813081981754</v>
      </c>
      <c r="K234" s="1">
        <f t="shared" si="197"/>
        <v>0.000217973529628442</v>
      </c>
      <c r="L234" s="1">
        <f t="shared" si="197"/>
        <v>0.000819502504646721</v>
      </c>
      <c r="M234" s="1">
        <f t="shared" si="197"/>
        <v>0.000296695034917432</v>
      </c>
      <c r="N234" s="1">
        <f t="shared" si="197"/>
        <v>0.0004149235951071</v>
      </c>
      <c r="O234" s="1">
        <f t="shared" si="197"/>
        <v>0.000796783802790063</v>
      </c>
      <c r="P234" s="1">
        <f t="shared" si="197"/>
        <v>0.000137940809787665</v>
      </c>
      <c r="Q234" s="1">
        <f t="shared" si="197"/>
        <v>0.000600241963174305</v>
      </c>
      <c r="R234" s="1">
        <f t="shared" si="197"/>
        <v>0.000603463365410722</v>
      </c>
      <c r="S234" s="1">
        <f t="shared" si="191"/>
        <v>0.122094324863519</v>
      </c>
    </row>
    <row r="235" s="1" customFormat="1" spans="1:19">
      <c r="A235" t="s">
        <v>25</v>
      </c>
      <c r="B235" s="1">
        <f t="shared" ref="B235:R235" si="198">(B$199-B179)^2</f>
        <v>0.000204467943513343</v>
      </c>
      <c r="C235" s="1">
        <f t="shared" si="198"/>
        <v>0.00156533857371587</v>
      </c>
      <c r="D235" s="1">
        <f t="shared" si="198"/>
        <v>4.70822286181525e-5</v>
      </c>
      <c r="E235" s="1">
        <f t="shared" si="198"/>
        <v>0.000442990190551133</v>
      </c>
      <c r="F235" s="1">
        <f t="shared" si="198"/>
        <v>0.000359815341411007</v>
      </c>
      <c r="G235" s="1">
        <f t="shared" si="198"/>
        <v>0.000620642205776596</v>
      </c>
      <c r="H235" s="1">
        <f t="shared" si="198"/>
        <v>0.000114622400634464</v>
      </c>
      <c r="I235" s="1">
        <f t="shared" si="198"/>
        <v>0.000323715523254706</v>
      </c>
      <c r="J235" s="1">
        <f t="shared" si="198"/>
        <v>0.000298648424875613</v>
      </c>
      <c r="K235" s="1">
        <f t="shared" si="198"/>
        <v>0.000228581318467024</v>
      </c>
      <c r="L235" s="1">
        <f t="shared" si="198"/>
        <v>0.000689938469656857</v>
      </c>
      <c r="M235" s="1">
        <f t="shared" si="198"/>
        <v>0.000488754810004113</v>
      </c>
      <c r="N235" s="1">
        <f t="shared" si="198"/>
        <v>0.000335767964244445</v>
      </c>
      <c r="O235" s="1">
        <f t="shared" si="198"/>
        <v>0.00214006007159811</v>
      </c>
      <c r="P235" s="1">
        <f t="shared" si="198"/>
        <v>8.87737097437559e-5</v>
      </c>
      <c r="Q235" s="1">
        <f t="shared" si="198"/>
        <v>0.000410907449541448</v>
      </c>
      <c r="R235" s="1">
        <f t="shared" si="198"/>
        <v>0.000398787547564234</v>
      </c>
      <c r="S235" s="1">
        <f t="shared" si="191"/>
        <v>0.0935889639496606</v>
      </c>
    </row>
    <row r="236" s="1" customFormat="1" spans="1:19">
      <c r="A236" t="s">
        <v>26</v>
      </c>
      <c r="B236" s="1">
        <f t="shared" ref="B236:R236" si="199">(B$199-B180)^2</f>
        <v>2.32757731108834e-5</v>
      </c>
      <c r="C236" s="1">
        <f t="shared" si="199"/>
        <v>0.00025902583127813</v>
      </c>
      <c r="D236" s="1">
        <f t="shared" si="199"/>
        <v>1.44768585049349e-6</v>
      </c>
      <c r="E236" s="1">
        <f t="shared" si="199"/>
        <v>0.000717419658488138</v>
      </c>
      <c r="F236" s="1">
        <f t="shared" si="199"/>
        <v>6.74554278583016e-5</v>
      </c>
      <c r="G236" s="1">
        <f t="shared" si="199"/>
        <v>3.87761844077085e-5</v>
      </c>
      <c r="H236" s="1">
        <f t="shared" si="199"/>
        <v>9.09399359554676e-6</v>
      </c>
      <c r="I236" s="1">
        <f t="shared" si="199"/>
        <v>0.000783311412714251</v>
      </c>
      <c r="J236" s="1">
        <f t="shared" si="199"/>
        <v>9.15937766260922e-6</v>
      </c>
      <c r="K236" s="1">
        <f t="shared" si="199"/>
        <v>0.000236041535612426</v>
      </c>
      <c r="L236" s="1">
        <f t="shared" si="199"/>
        <v>0.000215772559146958</v>
      </c>
      <c r="M236" s="1">
        <f t="shared" si="199"/>
        <v>0.000512208226960654</v>
      </c>
      <c r="N236" s="1">
        <f t="shared" si="199"/>
        <v>0.000326469075617326</v>
      </c>
      <c r="O236" s="1">
        <f t="shared" si="199"/>
        <v>0.000195223695916679</v>
      </c>
      <c r="P236" s="1">
        <f t="shared" si="199"/>
        <v>7.20525831050643e-5</v>
      </c>
      <c r="Q236" s="1">
        <f t="shared" si="199"/>
        <v>0.000384490887013566</v>
      </c>
      <c r="R236" s="1">
        <f t="shared" si="199"/>
        <v>6.48640949581007e-5</v>
      </c>
      <c r="S236" s="1">
        <f t="shared" si="191"/>
        <v>0.0625786545340888</v>
      </c>
    </row>
    <row r="237" s="1" customFormat="1" spans="1:19">
      <c r="A237" t="s">
        <v>27</v>
      </c>
      <c r="B237" s="1">
        <f t="shared" ref="B237:R237" si="200">(B$199-B181)^2</f>
        <v>0.000103639677399687</v>
      </c>
      <c r="C237" s="1">
        <f t="shared" si="200"/>
        <v>6.14295728194992e-6</v>
      </c>
      <c r="D237" s="1">
        <f t="shared" si="200"/>
        <v>1.33823953074841e-10</v>
      </c>
      <c r="E237" s="1">
        <f t="shared" si="200"/>
        <v>1.72857879614814e-6</v>
      </c>
      <c r="F237" s="1">
        <f t="shared" si="200"/>
        <v>0.000446022277724876</v>
      </c>
      <c r="G237" s="1">
        <f t="shared" si="200"/>
        <v>0.000613989498322285</v>
      </c>
      <c r="H237" s="1">
        <f t="shared" si="200"/>
        <v>0.00442523670817698</v>
      </c>
      <c r="I237" s="1">
        <f t="shared" si="200"/>
        <v>0.000783311412714251</v>
      </c>
      <c r="J237" s="1">
        <f t="shared" si="200"/>
        <v>4.32862838497596e-7</v>
      </c>
      <c r="K237" s="1">
        <f t="shared" si="200"/>
        <v>0</v>
      </c>
      <c r="L237" s="1">
        <f t="shared" si="200"/>
        <v>0.000138751450154396</v>
      </c>
      <c r="M237" s="1">
        <f t="shared" si="200"/>
        <v>4.56742701198985e-6</v>
      </c>
      <c r="N237" s="1">
        <f t="shared" si="200"/>
        <v>0.000926080340827822</v>
      </c>
      <c r="O237" s="1">
        <f t="shared" si="200"/>
        <v>0</v>
      </c>
      <c r="P237" s="1">
        <f t="shared" si="200"/>
        <v>0</v>
      </c>
      <c r="Q237" s="1">
        <f t="shared" si="200"/>
        <v>0.00292131181173526</v>
      </c>
      <c r="R237" s="1">
        <f t="shared" si="200"/>
        <v>0.00156357421980147</v>
      </c>
      <c r="S237" s="1">
        <f t="shared" si="191"/>
        <v>0.10924646152901</v>
      </c>
    </row>
    <row r="238" s="1" customFormat="1" spans="1:19">
      <c r="A238" t="s">
        <v>28</v>
      </c>
      <c r="B238" s="1">
        <f t="shared" ref="B238:R238" si="201">(B$199-B182)^2</f>
        <v>0</v>
      </c>
      <c r="C238" s="1">
        <f t="shared" si="201"/>
        <v>1.93141594075437e-6</v>
      </c>
      <c r="D238" s="1">
        <f t="shared" si="201"/>
        <v>4.7419790067954e-5</v>
      </c>
      <c r="E238" s="1">
        <f t="shared" si="201"/>
        <v>0</v>
      </c>
      <c r="F238" s="1">
        <f t="shared" si="201"/>
        <v>0.000281864912103036</v>
      </c>
      <c r="G238" s="1">
        <f t="shared" si="201"/>
        <v>0.000344255141102731</v>
      </c>
      <c r="H238" s="1">
        <f t="shared" si="201"/>
        <v>0.000980759228755332</v>
      </c>
      <c r="I238" s="1">
        <f t="shared" si="201"/>
        <v>0.000991378789967537</v>
      </c>
      <c r="J238" s="1">
        <f t="shared" si="201"/>
        <v>0.00029713436685829</v>
      </c>
      <c r="K238" s="1">
        <f t="shared" si="201"/>
        <v>3.0925840715505e-7</v>
      </c>
      <c r="L238" s="1">
        <f t="shared" si="201"/>
        <v>0</v>
      </c>
      <c r="M238" s="1">
        <f t="shared" si="201"/>
        <v>0</v>
      </c>
      <c r="N238" s="1">
        <f t="shared" si="201"/>
        <v>9.55035801555396e-5</v>
      </c>
      <c r="O238" s="1">
        <f t="shared" si="201"/>
        <v>9.88532079424889e-8</v>
      </c>
      <c r="P238" s="1">
        <f t="shared" si="201"/>
        <v>0.000103334615695896</v>
      </c>
      <c r="Q238" s="1">
        <f t="shared" si="201"/>
        <v>2.79858581938204e-5</v>
      </c>
      <c r="R238" s="1">
        <f t="shared" si="201"/>
        <v>0.000161246199974898</v>
      </c>
      <c r="S238" s="1">
        <f t="shared" si="191"/>
        <v>0.0577340628262977</v>
      </c>
    </row>
    <row r="239" s="1" customFormat="1" spans="1:19">
      <c r="A239" t="s">
        <v>29</v>
      </c>
      <c r="B239" s="1">
        <f t="shared" ref="B239:R239" si="202">(B$199-B183)^2</f>
        <v>0.00146030074448335</v>
      </c>
      <c r="C239" s="1">
        <f t="shared" si="202"/>
        <v>0.000125315471440881</v>
      </c>
      <c r="D239" s="1">
        <f t="shared" si="202"/>
        <v>6.08544447966565e-5</v>
      </c>
      <c r="E239" s="1">
        <f t="shared" si="202"/>
        <v>4.42110481698251e-7</v>
      </c>
      <c r="F239" s="1">
        <f t="shared" si="202"/>
        <v>0.000333056334343437</v>
      </c>
      <c r="G239" s="1">
        <f t="shared" si="202"/>
        <v>0.000426596404209029</v>
      </c>
      <c r="H239" s="1">
        <f t="shared" si="202"/>
        <v>0.000434796406254368</v>
      </c>
      <c r="I239" s="1">
        <f t="shared" si="202"/>
        <v>0.00112796875658529</v>
      </c>
      <c r="J239" s="1">
        <f t="shared" si="202"/>
        <v>0.000599012910426513</v>
      </c>
      <c r="K239" s="1">
        <f t="shared" si="202"/>
        <v>9.17321261376015e-5</v>
      </c>
      <c r="L239" s="1">
        <f t="shared" si="202"/>
        <v>6.09589247699296e-6</v>
      </c>
      <c r="M239" s="1">
        <f t="shared" si="202"/>
        <v>0.000105424245128831</v>
      </c>
      <c r="N239" s="1">
        <f t="shared" si="202"/>
        <v>0</v>
      </c>
      <c r="O239" s="1">
        <f t="shared" si="202"/>
        <v>8.89138535410292e-6</v>
      </c>
      <c r="P239" s="1">
        <f t="shared" si="202"/>
        <v>0.000934960197157878</v>
      </c>
      <c r="Q239" s="1">
        <f t="shared" si="202"/>
        <v>0</v>
      </c>
      <c r="R239" s="1">
        <f t="shared" si="202"/>
        <v>0</v>
      </c>
      <c r="S239" s="1">
        <f t="shared" si="191"/>
        <v>0.0756005782337452</v>
      </c>
    </row>
    <row r="240" s="1" customFormat="1" spans="1:19">
      <c r="A240" t="s">
        <v>30</v>
      </c>
      <c r="B240" s="1">
        <f t="shared" ref="B240:R240" si="203">(B$199-B184)^2</f>
        <v>0.0108810520373051</v>
      </c>
      <c r="C240" s="1">
        <f t="shared" si="203"/>
        <v>0.00648161919746898</v>
      </c>
      <c r="D240" s="1">
        <f t="shared" si="203"/>
        <v>0.00472981357690479</v>
      </c>
      <c r="E240" s="1">
        <f t="shared" si="203"/>
        <v>0.00207962225982471</v>
      </c>
      <c r="F240" s="1">
        <f t="shared" si="203"/>
        <v>0.000734174681763515</v>
      </c>
      <c r="G240" s="1">
        <f t="shared" si="203"/>
        <v>0.00121076538652156</v>
      </c>
      <c r="H240" s="1">
        <f t="shared" si="203"/>
        <v>0.00240955439968562</v>
      </c>
      <c r="I240" s="1">
        <f t="shared" si="203"/>
        <v>0.00129486209301882</v>
      </c>
      <c r="J240" s="1">
        <f t="shared" si="203"/>
        <v>0.000532278927574047</v>
      </c>
      <c r="K240" s="1">
        <f t="shared" si="203"/>
        <v>0.0014969539922794</v>
      </c>
      <c r="L240" s="1">
        <f t="shared" si="203"/>
        <v>6.25332118101134e-5</v>
      </c>
      <c r="M240" s="1">
        <f t="shared" si="203"/>
        <v>0.000154795565709067</v>
      </c>
      <c r="N240" s="1">
        <f t="shared" si="203"/>
        <v>6.42655622079358e-5</v>
      </c>
      <c r="O240" s="1">
        <f t="shared" si="203"/>
        <v>0.000187495268255486</v>
      </c>
      <c r="P240" s="1">
        <f t="shared" si="203"/>
        <v>0.000478127226145649</v>
      </c>
      <c r="Q240" s="1">
        <f t="shared" si="203"/>
        <v>1.02529976689704e-6</v>
      </c>
      <c r="R240" s="1">
        <f t="shared" si="203"/>
        <v>2.59339387926209e-5</v>
      </c>
      <c r="S240" s="1">
        <f t="shared" si="191"/>
        <v>0.181176357798236</v>
      </c>
    </row>
    <row r="241" s="1" customFormat="1" spans="1:19">
      <c r="A241" t="s">
        <v>31</v>
      </c>
      <c r="B241" s="1">
        <f t="shared" ref="B241:R241" si="204">(B$199-B185)^2</f>
        <v>0.000680095154658615</v>
      </c>
      <c r="C241" s="1">
        <f t="shared" si="204"/>
        <v>0.000619270756131484</v>
      </c>
      <c r="D241" s="1">
        <f t="shared" si="204"/>
        <v>0.0120004998118358</v>
      </c>
      <c r="E241" s="1">
        <f t="shared" si="204"/>
        <v>0.000405151501957728</v>
      </c>
      <c r="F241" s="1">
        <f t="shared" si="204"/>
        <v>0.000425945721141381</v>
      </c>
      <c r="G241" s="1">
        <f t="shared" si="204"/>
        <v>0.000710926794235988</v>
      </c>
      <c r="H241" s="1">
        <f t="shared" si="204"/>
        <v>2.50050859117204e-5</v>
      </c>
      <c r="I241" s="1">
        <f t="shared" si="204"/>
        <v>0.00102310116877777</v>
      </c>
      <c r="J241" s="1">
        <f t="shared" si="204"/>
        <v>0.00056306990415251</v>
      </c>
      <c r="K241" s="1">
        <f t="shared" si="204"/>
        <v>0.000284187358313109</v>
      </c>
      <c r="L241" s="1">
        <f t="shared" si="204"/>
        <v>0.000295853304275577</v>
      </c>
      <c r="M241" s="1">
        <f t="shared" si="204"/>
        <v>0.000101418396975405</v>
      </c>
      <c r="N241" s="1">
        <f t="shared" si="204"/>
        <v>0.000301319913588832</v>
      </c>
      <c r="O241" s="1">
        <f t="shared" si="204"/>
        <v>0.000204811526561875</v>
      </c>
      <c r="P241" s="1">
        <f t="shared" si="204"/>
        <v>9.64273166443195e-5</v>
      </c>
      <c r="Q241" s="1">
        <f t="shared" si="204"/>
        <v>0.00059057266573268</v>
      </c>
      <c r="R241" s="1">
        <f t="shared" si="204"/>
        <v>0.000425954528227266</v>
      </c>
      <c r="S241" s="1">
        <f t="shared" si="191"/>
        <v>0.136943823917408</v>
      </c>
    </row>
    <row r="242" s="1" customFormat="1" spans="1:19">
      <c r="A242" t="s">
        <v>32</v>
      </c>
      <c r="B242" s="1">
        <f t="shared" ref="B242:R242" si="205">(B$199-B186)^2</f>
        <v>6.78181956049457e-5</v>
      </c>
      <c r="C242" s="1">
        <f t="shared" si="205"/>
        <v>0.000797407170455269</v>
      </c>
      <c r="D242" s="1">
        <f t="shared" si="205"/>
        <v>0.00203428379564111</v>
      </c>
      <c r="E242" s="1">
        <f t="shared" si="205"/>
        <v>0.000241329330296092</v>
      </c>
      <c r="F242" s="1">
        <f t="shared" si="205"/>
        <v>0.00035133495360087</v>
      </c>
      <c r="G242" s="1">
        <f t="shared" si="205"/>
        <v>0.000493701670833059</v>
      </c>
      <c r="H242" s="1">
        <f t="shared" si="205"/>
        <v>0.000140263207149066</v>
      </c>
      <c r="I242" s="1">
        <f t="shared" si="205"/>
        <v>0.000866808187509632</v>
      </c>
      <c r="J242" s="1">
        <f t="shared" si="205"/>
        <v>0.000871360589235012</v>
      </c>
      <c r="K242" s="1">
        <f t="shared" si="205"/>
        <v>0.000276560742531104</v>
      </c>
      <c r="L242" s="1">
        <f t="shared" si="205"/>
        <v>0.0007158022902249</v>
      </c>
      <c r="M242" s="1">
        <f t="shared" si="205"/>
        <v>0.000196238846045511</v>
      </c>
      <c r="N242" s="1">
        <f t="shared" si="205"/>
        <v>0.000292921693331009</v>
      </c>
      <c r="O242" s="1">
        <f t="shared" si="205"/>
        <v>0.000665324903586349</v>
      </c>
      <c r="P242" s="1">
        <f t="shared" si="205"/>
        <v>0.000110898280233988</v>
      </c>
      <c r="Q242" s="1">
        <f t="shared" si="205"/>
        <v>0.000317244481585974</v>
      </c>
      <c r="R242" s="1">
        <f t="shared" si="205"/>
        <v>0.000287120180500837</v>
      </c>
      <c r="S242" s="1">
        <f t="shared" si="191"/>
        <v>0.0934153013074664</v>
      </c>
    </row>
    <row r="243" s="1" customFormat="1" spans="1:19">
      <c r="A243" t="s">
        <v>33</v>
      </c>
      <c r="B243" s="1">
        <f t="shared" ref="B243:R243" si="206">(B$199-B187)^2</f>
        <v>0.00101110595619811</v>
      </c>
      <c r="C243" s="1">
        <f t="shared" si="206"/>
        <v>0.00552618148566164</v>
      </c>
      <c r="D243" s="1">
        <f t="shared" si="206"/>
        <v>0.00139166956158944</v>
      </c>
      <c r="E243" s="1">
        <f t="shared" si="206"/>
        <v>0.00169212079916796</v>
      </c>
      <c r="F243" s="1">
        <f t="shared" si="206"/>
        <v>0.000447750138103941</v>
      </c>
      <c r="G243" s="1">
        <f t="shared" si="206"/>
        <v>0.000616904205522462</v>
      </c>
      <c r="H243" s="1">
        <f t="shared" si="206"/>
        <v>0.000301359623838585</v>
      </c>
      <c r="I243" s="1">
        <f t="shared" si="206"/>
        <v>0.00085968864900604</v>
      </c>
      <c r="J243" s="1">
        <f t="shared" si="206"/>
        <v>0.000471387631123883</v>
      </c>
      <c r="K243" s="1">
        <f t="shared" si="206"/>
        <v>0.00200953473003867</v>
      </c>
      <c r="L243" s="1">
        <f t="shared" si="206"/>
        <v>0.000655398251775746</v>
      </c>
      <c r="M243" s="1">
        <f t="shared" si="206"/>
        <v>0.000192000670269575</v>
      </c>
      <c r="N243" s="1">
        <f t="shared" si="206"/>
        <v>8.06485467745337e-5</v>
      </c>
      <c r="O243" s="1">
        <f t="shared" si="206"/>
        <v>0.00331171694936243</v>
      </c>
      <c r="P243" s="1">
        <f t="shared" si="206"/>
        <v>0.000116415799824409</v>
      </c>
      <c r="Q243" s="1">
        <f t="shared" si="206"/>
        <v>0.000652525030623042</v>
      </c>
      <c r="R243" s="1">
        <f t="shared" si="206"/>
        <v>0.000351990967202472</v>
      </c>
      <c r="S243" s="1">
        <f t="shared" si="191"/>
        <v>0.140315355524914</v>
      </c>
    </row>
    <row r="244" s="1" customFormat="1" spans="1:19">
      <c r="A244" t="s">
        <v>34</v>
      </c>
      <c r="B244" s="1">
        <f t="shared" ref="B244:R244" si="207">(B$199-B188)^2</f>
        <v>0.000198159621274737</v>
      </c>
      <c r="C244" s="1">
        <f t="shared" si="207"/>
        <v>0.00145983370100451</v>
      </c>
      <c r="D244" s="1">
        <f t="shared" si="207"/>
        <v>0.00227889604141788</v>
      </c>
      <c r="E244" s="1">
        <f t="shared" si="207"/>
        <v>0.000414531325732246</v>
      </c>
      <c r="F244" s="1">
        <f t="shared" si="207"/>
        <v>0.000546697704215006</v>
      </c>
      <c r="G244" s="1">
        <f t="shared" si="207"/>
        <v>0.000847712026774149</v>
      </c>
      <c r="H244" s="1">
        <f t="shared" si="207"/>
        <v>0.000264043887898246</v>
      </c>
      <c r="I244" s="1">
        <f t="shared" si="207"/>
        <v>0.000575494263563922</v>
      </c>
      <c r="J244" s="1">
        <f t="shared" si="207"/>
        <v>0.000261951275345206</v>
      </c>
      <c r="K244" s="1">
        <f t="shared" si="207"/>
        <v>0.000432458213816065</v>
      </c>
      <c r="L244" s="1">
        <f t="shared" si="207"/>
        <v>0.000681871199982549</v>
      </c>
      <c r="M244" s="1">
        <f t="shared" si="207"/>
        <v>0.000324622640189098</v>
      </c>
      <c r="N244" s="1">
        <f t="shared" si="207"/>
        <v>0.000280073228325788</v>
      </c>
      <c r="O244" s="1">
        <f t="shared" si="207"/>
        <v>0.00153140121962718</v>
      </c>
      <c r="P244" s="1">
        <f t="shared" si="207"/>
        <v>0.000131739296400401</v>
      </c>
      <c r="Q244" s="1">
        <f t="shared" si="207"/>
        <v>0.000431860392959944</v>
      </c>
      <c r="R244" s="1">
        <f t="shared" si="207"/>
        <v>0.000252661787950048</v>
      </c>
      <c r="S244" s="1">
        <f t="shared" si="191"/>
        <v>0.104470128871735</v>
      </c>
    </row>
    <row r="245" s="1" customFormat="1" spans="1:19">
      <c r="A245" t="s">
        <v>35</v>
      </c>
      <c r="B245" s="1">
        <f t="shared" ref="B245:R245" si="208">(B$199-B189)^2</f>
        <v>6.11973277167353e-5</v>
      </c>
      <c r="C245" s="1">
        <f t="shared" si="208"/>
        <v>0.00108566278004005</v>
      </c>
      <c r="D245" s="1">
        <f t="shared" si="208"/>
        <v>0.000220640943842806</v>
      </c>
      <c r="E245" s="1">
        <f t="shared" si="208"/>
        <v>0.00127935541226126</v>
      </c>
      <c r="F245" s="1">
        <f t="shared" si="208"/>
        <v>0</v>
      </c>
      <c r="G245" s="1">
        <f t="shared" si="208"/>
        <v>3.00137642120486e-5</v>
      </c>
      <c r="H245" s="1">
        <f t="shared" si="208"/>
        <v>0.000344976395552455</v>
      </c>
      <c r="I245" s="1">
        <f t="shared" si="208"/>
        <v>8.99209786818628e-6</v>
      </c>
      <c r="J245" s="1">
        <f t="shared" si="208"/>
        <v>0.000334533716104482</v>
      </c>
      <c r="K245" s="1">
        <f t="shared" si="208"/>
        <v>0.000541826881049173</v>
      </c>
      <c r="L245" s="1">
        <f t="shared" si="208"/>
        <v>0.000505476651381295</v>
      </c>
      <c r="M245" s="1">
        <f t="shared" si="208"/>
        <v>0.000221016897837925</v>
      </c>
      <c r="N245" s="1">
        <f t="shared" si="208"/>
        <v>0.000274247174428581</v>
      </c>
      <c r="O245" s="1">
        <f t="shared" si="208"/>
        <v>0.000755550596307043</v>
      </c>
      <c r="P245" s="1">
        <f t="shared" si="208"/>
        <v>6.62732422765394e-5</v>
      </c>
      <c r="Q245" s="1">
        <f t="shared" si="208"/>
        <v>0.000960105967099664</v>
      </c>
      <c r="R245" s="1">
        <f t="shared" si="208"/>
        <v>0.000666445997920364</v>
      </c>
      <c r="S245" s="1">
        <f t="shared" si="191"/>
        <v>0.0857689678490922</v>
      </c>
    </row>
    <row r="246" s="1" customFormat="1" spans="1:19">
      <c r="A246" t="s">
        <v>36</v>
      </c>
      <c r="B246" s="1">
        <f t="shared" ref="B246:R246" si="209">(B$199-B190)^2</f>
        <v>0.00183675545698164</v>
      </c>
      <c r="C246" s="1">
        <f t="shared" si="209"/>
        <v>0.00234230862342617</v>
      </c>
      <c r="D246" s="1">
        <f t="shared" si="209"/>
        <v>0.000314788715319542</v>
      </c>
      <c r="E246" s="1">
        <f t="shared" si="209"/>
        <v>0.000289448719165263</v>
      </c>
      <c r="F246" s="1">
        <f t="shared" si="209"/>
        <v>0.000463540155036003</v>
      </c>
      <c r="G246" s="1">
        <f t="shared" si="209"/>
        <v>0.00320000579172655</v>
      </c>
      <c r="H246" s="1">
        <f t="shared" si="209"/>
        <v>0.000689869331033753</v>
      </c>
      <c r="I246" s="1">
        <f t="shared" si="209"/>
        <v>0</v>
      </c>
      <c r="J246" s="1">
        <f t="shared" si="209"/>
        <v>0.000332931161684621</v>
      </c>
      <c r="K246" s="1">
        <f t="shared" si="209"/>
        <v>0.0015020589239557</v>
      </c>
      <c r="L246" s="1">
        <f t="shared" si="209"/>
        <v>0.000642043634294762</v>
      </c>
      <c r="M246" s="1">
        <f t="shared" si="209"/>
        <v>0.000595261400737163</v>
      </c>
      <c r="N246" s="1">
        <f t="shared" si="209"/>
        <v>0.00043141308952529</v>
      </c>
      <c r="O246" s="1">
        <f t="shared" si="209"/>
        <v>0.00522174580481593</v>
      </c>
      <c r="P246" s="1">
        <f t="shared" si="209"/>
        <v>9.70891827955529e-5</v>
      </c>
      <c r="Q246" s="1">
        <f t="shared" si="209"/>
        <v>8.78632789211447e-5</v>
      </c>
      <c r="R246" s="1">
        <f t="shared" si="209"/>
        <v>0.000473135702409171</v>
      </c>
      <c r="S246" s="1">
        <f t="shared" si="191"/>
        <v>0.136089158171503</v>
      </c>
    </row>
    <row r="247" s="1" customFormat="1" spans="1:19">
      <c r="A247" t="s">
        <v>37</v>
      </c>
      <c r="B247" s="1">
        <f t="shared" ref="B247:R247" si="210">(B$199-B191)^2</f>
        <v>0.000721343805635077</v>
      </c>
      <c r="C247" s="1">
        <f t="shared" si="210"/>
        <v>0.00609598831173053</v>
      </c>
      <c r="D247" s="1">
        <f t="shared" si="210"/>
        <v>0.00151622033034182</v>
      </c>
      <c r="E247" s="1">
        <f t="shared" si="210"/>
        <v>0.000595619022151498</v>
      </c>
      <c r="F247" s="1">
        <f t="shared" si="210"/>
        <v>0.000360695205841037</v>
      </c>
      <c r="G247" s="1">
        <f t="shared" si="210"/>
        <v>0.0018405202089117</v>
      </c>
      <c r="H247" s="1">
        <f t="shared" si="210"/>
        <v>0.000194748994836788</v>
      </c>
      <c r="I247" s="1">
        <f t="shared" si="210"/>
        <v>1.24458400681442e-5</v>
      </c>
      <c r="J247" s="1">
        <f t="shared" si="210"/>
        <v>0.00161773155289513</v>
      </c>
      <c r="K247" s="1">
        <f t="shared" si="210"/>
        <v>0.000504731893779291</v>
      </c>
      <c r="L247" s="1">
        <f t="shared" si="210"/>
        <v>0.000508034350154091</v>
      </c>
      <c r="M247" s="1">
        <f t="shared" si="210"/>
        <v>0.00057929521631877</v>
      </c>
      <c r="N247" s="1">
        <f t="shared" si="210"/>
        <v>0.000129246711124507</v>
      </c>
      <c r="O247" s="1">
        <f t="shared" si="210"/>
        <v>0.00844848443738801</v>
      </c>
      <c r="P247" s="1">
        <f t="shared" si="210"/>
        <v>8.07390549983003e-5</v>
      </c>
      <c r="Q247" s="1">
        <f t="shared" si="210"/>
        <v>0.00016389193553649</v>
      </c>
      <c r="R247" s="1">
        <f t="shared" si="210"/>
        <v>0.000470178214485184</v>
      </c>
      <c r="S247" s="1">
        <f t="shared" si="191"/>
        <v>0.154401797548462</v>
      </c>
    </row>
    <row r="248" s="1" customFormat="1" spans="1:19">
      <c r="A248" t="s">
        <v>38</v>
      </c>
      <c r="B248" s="1">
        <f t="shared" ref="B248:R248" si="211">(B$199-B192)^2</f>
        <v>0.00163907802135427</v>
      </c>
      <c r="C248" s="1">
        <f t="shared" si="211"/>
        <v>0.0026177685720115</v>
      </c>
      <c r="D248" s="1">
        <f t="shared" si="211"/>
        <v>0.00200029054218136</v>
      </c>
      <c r="E248" s="1">
        <f t="shared" si="211"/>
        <v>0.00047316260763528</v>
      </c>
      <c r="F248" s="1">
        <f t="shared" si="211"/>
        <v>0.000213501280874987</v>
      </c>
      <c r="G248" s="1">
        <f t="shared" si="211"/>
        <v>0.000977772320849555</v>
      </c>
      <c r="H248" s="1">
        <f t="shared" si="211"/>
        <v>0.000176285890548105</v>
      </c>
      <c r="I248" s="1">
        <f t="shared" si="211"/>
        <v>9.75750543786171e-5</v>
      </c>
      <c r="J248" s="1">
        <f t="shared" si="211"/>
        <v>0.000467586133484454</v>
      </c>
      <c r="K248" s="1">
        <f t="shared" si="211"/>
        <v>0.000481349749549059</v>
      </c>
      <c r="L248" s="1">
        <f t="shared" si="211"/>
        <v>0.000614763286084735</v>
      </c>
      <c r="M248" s="1">
        <f t="shared" si="211"/>
        <v>0.000393129822389266</v>
      </c>
      <c r="N248" s="1">
        <f t="shared" si="211"/>
        <v>0.000212255601620101</v>
      </c>
      <c r="O248" s="1">
        <f t="shared" si="211"/>
        <v>0.0043549711706466</v>
      </c>
      <c r="P248" s="1">
        <f t="shared" si="211"/>
        <v>0.000118135218099862</v>
      </c>
      <c r="Q248" s="1">
        <f t="shared" si="211"/>
        <v>0.000119443044377031</v>
      </c>
      <c r="R248" s="1">
        <f t="shared" si="211"/>
        <v>0.000391634863309218</v>
      </c>
      <c r="S248" s="1">
        <f t="shared" si="191"/>
        <v>0.123889883281057</v>
      </c>
    </row>
    <row r="249" s="1" customFormat="1" spans="1:19">
      <c r="A249" t="s">
        <v>39</v>
      </c>
      <c r="B249" s="1">
        <f t="shared" ref="B249:R249" si="212">(B$199-B193)^2</f>
        <v>0.00872637633311028</v>
      </c>
      <c r="C249" s="1">
        <f t="shared" si="212"/>
        <v>0.00986031103233415</v>
      </c>
      <c r="D249" s="1">
        <f t="shared" si="212"/>
        <v>0.000243534872020243</v>
      </c>
      <c r="E249" s="1">
        <f t="shared" si="212"/>
        <v>0.00198842659933462</v>
      </c>
      <c r="F249" s="1">
        <f t="shared" si="212"/>
        <v>4.10952635148416e-5</v>
      </c>
      <c r="G249" s="1">
        <f t="shared" si="212"/>
        <v>1.3220293361894e-5</v>
      </c>
      <c r="H249" s="1">
        <f t="shared" si="212"/>
        <v>0.000444043682723269</v>
      </c>
      <c r="I249" s="1">
        <f t="shared" si="212"/>
        <v>0.00014387356589098</v>
      </c>
      <c r="J249" s="1">
        <f t="shared" si="212"/>
        <v>0.000694891067236311</v>
      </c>
      <c r="K249" s="1">
        <f t="shared" si="212"/>
        <v>0.00200674137243742</v>
      </c>
      <c r="L249" s="1">
        <f t="shared" si="212"/>
        <v>0.000403763927235265</v>
      </c>
      <c r="M249" s="1">
        <f t="shared" si="212"/>
        <v>0.000697791371668172</v>
      </c>
      <c r="N249" s="1">
        <f t="shared" si="212"/>
        <v>0.000279975740950794</v>
      </c>
      <c r="O249" s="1">
        <f t="shared" si="212"/>
        <v>0.0137711445695657</v>
      </c>
      <c r="P249" s="1">
        <f t="shared" si="212"/>
        <v>4.6204475217207e-5</v>
      </c>
      <c r="Q249" s="1">
        <f t="shared" si="212"/>
        <v>6.061942306326e-5</v>
      </c>
      <c r="R249" s="1">
        <f t="shared" si="212"/>
        <v>5.70686687539985e-5</v>
      </c>
      <c r="S249" s="1">
        <f t="shared" si="191"/>
        <v>0.198693437884643</v>
      </c>
    </row>
    <row r="250" s="1" customFormat="1" spans="1:19">
      <c r="A250" t="s">
        <v>40</v>
      </c>
      <c r="B250" s="1">
        <f t="shared" ref="B250:R250" si="213">(B$199-B194)^2</f>
        <v>0.0020576366684089</v>
      </c>
      <c r="C250" s="1">
        <f t="shared" si="213"/>
        <v>0.00300513330274148</v>
      </c>
      <c r="D250" s="1">
        <f t="shared" si="213"/>
        <v>5.78939388541568e-5</v>
      </c>
      <c r="E250" s="1">
        <f t="shared" si="213"/>
        <v>0.000505546900114752</v>
      </c>
      <c r="F250" s="1">
        <f t="shared" si="213"/>
        <v>1.50627854516298e-5</v>
      </c>
      <c r="G250" s="1">
        <f t="shared" si="213"/>
        <v>0</v>
      </c>
      <c r="H250" s="1">
        <f t="shared" si="213"/>
        <v>0</v>
      </c>
      <c r="I250" s="1">
        <f t="shared" si="213"/>
        <v>0.000243146326355757</v>
      </c>
      <c r="J250" s="1">
        <f t="shared" si="213"/>
        <v>0.000133069731893512</v>
      </c>
      <c r="K250" s="1">
        <f t="shared" si="213"/>
        <v>0.000693186688840116</v>
      </c>
      <c r="L250" s="1">
        <f t="shared" si="213"/>
        <v>0.000326484374630387</v>
      </c>
      <c r="M250" s="1">
        <f t="shared" si="213"/>
        <v>0.000637536252105959</v>
      </c>
      <c r="N250" s="1">
        <f t="shared" si="213"/>
        <v>0.000412702243265195</v>
      </c>
      <c r="O250" s="1">
        <f t="shared" si="213"/>
        <v>0.00422424172881948</v>
      </c>
      <c r="P250" s="1">
        <f t="shared" si="213"/>
        <v>6.46524191429505e-5</v>
      </c>
      <c r="Q250" s="1">
        <f t="shared" si="213"/>
        <v>5.38230496936395e-5</v>
      </c>
      <c r="R250" s="1">
        <f t="shared" si="213"/>
        <v>5.22074536007586e-5</v>
      </c>
      <c r="S250" s="1">
        <f t="shared" si="191"/>
        <v>0.111724320825497</v>
      </c>
    </row>
    <row r="251" s="1" customFormat="1" spans="1:19">
      <c r="A251" t="s">
        <v>41</v>
      </c>
      <c r="B251" s="1">
        <f t="shared" ref="B251:R251" si="214">(B$199-B195)^2</f>
        <v>0.00181597309559417</v>
      </c>
      <c r="C251" s="1">
        <f t="shared" si="214"/>
        <v>0.000313558218435305</v>
      </c>
      <c r="D251" s="1">
        <f t="shared" si="214"/>
        <v>0.000784342387218402</v>
      </c>
      <c r="E251" s="1">
        <f t="shared" si="214"/>
        <v>0.00118035730363944</v>
      </c>
      <c r="F251" s="1">
        <f t="shared" si="214"/>
        <v>9.67147355791586e-5</v>
      </c>
      <c r="G251" s="1">
        <f t="shared" si="214"/>
        <v>0.000128103784825197</v>
      </c>
      <c r="H251" s="1">
        <f t="shared" si="214"/>
        <v>0.000118989230579789</v>
      </c>
      <c r="I251" s="1">
        <f t="shared" si="214"/>
        <v>0.000323715523254706</v>
      </c>
      <c r="J251" s="1">
        <f t="shared" si="214"/>
        <v>6.58432473225788e-5</v>
      </c>
      <c r="K251" s="1">
        <f t="shared" si="214"/>
        <v>0.000568024122209066</v>
      </c>
      <c r="L251" s="1">
        <f t="shared" si="214"/>
        <v>0.000615531918993094</v>
      </c>
      <c r="M251" s="1">
        <f t="shared" si="214"/>
        <v>0.000202698341198843</v>
      </c>
      <c r="N251" s="1">
        <f t="shared" si="214"/>
        <v>0.000967962710317496</v>
      </c>
      <c r="O251" s="1">
        <f t="shared" si="214"/>
        <v>0.00033141895703429</v>
      </c>
      <c r="P251" s="1">
        <f t="shared" si="214"/>
        <v>0.000179408916164613</v>
      </c>
      <c r="Q251" s="1">
        <f t="shared" si="214"/>
        <v>4.75450557870063e-5</v>
      </c>
      <c r="R251" s="1">
        <f t="shared" si="214"/>
        <v>7.38354564537116e-5</v>
      </c>
      <c r="S251" s="1">
        <f t="shared" si="191"/>
        <v>0.0883969626435595</v>
      </c>
    </row>
    <row r="252" s="1" customFormat="1" spans="1:19">
      <c r="A252" t="s">
        <v>42</v>
      </c>
      <c r="B252" s="1">
        <f t="shared" ref="B252:R252" si="215">(B$199-B196)^2</f>
        <v>0.000137280981569837</v>
      </c>
      <c r="C252" s="1">
        <f t="shared" si="215"/>
        <v>7.65131415176611e-5</v>
      </c>
      <c r="D252" s="1">
        <f t="shared" si="215"/>
        <v>0.000115082748500717</v>
      </c>
      <c r="E252" s="1">
        <f t="shared" si="215"/>
        <v>0.000220943609287597</v>
      </c>
      <c r="F252" s="1">
        <f t="shared" si="215"/>
        <v>6.1825113341721e-5</v>
      </c>
      <c r="G252" s="1">
        <f t="shared" si="215"/>
        <v>3.27597947675348e-5</v>
      </c>
      <c r="H252" s="1">
        <f t="shared" si="215"/>
        <v>2.26600220983843e-5</v>
      </c>
      <c r="I252" s="1">
        <f t="shared" si="215"/>
        <v>0.000323715523254706</v>
      </c>
      <c r="J252" s="1">
        <f t="shared" si="215"/>
        <v>0.000148681651601992</v>
      </c>
      <c r="K252" s="1">
        <f t="shared" si="215"/>
        <v>0.00020696455033849</v>
      </c>
      <c r="L252" s="1">
        <f t="shared" si="215"/>
        <v>0.000324726646784773</v>
      </c>
      <c r="M252" s="1">
        <f t="shared" si="215"/>
        <v>0.000241011516797948</v>
      </c>
      <c r="N252" s="1">
        <f t="shared" si="215"/>
        <v>0.00107289359780813</v>
      </c>
      <c r="O252" s="1">
        <f t="shared" si="215"/>
        <v>7.64297446530029e-5</v>
      </c>
      <c r="P252" s="1">
        <f t="shared" si="215"/>
        <v>7.64461140776002e-5</v>
      </c>
      <c r="Q252" s="1">
        <f t="shared" si="215"/>
        <v>0.000663033721136291</v>
      </c>
      <c r="R252" s="1">
        <f t="shared" si="215"/>
        <v>0.00025057862697589</v>
      </c>
      <c r="S252" s="1">
        <f t="shared" si="191"/>
        <v>0.0636517643472062</v>
      </c>
    </row>
    <row r="253" s="1" customFormat="1" spans="1:19">
      <c r="A253" t="s">
        <v>43</v>
      </c>
      <c r="B253" s="1">
        <f t="shared" ref="B253:R253" si="216">(B$199-B197)^2</f>
        <v>0.000175784416871098</v>
      </c>
      <c r="C253" s="1">
        <f t="shared" si="216"/>
        <v>0</v>
      </c>
      <c r="D253" s="1">
        <f t="shared" si="216"/>
        <v>0.000192296944091087</v>
      </c>
      <c r="E253" s="1">
        <f t="shared" si="216"/>
        <v>0.000163451504411418</v>
      </c>
      <c r="F253" s="1">
        <f t="shared" si="216"/>
        <v>0.00017681919295489</v>
      </c>
      <c r="G253" s="1">
        <f t="shared" si="216"/>
        <v>0.000183204364439465</v>
      </c>
      <c r="H253" s="1">
        <f t="shared" si="216"/>
        <v>0.000173243439903134</v>
      </c>
      <c r="I253" s="1">
        <f t="shared" si="216"/>
        <v>0.000399648954001146</v>
      </c>
      <c r="J253" s="1">
        <f t="shared" si="216"/>
        <v>0.000783085427704069</v>
      </c>
      <c r="K253" s="1">
        <f t="shared" si="216"/>
        <v>0.000165529525790744</v>
      </c>
      <c r="L253" s="1">
        <f t="shared" si="216"/>
        <v>7.3627896610837e-5</v>
      </c>
      <c r="M253" s="1">
        <f t="shared" si="216"/>
        <v>5.80327010126443e-5</v>
      </c>
      <c r="N253" s="1">
        <f t="shared" si="216"/>
        <v>4.3565822072367e-5</v>
      </c>
      <c r="O253" s="1">
        <f t="shared" si="216"/>
        <v>1.59990293820486e-5</v>
      </c>
      <c r="P253" s="1">
        <f t="shared" si="216"/>
        <v>0.000114978846220045</v>
      </c>
      <c r="Q253" s="1">
        <f t="shared" si="216"/>
        <v>0.000657969007867422</v>
      </c>
      <c r="R253" s="1">
        <f t="shared" si="216"/>
        <v>2.54365723157266e-5</v>
      </c>
      <c r="S253" s="1">
        <f t="shared" si="191"/>
        <v>0.0583324407653935</v>
      </c>
    </row>
    <row r="254" s="1" customFormat="1" spans="2:2">
      <c r="B254" s="4" t="s">
        <v>63</v>
      </c>
    </row>
    <row r="255" s="1" customFormat="1" spans="1:2">
      <c r="A255" t="s">
        <v>18</v>
      </c>
      <c r="B255" s="1">
        <f>S228/(S201+S228)</f>
        <v>0.261811347420581</v>
      </c>
    </row>
    <row r="256" s="1" customFormat="1" spans="1:2">
      <c r="A256" t="s">
        <v>19</v>
      </c>
      <c r="B256" s="1">
        <f t="shared" ref="B255:B280" si="217">S229/(S202+S229)</f>
        <v>0.285665951822602</v>
      </c>
    </row>
    <row r="257" s="1" customFormat="1" spans="1:2">
      <c r="A257" t="s">
        <v>20</v>
      </c>
      <c r="B257" s="1">
        <f t="shared" si="217"/>
        <v>0.306017818214277</v>
      </c>
    </row>
    <row r="258" s="1" customFormat="1" spans="1:2">
      <c r="A258" t="s">
        <v>21</v>
      </c>
      <c r="B258" s="1">
        <f t="shared" si="217"/>
        <v>0.305634492521183</v>
      </c>
    </row>
    <row r="259" s="1" customFormat="1" spans="1:2">
      <c r="A259" t="s">
        <v>22</v>
      </c>
      <c r="B259" s="1">
        <f t="shared" si="217"/>
        <v>0.267037309353367</v>
      </c>
    </row>
    <row r="260" s="1" customFormat="1" spans="1:2">
      <c r="A260" t="s">
        <v>23</v>
      </c>
      <c r="B260" s="1">
        <f t="shared" si="217"/>
        <v>0.39276138506389</v>
      </c>
    </row>
    <row r="261" s="1" customFormat="1" spans="1:2">
      <c r="A261" t="s">
        <v>24</v>
      </c>
      <c r="B261" s="1">
        <f t="shared" si="217"/>
        <v>0.398627502910673</v>
      </c>
    </row>
    <row r="262" s="1" customFormat="1" spans="1:2">
      <c r="A262" t="s">
        <v>25</v>
      </c>
      <c r="B262" s="1">
        <f t="shared" si="217"/>
        <v>0.324383286098234</v>
      </c>
    </row>
    <row r="263" s="1" customFormat="1" spans="1:2">
      <c r="A263" t="s">
        <v>26</v>
      </c>
      <c r="B263" s="1">
        <f t="shared" si="217"/>
        <v>0.210685669833259</v>
      </c>
    </row>
    <row r="264" s="1" customFormat="1" spans="1:2">
      <c r="A264" t="s">
        <v>27</v>
      </c>
      <c r="B264" s="1">
        <f t="shared" si="217"/>
        <v>0.318564184009743</v>
      </c>
    </row>
    <row r="265" s="1" customFormat="1" spans="1:2">
      <c r="A265" t="s">
        <v>28</v>
      </c>
      <c r="B265" s="1">
        <f t="shared" si="217"/>
        <v>0.190482520081143</v>
      </c>
    </row>
    <row r="266" s="1" customFormat="1" spans="1:2">
      <c r="A266" t="s">
        <v>29</v>
      </c>
      <c r="B266" s="1">
        <f t="shared" si="217"/>
        <v>0.250120664352544</v>
      </c>
    </row>
    <row r="267" s="1" customFormat="1" spans="1:2">
      <c r="A267" t="s">
        <v>30</v>
      </c>
      <c r="B267" s="1">
        <f t="shared" si="217"/>
        <v>0.557392230398135</v>
      </c>
    </row>
    <row r="268" s="1" customFormat="1" spans="1:2">
      <c r="A268" t="s">
        <v>31</v>
      </c>
      <c r="B268" s="1">
        <f t="shared" si="217"/>
        <v>0.429676582699022</v>
      </c>
    </row>
    <row r="269" s="1" customFormat="1" spans="1:2">
      <c r="A269" t="s">
        <v>32</v>
      </c>
      <c r="B269" s="1">
        <f t="shared" si="217"/>
        <v>0.324800673493714</v>
      </c>
    </row>
    <row r="270" s="1" customFormat="1" spans="1:2">
      <c r="A270" t="s">
        <v>33</v>
      </c>
      <c r="B270" s="1">
        <f t="shared" si="217"/>
        <v>0.481060354478691</v>
      </c>
    </row>
    <row r="271" s="1" customFormat="1" spans="1:2">
      <c r="A271" t="s">
        <v>34</v>
      </c>
      <c r="B271" s="1">
        <f t="shared" si="217"/>
        <v>0.371833561273492</v>
      </c>
    </row>
    <row r="272" s="1" customFormat="1" spans="1:2">
      <c r="A272" t="s">
        <v>35</v>
      </c>
      <c r="B272" s="1">
        <f t="shared" si="217"/>
        <v>0.291154424084536</v>
      </c>
    </row>
    <row r="273" s="1" customFormat="1" spans="1:2">
      <c r="A273" t="s">
        <v>36</v>
      </c>
      <c r="B273" s="1">
        <f t="shared" si="217"/>
        <v>0.463152358143026</v>
      </c>
    </row>
    <row r="274" s="1" customFormat="1" spans="1:2">
      <c r="A274" t="s">
        <v>37</v>
      </c>
      <c r="B274" s="1">
        <f t="shared" si="217"/>
        <v>0.512894699451334</v>
      </c>
    </row>
    <row r="275" s="1" customFormat="1" spans="1:2">
      <c r="A275" t="s">
        <v>38</v>
      </c>
      <c r="B275" s="1">
        <f t="shared" si="217"/>
        <v>0.444376092154862</v>
      </c>
    </row>
    <row r="276" s="1" customFormat="1" spans="1:2">
      <c r="A276" t="s">
        <v>39</v>
      </c>
      <c r="B276" s="1">
        <f t="shared" si="217"/>
        <v>0.571444753247338</v>
      </c>
    </row>
    <row r="277" s="1" customFormat="1" spans="1:2">
      <c r="A277" t="s">
        <v>40</v>
      </c>
      <c r="B277" s="1">
        <f t="shared" si="217"/>
        <v>0.369856412685402</v>
      </c>
    </row>
    <row r="278" s="1" customFormat="1" spans="1:2">
      <c r="A278" t="s">
        <v>41</v>
      </c>
      <c r="B278" s="1">
        <f t="shared" si="217"/>
        <v>0.304398295893976</v>
      </c>
    </row>
    <row r="279" s="1" customFormat="1" spans="1:2">
      <c r="A279" t="s">
        <v>42</v>
      </c>
      <c r="B279" s="1">
        <f t="shared" si="217"/>
        <v>0.216158872538052</v>
      </c>
    </row>
    <row r="280" s="1" customFormat="1" spans="1:2">
      <c r="A280" t="s">
        <v>43</v>
      </c>
      <c r="B280" s="1">
        <f t="shared" si="217"/>
        <v>0.200449487133867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槐</cp:lastModifiedBy>
  <dcterms:created xsi:type="dcterms:W3CDTF">2024-05-19T12:39:00Z</dcterms:created>
  <dcterms:modified xsi:type="dcterms:W3CDTF">2024-06-27T04:26:07Z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D3C0DCC8617E4FE3973EE609095AB4F8_11</vt:lpwstr>
  </property>
  <property fmtid="{D5CDD505-2E9C-101B-9397-08002B2CF9AE}" pid="3" name="KSOProductBuildVer">
    <vt:lpwstr>2052-12.1.0.16250</vt:lpwstr>
  </property>
</Properties>
</file>