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BaiduSyncdisk\文章专门文件夹\35.第二批甲基化分析\HTR2A\20240501版本\"/>
    </mc:Choice>
  </mc:AlternateContent>
  <bookViews>
    <workbookView xWindow="0" yWindow="0" windowWidth="28800" windowHeight="11745"/>
  </bookViews>
  <sheets>
    <sheet name="Sheet1" sheetId="5" r:id="rId1"/>
    <sheet name="Sheet2" sheetId="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4" i="4" l="1"/>
  <c r="I13" i="4"/>
  <c r="I12" i="4"/>
  <c r="I11" i="4"/>
  <c r="I10" i="4"/>
  <c r="I9" i="4"/>
  <c r="I8" i="4"/>
  <c r="I7" i="4"/>
  <c r="I6" i="4"/>
  <c r="I5" i="4"/>
  <c r="I4" i="4"/>
  <c r="I3" i="4"/>
</calcChain>
</file>

<file path=xl/sharedStrings.xml><?xml version="1.0" encoding="utf-8"?>
<sst xmlns="http://schemas.openxmlformats.org/spreadsheetml/2006/main" count="172" uniqueCount="145">
  <si>
    <t>Sensitivity</t>
  </si>
  <si>
    <t xml:space="preserve">negative predictive value </t>
    <phoneticPr fontId="1" type="noConversion"/>
  </si>
  <si>
    <t>Balanced Accuracy</t>
    <phoneticPr fontId="1" type="noConversion"/>
  </si>
  <si>
    <t>RA</t>
  </si>
  <si>
    <t>RF</t>
  </si>
  <si>
    <t>XGBoost</t>
  </si>
  <si>
    <t>logtistic</t>
  </si>
  <si>
    <t>RF-/CCP-</t>
  </si>
  <si>
    <t>RF+/CCP+</t>
  </si>
  <si>
    <t>Variables</t>
  </si>
  <si>
    <t>Statistic</t>
  </si>
  <si>
    <t>P</t>
  </si>
  <si>
    <t>Age, M (Q₁, Q₃)</t>
  </si>
  <si>
    <t>39.50 (29.00,51.25)</t>
  </si>
  <si>
    <t>59.00 (51.00,67.50)</t>
  </si>
  <si>
    <t>61.00 (41.50,74.00)</t>
  </si>
  <si>
    <t>57.00 (46.25,65.75)</t>
  </si>
  <si>
    <t>47.50 (38.00,58.25)</t>
  </si>
  <si>
    <t>60.50 (53.00,65.00)</t>
  </si>
  <si>
    <t>&lt;.001</t>
  </si>
  <si>
    <t>Height, M (Q₁, Q₃)</t>
  </si>
  <si>
    <t>171.50 (168.25,176.75)</t>
  </si>
  <si>
    <t>162.50 (158.00,170.75)</t>
  </si>
  <si>
    <t>170.00 (160.00,175.00)</t>
  </si>
  <si>
    <t>169.00 (165.25,171.00)</t>
  </si>
  <si>
    <t>160.50 (157.25,163.00)</t>
  </si>
  <si>
    <t>163.00 (160.00,164.00)</t>
  </si>
  <si>
    <t>Weight, M (Q₁, Q₃)</t>
  </si>
  <si>
    <t>75.00 (65.00,84.75)</t>
  </si>
  <si>
    <t>57.00 (55.00,63.50)</t>
  </si>
  <si>
    <t>69.00 (65.00,80.00)</t>
  </si>
  <si>
    <t>66.50 (60.00,75.00)</t>
  </si>
  <si>
    <t>62.50 (56.00,72.75)</t>
  </si>
  <si>
    <t>54.00 (52.00,59.00)</t>
  </si>
  <si>
    <t>ESR, M (Q₁, Q₃)</t>
  </si>
  <si>
    <t>5.50 (4.00,12.00)</t>
  </si>
  <si>
    <t>20.50 (9.50,29.00)</t>
  </si>
  <si>
    <t>9.00 (4.25,20.75)</t>
  </si>
  <si>
    <t>-</t>
  </si>
  <si>
    <t>47.00 (17.00,73.25)</t>
  </si>
  <si>
    <t>CRP, M (Q₁, Q₃)</t>
  </si>
  <si>
    <t>0.50 (0.50,3.25)</t>
  </si>
  <si>
    <t>1.51 (0.50,6.03)</t>
  </si>
  <si>
    <t>1.04 (0.50,7.65)</t>
  </si>
  <si>
    <t>Gender, n(%)</t>
  </si>
  <si>
    <t>5 (16.67)</t>
  </si>
  <si>
    <t>20 (66.67)</t>
  </si>
  <si>
    <t>4 (13.33)</t>
  </si>
  <si>
    <t>6 (20.00)</t>
  </si>
  <si>
    <t>28 (93.33)</t>
  </si>
  <si>
    <t>23 (95.83)</t>
  </si>
  <si>
    <t>25 (83.33)</t>
  </si>
  <si>
    <t>10 (33.33)</t>
  </si>
  <si>
    <t>26 (86.67)</t>
  </si>
  <si>
    <t>24 (80.00)</t>
  </si>
  <si>
    <t>2 (6.67)</t>
  </si>
  <si>
    <t>1 (4.17)</t>
  </si>
  <si>
    <t>group</t>
    <phoneticPr fontId="1" type="noConversion"/>
  </si>
  <si>
    <t>Accuracy</t>
    <phoneticPr fontId="1" type="noConversion"/>
  </si>
  <si>
    <t>Specificity</t>
    <phoneticPr fontId="1" type="noConversion"/>
  </si>
  <si>
    <t>Precision</t>
    <phoneticPr fontId="1" type="noConversion"/>
  </si>
  <si>
    <t>AUC</t>
    <phoneticPr fontId="1" type="noConversion"/>
  </si>
  <si>
    <t>F1 score</t>
    <phoneticPr fontId="1" type="noConversion"/>
  </si>
  <si>
    <t>method</t>
    <phoneticPr fontId="1" type="noConversion"/>
  </si>
  <si>
    <t>RF-/CCP+</t>
    <phoneticPr fontId="1" type="noConversion"/>
  </si>
  <si>
    <t>RF-/CCP+</t>
    <phoneticPr fontId="1" type="noConversion"/>
  </si>
  <si>
    <t>Table S2: Prediction Results of RA and RA Subtypes Using Logistic, Random Forest, and XGBoost Algorithms</t>
    <phoneticPr fontId="1" type="noConversion"/>
  </si>
  <si>
    <t>0.757(0.687, 0.8183)</t>
    <phoneticPr fontId="1" type="noConversion"/>
  </si>
  <si>
    <t xml:space="preserve">0.828(0.7886, 0.8631) </t>
    <phoneticPr fontId="1" type="noConversion"/>
  </si>
  <si>
    <t>0.746(0.675, 0.8081)</t>
    <phoneticPr fontId="1" type="noConversion"/>
  </si>
  <si>
    <t>0.947(0.869, 0.9853)</t>
    <phoneticPr fontId="1" type="noConversion"/>
  </si>
  <si>
    <t>0.989(0.9602, 0.9986)</t>
    <phoneticPr fontId="1" type="noConversion"/>
  </si>
  <si>
    <t>0.907(0.8171, 0.9616)</t>
    <phoneticPr fontId="1" type="noConversion"/>
  </si>
  <si>
    <t>0.736(0.6562, 0.806)</t>
    <phoneticPr fontId="1" type="noConversion"/>
  </si>
  <si>
    <t>0.857(0.816, 0.8921)</t>
    <phoneticPr fontId="1" type="noConversion"/>
  </si>
  <si>
    <t>0.681(0.5978, 0.7557)</t>
    <phoneticPr fontId="1" type="noConversion"/>
  </si>
  <si>
    <t>0.893  (0.8006, 0.9528)</t>
    <phoneticPr fontId="1" type="noConversion"/>
  </si>
  <si>
    <t xml:space="preserve">0.972(0.9364, 0.9909) </t>
    <phoneticPr fontId="1" type="noConversion"/>
  </si>
  <si>
    <t xml:space="preserve">0.880(0.7844, 0.9436) </t>
    <phoneticPr fontId="1" type="noConversion"/>
  </si>
  <si>
    <t>RF-/CCP+</t>
    <phoneticPr fontId="1" type="noConversion"/>
  </si>
  <si>
    <t>Note: RA, rheumatoid arthritis; RF-/CCP-, RF/CCP double negative RA patients; RF+/CCP+ , RF/CCP double positive RA patients;RF-/CCP+,RF-negative RA patients</t>
    <phoneticPr fontId="1" type="noConversion"/>
  </si>
  <si>
    <t>Total (n = 671)</t>
  </si>
  <si>
    <t>59.00 (49.50, 66.00)</t>
  </si>
  <si>
    <t>60.00 (53.00,67.00)</t>
  </si>
  <si>
    <t>52.00 (44.75,61.00)</t>
  </si>
  <si>
    <t>61.50 (56.25,64.75)</t>
  </si>
  <si>
    <t>χ²=71.85#</t>
  </si>
  <si>
    <t>160.00 (157.00, 165.00)</t>
  </si>
  <si>
    <t>160.00 (156.00,163.00)</t>
  </si>
  <si>
    <t>160.00 (158.00,167.00)</t>
  </si>
  <si>
    <t>160.00 (155.00,162.00)</t>
  </si>
  <si>
    <t>χ²=106.57#</t>
  </si>
  <si>
    <t>60.00 (54.00, 66.00)</t>
  </si>
  <si>
    <t>58.00 (52.00,65.00)</t>
  </si>
  <si>
    <t>63.00 (54.75,67.62)</t>
  </si>
  <si>
    <t>61.00 (55.25,65.00)</t>
  </si>
  <si>
    <t>χ²=79.67#</t>
  </si>
  <si>
    <t>16.00 (8.00, 29.00)</t>
  </si>
  <si>
    <t>19.00 (10.00,30.00)</t>
  </si>
  <si>
    <t>7.50 (4.25,14.75)</t>
  </si>
  <si>
    <t>17.50 (7.00,30.00)</t>
  </si>
  <si>
    <t>10.00 (5.75,11.50)</t>
  </si>
  <si>
    <t>10.00 (7.00,15.00)</t>
  </si>
  <si>
    <t>χ²=81.86#</t>
  </si>
  <si>
    <t>1.21 (0.50, 7.12)</t>
  </si>
  <si>
    <t>1.97 (0.50,9.75)</t>
  </si>
  <si>
    <t>1.31 (0.50,3.70)</t>
  </si>
  <si>
    <t>1.39 (0.50,6.28)</t>
  </si>
  <si>
    <t>0.54 (0.50,3.00)</t>
  </si>
  <si>
    <t>0.50 (0.50,0.50)</t>
  </si>
  <si>
    <t>0.50 (0.50,0.73)</t>
  </si>
  <si>
    <t>χ²=64.73#</t>
  </si>
  <si>
    <t>RF, M (Q₁, Q₃)</t>
  </si>
  <si>
    <t>53.00 (12.70, 212.50)</t>
  </si>
  <si>
    <t>56.70 (15.60,219.00)</t>
  </si>
  <si>
    <t>10.50 (10.50,20.00)</t>
  </si>
  <si>
    <t>χ²=9.17#</t>
  </si>
  <si>
    <t>CCP, M (Q₁, Q₃)</t>
  </si>
  <si>
    <t>269.50 (33.00, 1058.50)</t>
  </si>
  <si>
    <t>293.00 (53.50,1071.00)</t>
  </si>
  <si>
    <t>20.00 (16.00,20.00)</t>
  </si>
  <si>
    <t>χ²=22.39#</t>
  </si>
  <si>
    <t>χ²=297.24</t>
  </si>
  <si>
    <t>541 (80.63)</t>
  </si>
  <si>
    <t>380 (93.37)</t>
  </si>
  <si>
    <t>45 (75.00)</t>
  </si>
  <si>
    <t>30 (100.00)</t>
  </si>
  <si>
    <t>130 (19.37)</t>
  </si>
  <si>
    <t>27 (6.63)</t>
  </si>
  <si>
    <t>15 (25.00)</t>
  </si>
  <si>
    <t>0 (0.00)</t>
  </si>
  <si>
    <t xml:space="preserve"> #: Kruskal-waills test, χ²: Chi-square test</t>
  </si>
  <si>
    <t xml:space="preserve"> M: Median, Q₁: 1st Quartile, Q₃: 3st Quartile</t>
  </si>
  <si>
    <t>female</t>
    <phoneticPr fontId="1" type="noConversion"/>
  </si>
  <si>
    <t>male</t>
    <phoneticPr fontId="1" type="noConversion"/>
  </si>
  <si>
    <t>RA (n = 407)</t>
    <phoneticPr fontId="1" type="noConversion"/>
  </si>
  <si>
    <t>PSA (n = 30)</t>
    <phoneticPr fontId="1" type="noConversion"/>
  </si>
  <si>
    <t>AS (n = 30)</t>
    <phoneticPr fontId="1" type="noConversion"/>
  </si>
  <si>
    <t>GOUT (n = 30)</t>
    <phoneticPr fontId="1" type="noConversion"/>
  </si>
  <si>
    <t>SS (n = 24)</t>
    <phoneticPr fontId="1" type="noConversion"/>
  </si>
  <si>
    <t>SLE (n = 30)</t>
    <phoneticPr fontId="1" type="noConversion"/>
  </si>
  <si>
    <t>DM (n = 30)</t>
    <phoneticPr fontId="1" type="noConversion"/>
  </si>
  <si>
    <t>HC (n = 60)</t>
    <phoneticPr fontId="1" type="noConversion"/>
  </si>
  <si>
    <t>OA (n = 30)</t>
    <phoneticPr fontId="1" type="noConversion"/>
  </si>
  <si>
    <t>Table S1: General Information of Patients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</si>
</sst>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_ "/>
  </numFmts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color rgb="FF000000"/>
      <name val="Times New Roman"/>
      <family val="1"/>
    </font>
    <font>
      <sz val="12"/>
      <color theme="1"/>
      <name val="Cambria"/>
      <family val="1"/>
    </font>
    <font>
      <sz val="10.5"/>
      <color rgb="FF000000"/>
      <name val="Times New Roman"/>
      <family val="1"/>
    </font>
    <font>
      <i/>
      <sz val="10.5"/>
      <color rgb="FF000000"/>
      <name val="Times New Roman"/>
      <family val="1"/>
    </font>
    <font>
      <b/>
      <sz val="10.5"/>
      <color rgb="FFFF0000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2" borderId="0" xfId="0" applyFont="1" applyFill="1" applyAlignment="1">
      <alignment horizontal="justify" vertical="center" wrapText="1"/>
    </xf>
    <xf numFmtId="0" fontId="2" fillId="2" borderId="2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>
      <alignment horizontal="justify" vertical="center" wrapText="1"/>
    </xf>
    <xf numFmtId="176" fontId="2" fillId="2" borderId="0" xfId="0" applyNumberFormat="1" applyFont="1" applyFill="1" applyAlignment="1">
      <alignment horizontal="justify" vertical="center" wrapText="1"/>
    </xf>
    <xf numFmtId="176" fontId="2" fillId="2" borderId="1" xfId="0" applyNumberFormat="1" applyFont="1" applyFill="1" applyBorder="1" applyAlignment="1">
      <alignment horizontal="justify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6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 indent="2"/>
    </xf>
    <xf numFmtId="0" fontId="4" fillId="2" borderId="3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4" fillId="2" borderId="1" xfId="0" applyFont="1" applyFill="1" applyBorder="1" applyAlignment="1">
      <alignment horizontal="left" vertical="center" wrapText="1" indent="2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0:N54"/>
  <sheetViews>
    <sheetView tabSelected="1" topLeftCell="A40" workbookViewId="0">
      <selection activeCell="E69" sqref="E69"/>
    </sheetView>
  </sheetViews>
  <sheetFormatPr defaultRowHeight="14.25" x14ac:dyDescent="0.2"/>
  <cols>
    <col min="1" max="13" width="10.625" customWidth="1"/>
  </cols>
  <sheetData>
    <row r="40" spans="1:14" ht="15" customHeight="1" thickBot="1" x14ac:dyDescent="0.25">
      <c r="A40" s="24" t="s">
        <v>144</v>
      </c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</row>
    <row r="41" spans="1:14" ht="15.75" x14ac:dyDescent="0.2">
      <c r="A41" s="14" t="s">
        <v>9</v>
      </c>
      <c r="B41" s="16" t="s">
        <v>81</v>
      </c>
      <c r="C41" s="16" t="s">
        <v>135</v>
      </c>
      <c r="D41" s="16" t="s">
        <v>136</v>
      </c>
      <c r="E41" s="16" t="s">
        <v>137</v>
      </c>
      <c r="F41" s="16" t="s">
        <v>138</v>
      </c>
      <c r="G41" s="16" t="s">
        <v>139</v>
      </c>
      <c r="H41" s="16" t="s">
        <v>140</v>
      </c>
      <c r="I41" s="16" t="s">
        <v>141</v>
      </c>
      <c r="J41" s="16" t="s">
        <v>142</v>
      </c>
      <c r="K41" s="16" t="s">
        <v>143</v>
      </c>
      <c r="L41" s="16" t="s">
        <v>10</v>
      </c>
      <c r="M41" s="18" t="s">
        <v>11</v>
      </c>
      <c r="N41" s="10"/>
    </row>
    <row r="42" spans="1:14" ht="16.5" thickBot="1" x14ac:dyDescent="0.25">
      <c r="A42" s="15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9"/>
      <c r="N42" s="10"/>
    </row>
    <row r="43" spans="1:14" ht="40.5" x14ac:dyDescent="0.2">
      <c r="A43" s="8" t="s">
        <v>12</v>
      </c>
      <c r="B43" s="9" t="s">
        <v>82</v>
      </c>
      <c r="C43" s="9" t="s">
        <v>83</v>
      </c>
      <c r="D43" s="9" t="s">
        <v>16</v>
      </c>
      <c r="E43" s="9" t="s">
        <v>13</v>
      </c>
      <c r="F43" s="9" t="s">
        <v>15</v>
      </c>
      <c r="G43" s="9" t="s">
        <v>18</v>
      </c>
      <c r="H43" s="9" t="s">
        <v>17</v>
      </c>
      <c r="I43" s="9" t="s">
        <v>14</v>
      </c>
      <c r="J43" s="9" t="s">
        <v>84</v>
      </c>
      <c r="K43" s="9" t="s">
        <v>85</v>
      </c>
      <c r="L43" s="9" t="s">
        <v>86</v>
      </c>
      <c r="M43" s="11" t="s">
        <v>19</v>
      </c>
      <c r="N43" s="10"/>
    </row>
    <row r="44" spans="1:14" ht="40.5" x14ac:dyDescent="0.2">
      <c r="A44" s="8" t="s">
        <v>20</v>
      </c>
      <c r="B44" s="9" t="s">
        <v>87</v>
      </c>
      <c r="C44" s="9" t="s">
        <v>88</v>
      </c>
      <c r="D44" s="9" t="s">
        <v>24</v>
      </c>
      <c r="E44" s="9" t="s">
        <v>21</v>
      </c>
      <c r="F44" s="9" t="s">
        <v>23</v>
      </c>
      <c r="G44" s="9" t="s">
        <v>26</v>
      </c>
      <c r="H44" s="9" t="s">
        <v>25</v>
      </c>
      <c r="I44" s="9" t="s">
        <v>22</v>
      </c>
      <c r="J44" s="9" t="s">
        <v>89</v>
      </c>
      <c r="K44" s="9" t="s">
        <v>90</v>
      </c>
      <c r="L44" s="9" t="s">
        <v>91</v>
      </c>
      <c r="M44" s="11" t="s">
        <v>19</v>
      </c>
      <c r="N44" s="10"/>
    </row>
    <row r="45" spans="1:14" ht="40.5" x14ac:dyDescent="0.2">
      <c r="A45" s="8" t="s">
        <v>27</v>
      </c>
      <c r="B45" s="9" t="s">
        <v>92</v>
      </c>
      <c r="C45" s="9" t="s">
        <v>93</v>
      </c>
      <c r="D45" s="9" t="s">
        <v>31</v>
      </c>
      <c r="E45" s="9" t="s">
        <v>28</v>
      </c>
      <c r="F45" s="9" t="s">
        <v>30</v>
      </c>
      <c r="G45" s="9" t="s">
        <v>33</v>
      </c>
      <c r="H45" s="9" t="s">
        <v>32</v>
      </c>
      <c r="I45" s="9" t="s">
        <v>29</v>
      </c>
      <c r="J45" s="9" t="s">
        <v>94</v>
      </c>
      <c r="K45" s="9" t="s">
        <v>95</v>
      </c>
      <c r="L45" s="9" t="s">
        <v>96</v>
      </c>
      <c r="M45" s="11" t="s">
        <v>19</v>
      </c>
      <c r="N45" s="10"/>
    </row>
    <row r="46" spans="1:14" ht="40.5" x14ac:dyDescent="0.2">
      <c r="A46" s="8" t="s">
        <v>34</v>
      </c>
      <c r="B46" s="9" t="s">
        <v>97</v>
      </c>
      <c r="C46" s="9" t="s">
        <v>98</v>
      </c>
      <c r="D46" s="9" t="s">
        <v>99</v>
      </c>
      <c r="E46" s="9" t="s">
        <v>35</v>
      </c>
      <c r="F46" s="9" t="s">
        <v>37</v>
      </c>
      <c r="G46" s="9" t="s">
        <v>100</v>
      </c>
      <c r="H46" s="9" t="s">
        <v>39</v>
      </c>
      <c r="I46" s="9" t="s">
        <v>36</v>
      </c>
      <c r="J46" s="9" t="s">
        <v>101</v>
      </c>
      <c r="K46" s="9" t="s">
        <v>102</v>
      </c>
      <c r="L46" s="9" t="s">
        <v>103</v>
      </c>
      <c r="M46" s="11" t="s">
        <v>19</v>
      </c>
      <c r="N46" s="10"/>
    </row>
    <row r="47" spans="1:14" ht="27" x14ac:dyDescent="0.2">
      <c r="A47" s="8" t="s">
        <v>40</v>
      </c>
      <c r="B47" s="9" t="s">
        <v>104</v>
      </c>
      <c r="C47" s="9" t="s">
        <v>105</v>
      </c>
      <c r="D47" s="9" t="s">
        <v>106</v>
      </c>
      <c r="E47" s="9" t="s">
        <v>107</v>
      </c>
      <c r="F47" s="9" t="s">
        <v>42</v>
      </c>
      <c r="G47" s="9" t="s">
        <v>108</v>
      </c>
      <c r="H47" s="9" t="s">
        <v>43</v>
      </c>
      <c r="I47" s="9" t="s">
        <v>41</v>
      </c>
      <c r="J47" s="9" t="s">
        <v>109</v>
      </c>
      <c r="K47" s="9" t="s">
        <v>110</v>
      </c>
      <c r="L47" s="9" t="s">
        <v>111</v>
      </c>
      <c r="M47" s="11" t="s">
        <v>19</v>
      </c>
      <c r="N47" s="10"/>
    </row>
    <row r="48" spans="1:14" ht="40.5" x14ac:dyDescent="0.2">
      <c r="A48" s="8" t="s">
        <v>112</v>
      </c>
      <c r="B48" s="9" t="s">
        <v>113</v>
      </c>
      <c r="C48" s="9" t="s">
        <v>114</v>
      </c>
      <c r="D48" s="6" t="s">
        <v>38</v>
      </c>
      <c r="E48" s="6" t="s">
        <v>38</v>
      </c>
      <c r="F48" s="6" t="s">
        <v>38</v>
      </c>
      <c r="G48" s="6" t="s">
        <v>38</v>
      </c>
      <c r="H48" s="6" t="s">
        <v>38</v>
      </c>
      <c r="I48" s="6" t="s">
        <v>38</v>
      </c>
      <c r="J48" s="6" t="s">
        <v>38</v>
      </c>
      <c r="K48" s="9" t="s">
        <v>115</v>
      </c>
      <c r="L48" s="9" t="s">
        <v>116</v>
      </c>
      <c r="M48" s="11">
        <v>2E-3</v>
      </c>
      <c r="N48" s="10"/>
    </row>
    <row r="49" spans="1:14" ht="40.5" x14ac:dyDescent="0.2">
      <c r="A49" s="8" t="s">
        <v>117</v>
      </c>
      <c r="B49" s="9" t="s">
        <v>118</v>
      </c>
      <c r="C49" s="9" t="s">
        <v>119</v>
      </c>
      <c r="D49" s="6"/>
      <c r="E49" s="6"/>
      <c r="F49" s="6"/>
      <c r="G49" s="6"/>
      <c r="H49" s="6"/>
      <c r="I49" s="6"/>
      <c r="J49" s="6"/>
      <c r="K49" s="9" t="s">
        <v>120</v>
      </c>
      <c r="L49" s="9" t="s">
        <v>121</v>
      </c>
      <c r="M49" s="11" t="s">
        <v>19</v>
      </c>
      <c r="N49" s="10"/>
    </row>
    <row r="50" spans="1:14" ht="15.75" x14ac:dyDescent="0.2">
      <c r="A50" s="8" t="s">
        <v>44</v>
      </c>
      <c r="B50" s="12"/>
      <c r="C50" s="12"/>
      <c r="D50" s="6"/>
      <c r="E50" s="6"/>
      <c r="F50" s="6"/>
      <c r="G50" s="6"/>
      <c r="H50" s="6"/>
      <c r="I50" s="6"/>
      <c r="J50" s="6"/>
      <c r="K50" s="12"/>
      <c r="L50" s="9" t="s">
        <v>122</v>
      </c>
      <c r="M50" s="11" t="s">
        <v>19</v>
      </c>
      <c r="N50" s="10"/>
    </row>
    <row r="51" spans="1:14" ht="15.75" x14ac:dyDescent="0.2">
      <c r="A51" s="13" t="s">
        <v>133</v>
      </c>
      <c r="B51" s="9" t="s">
        <v>123</v>
      </c>
      <c r="C51" s="9" t="s">
        <v>124</v>
      </c>
      <c r="D51" s="9" t="s">
        <v>48</v>
      </c>
      <c r="E51" s="9" t="s">
        <v>45</v>
      </c>
      <c r="F51" s="9" t="s">
        <v>47</v>
      </c>
      <c r="G51" s="9" t="s">
        <v>50</v>
      </c>
      <c r="H51" s="9" t="s">
        <v>49</v>
      </c>
      <c r="I51" s="9" t="s">
        <v>46</v>
      </c>
      <c r="J51" s="9" t="s">
        <v>125</v>
      </c>
      <c r="K51" s="9" t="s">
        <v>126</v>
      </c>
      <c r="L51" s="12"/>
      <c r="M51" s="12"/>
      <c r="N51" s="10"/>
    </row>
    <row r="52" spans="1:14" ht="15.75" x14ac:dyDescent="0.2">
      <c r="A52" s="21" t="s">
        <v>134</v>
      </c>
      <c r="B52" s="22" t="s">
        <v>127</v>
      </c>
      <c r="C52" s="22" t="s">
        <v>128</v>
      </c>
      <c r="D52" s="22" t="s">
        <v>54</v>
      </c>
      <c r="E52" s="22" t="s">
        <v>51</v>
      </c>
      <c r="F52" s="22" t="s">
        <v>53</v>
      </c>
      <c r="G52" s="22" t="s">
        <v>56</v>
      </c>
      <c r="H52" s="22" t="s">
        <v>55</v>
      </c>
      <c r="I52" s="22" t="s">
        <v>52</v>
      </c>
      <c r="J52" s="22" t="s">
        <v>129</v>
      </c>
      <c r="K52" s="22" t="s">
        <v>130</v>
      </c>
      <c r="L52" s="23"/>
      <c r="M52" s="23"/>
      <c r="N52" s="10"/>
    </row>
    <row r="53" spans="1:14" ht="15.75" x14ac:dyDescent="0.2">
      <c r="A53" s="20" t="s">
        <v>131</v>
      </c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10"/>
    </row>
    <row r="54" spans="1:14" ht="15.75" x14ac:dyDescent="0.2">
      <c r="A54" s="20" t="s">
        <v>132</v>
      </c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10"/>
    </row>
  </sheetData>
  <mergeCells count="23">
    <mergeCell ref="H48:H50"/>
    <mergeCell ref="I48:I50"/>
    <mergeCell ref="J48:J50"/>
    <mergeCell ref="M41:M42"/>
    <mergeCell ref="A53:M53"/>
    <mergeCell ref="A54:M54"/>
    <mergeCell ref="A40:M40"/>
    <mergeCell ref="D48:D50"/>
    <mergeCell ref="E48:E50"/>
    <mergeCell ref="F48:F50"/>
    <mergeCell ref="G48:G50"/>
    <mergeCell ref="G41:G42"/>
    <mergeCell ref="H41:H42"/>
    <mergeCell ref="I41:I42"/>
    <mergeCell ref="J41:J42"/>
    <mergeCell ref="K41:K42"/>
    <mergeCell ref="L41:L42"/>
    <mergeCell ref="A41:A42"/>
    <mergeCell ref="B41:B42"/>
    <mergeCell ref="C41:C42"/>
    <mergeCell ref="D41:D42"/>
    <mergeCell ref="E41:E42"/>
    <mergeCell ref="F41:F4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workbookViewId="0">
      <selection activeCell="B17" sqref="B17"/>
    </sheetView>
  </sheetViews>
  <sheetFormatPr defaultRowHeight="14.25" x14ac:dyDescent="0.2"/>
  <cols>
    <col min="2" max="2" width="22.875" customWidth="1"/>
  </cols>
  <sheetData>
    <row r="1" spans="1:10" ht="33" customHeight="1" x14ac:dyDescent="0.2">
      <c r="A1" s="7" t="s">
        <v>66</v>
      </c>
      <c r="B1" s="7"/>
      <c r="C1" s="7"/>
      <c r="D1" s="7"/>
      <c r="E1" s="7"/>
      <c r="F1" s="7"/>
      <c r="G1" s="7"/>
      <c r="H1" s="7"/>
      <c r="I1" s="7"/>
      <c r="J1" s="7"/>
    </row>
    <row r="2" spans="1:10" ht="36" x14ac:dyDescent="0.2">
      <c r="A2" s="2" t="s">
        <v>57</v>
      </c>
      <c r="B2" s="2" t="s">
        <v>58</v>
      </c>
      <c r="C2" s="2" t="s">
        <v>0</v>
      </c>
      <c r="D2" s="2" t="s">
        <v>59</v>
      </c>
      <c r="E2" s="2" t="s">
        <v>60</v>
      </c>
      <c r="F2" s="2" t="s">
        <v>1</v>
      </c>
      <c r="G2" s="2" t="s">
        <v>2</v>
      </c>
      <c r="H2" s="2" t="s">
        <v>61</v>
      </c>
      <c r="I2" s="2" t="s">
        <v>62</v>
      </c>
      <c r="J2" s="2" t="s">
        <v>63</v>
      </c>
    </row>
    <row r="3" spans="1:10" x14ac:dyDescent="0.2">
      <c r="A3" s="1" t="s">
        <v>3</v>
      </c>
      <c r="B3" s="4" t="s">
        <v>67</v>
      </c>
      <c r="C3" s="4">
        <v>0.61670000000000003</v>
      </c>
      <c r="D3" s="4">
        <v>0.82909999999999995</v>
      </c>
      <c r="E3" s="4">
        <v>0.64910000000000001</v>
      </c>
      <c r="F3" s="4">
        <v>0.80830000000000002</v>
      </c>
      <c r="G3" s="4">
        <v>0.72289999999999999</v>
      </c>
      <c r="H3" s="4">
        <v>0.75733618233618205</v>
      </c>
      <c r="I3" s="4">
        <f>2*(C3*E3/(E3+C3))</f>
        <v>0.63248533733607204</v>
      </c>
      <c r="J3" s="1" t="s">
        <v>4</v>
      </c>
    </row>
    <row r="4" spans="1:10" x14ac:dyDescent="0.2">
      <c r="A4" s="1" t="s">
        <v>3</v>
      </c>
      <c r="B4" s="4" t="s">
        <v>68</v>
      </c>
      <c r="C4" s="4">
        <v>0.84</v>
      </c>
      <c r="D4" s="4">
        <v>0.82310000000000005</v>
      </c>
      <c r="E4" s="4">
        <v>0.66879999999999995</v>
      </c>
      <c r="F4" s="4">
        <v>0.92369999999999997</v>
      </c>
      <c r="G4" s="4">
        <v>0.83160000000000001</v>
      </c>
      <c r="H4" s="4">
        <v>0.73350000000000004</v>
      </c>
      <c r="I4" s="4">
        <f t="shared" ref="I4:I11" si="0">2*(C4*E4/(E4+C4))</f>
        <v>0.74468716861081652</v>
      </c>
      <c r="J4" s="1" t="s">
        <v>5</v>
      </c>
    </row>
    <row r="5" spans="1:10" x14ac:dyDescent="0.2">
      <c r="A5" s="1" t="s">
        <v>3</v>
      </c>
      <c r="B5" s="4" t="s">
        <v>69</v>
      </c>
      <c r="C5" s="4">
        <v>0.4</v>
      </c>
      <c r="D5" s="4">
        <v>0.92310000000000003</v>
      </c>
      <c r="E5" s="4">
        <v>0.72729999999999995</v>
      </c>
      <c r="F5" s="4">
        <v>0.75</v>
      </c>
      <c r="G5" s="4">
        <v>0.66149999999999998</v>
      </c>
      <c r="H5" s="4">
        <v>0.67200000000000004</v>
      </c>
      <c r="I5" s="4">
        <f t="shared" si="0"/>
        <v>0.51613589993790476</v>
      </c>
      <c r="J5" s="1" t="s">
        <v>6</v>
      </c>
    </row>
    <row r="6" spans="1:10" x14ac:dyDescent="0.2">
      <c r="A6" s="1" t="s">
        <v>7</v>
      </c>
      <c r="B6" s="4" t="s">
        <v>70</v>
      </c>
      <c r="C6" s="4">
        <v>0.96879999999999999</v>
      </c>
      <c r="D6" s="4">
        <v>0.81820000000000004</v>
      </c>
      <c r="E6" s="4">
        <v>0.96879999999999999</v>
      </c>
      <c r="F6" s="4">
        <v>0.81820000000000004</v>
      </c>
      <c r="G6" s="4">
        <v>0.89349999999999996</v>
      </c>
      <c r="H6" s="4">
        <v>0.91193181818181801</v>
      </c>
      <c r="I6" s="4">
        <f t="shared" si="0"/>
        <v>0.96879999999999999</v>
      </c>
      <c r="J6" s="1" t="s">
        <v>4</v>
      </c>
    </row>
    <row r="7" spans="1:10" x14ac:dyDescent="0.2">
      <c r="A7" s="1" t="s">
        <v>7</v>
      </c>
      <c r="B7" s="4" t="s">
        <v>71</v>
      </c>
      <c r="C7" s="4">
        <v>0.98709999999999998</v>
      </c>
      <c r="D7" s="4">
        <v>1</v>
      </c>
      <c r="E7" s="4">
        <v>1</v>
      </c>
      <c r="F7" s="4">
        <v>0.92310000000000003</v>
      </c>
      <c r="G7" s="4">
        <v>0.99350000000000005</v>
      </c>
      <c r="H7" s="4">
        <v>0.96589999999999998</v>
      </c>
      <c r="I7" s="4">
        <f t="shared" si="0"/>
        <v>0.99350812742187111</v>
      </c>
      <c r="J7" s="1" t="s">
        <v>5</v>
      </c>
    </row>
    <row r="8" spans="1:10" x14ac:dyDescent="0.2">
      <c r="A8" s="1" t="s">
        <v>7</v>
      </c>
      <c r="B8" s="4" t="s">
        <v>72</v>
      </c>
      <c r="C8" s="4">
        <v>1</v>
      </c>
      <c r="D8" s="4">
        <v>0.36359999999999998</v>
      </c>
      <c r="E8" s="4">
        <v>0.90139999999999998</v>
      </c>
      <c r="F8" s="4">
        <v>1</v>
      </c>
      <c r="G8" s="4">
        <v>0.68179999999999996</v>
      </c>
      <c r="H8" s="4">
        <v>0.85199999999999998</v>
      </c>
      <c r="I8" s="4">
        <f t="shared" si="0"/>
        <v>0.94814347323025139</v>
      </c>
      <c r="J8" s="1" t="s">
        <v>6</v>
      </c>
    </row>
    <row r="9" spans="1:10" x14ac:dyDescent="0.2">
      <c r="A9" s="1" t="s">
        <v>8</v>
      </c>
      <c r="B9" s="4" t="s">
        <v>73</v>
      </c>
      <c r="C9" s="4">
        <v>0.72309999999999997</v>
      </c>
      <c r="D9" s="4">
        <v>0.74680000000000002</v>
      </c>
      <c r="E9" s="4">
        <v>0.70150000000000001</v>
      </c>
      <c r="F9" s="4">
        <v>0.76619999999999999</v>
      </c>
      <c r="G9" s="4">
        <v>0.73499999999999999</v>
      </c>
      <c r="H9" s="4">
        <v>0.83174294060370002</v>
      </c>
      <c r="I9" s="4">
        <f t="shared" si="0"/>
        <v>0.7121362487715851</v>
      </c>
      <c r="J9" s="1" t="s">
        <v>4</v>
      </c>
    </row>
    <row r="10" spans="1:10" x14ac:dyDescent="0.2">
      <c r="A10" s="1" t="s">
        <v>8</v>
      </c>
      <c r="B10" s="4" t="s">
        <v>74</v>
      </c>
      <c r="C10" s="4">
        <v>0.875</v>
      </c>
      <c r="D10" s="4">
        <v>0.8458</v>
      </c>
      <c r="E10" s="4">
        <v>0.78290000000000004</v>
      </c>
      <c r="F10" s="4">
        <v>0.91410000000000002</v>
      </c>
      <c r="G10" s="4">
        <v>0.86040000000000005</v>
      </c>
      <c r="H10" s="4">
        <v>0.84619999999999995</v>
      </c>
      <c r="I10" s="4">
        <f t="shared" si="0"/>
        <v>0.82639182097834607</v>
      </c>
      <c r="J10" s="1" t="s">
        <v>5</v>
      </c>
    </row>
    <row r="11" spans="1:10" x14ac:dyDescent="0.2">
      <c r="A11" s="1" t="s">
        <v>8</v>
      </c>
      <c r="B11" s="4" t="s">
        <v>75</v>
      </c>
      <c r="C11" s="4">
        <v>0.47689999999999999</v>
      </c>
      <c r="D11" s="4">
        <v>0.84809999999999997</v>
      </c>
      <c r="E11" s="4">
        <v>0.72089999999999999</v>
      </c>
      <c r="F11" s="4">
        <v>0.66339999999999999</v>
      </c>
      <c r="G11" s="4">
        <v>0.66249999999999998</v>
      </c>
      <c r="H11" s="4">
        <v>0.71409999999999996</v>
      </c>
      <c r="I11" s="4">
        <f t="shared" si="0"/>
        <v>0.57404777091334103</v>
      </c>
      <c r="J11" s="1" t="s">
        <v>6</v>
      </c>
    </row>
    <row r="12" spans="1:10" x14ac:dyDescent="0.2">
      <c r="A12" s="1" t="s">
        <v>64</v>
      </c>
      <c r="B12" s="4" t="s">
        <v>76</v>
      </c>
      <c r="C12" s="4">
        <v>0.96879999999999999</v>
      </c>
      <c r="D12" s="4">
        <v>0.45450000000000002</v>
      </c>
      <c r="E12" s="4">
        <v>0.91180000000000005</v>
      </c>
      <c r="F12" s="4">
        <v>0.71430000000000005</v>
      </c>
      <c r="G12" s="4">
        <v>0.71160000000000001</v>
      </c>
      <c r="H12" s="4">
        <v>0.92755681818181801</v>
      </c>
      <c r="I12" s="4">
        <f>2*(C12*E12/(E12+C12))</f>
        <v>0.93943617994257145</v>
      </c>
      <c r="J12" s="1" t="s">
        <v>4</v>
      </c>
    </row>
    <row r="13" spans="1:10" x14ac:dyDescent="0.2">
      <c r="A13" s="1" t="s">
        <v>65</v>
      </c>
      <c r="B13" s="4" t="s">
        <v>77</v>
      </c>
      <c r="C13" s="4">
        <v>0.96840000000000004</v>
      </c>
      <c r="D13" s="4">
        <v>1</v>
      </c>
      <c r="E13" s="4">
        <v>1</v>
      </c>
      <c r="F13" s="4">
        <v>0.81479999999999997</v>
      </c>
      <c r="G13" s="4">
        <v>0.98419999999999996</v>
      </c>
      <c r="H13" s="4">
        <v>0.92330000000000001</v>
      </c>
      <c r="I13" s="4">
        <f>2*(C13*E13/(E13+C13))</f>
        <v>0.98394635236740502</v>
      </c>
      <c r="J13" s="1" t="s">
        <v>5</v>
      </c>
    </row>
    <row r="14" spans="1:10" x14ac:dyDescent="0.2">
      <c r="A14" s="3" t="s">
        <v>79</v>
      </c>
      <c r="B14" s="5" t="s">
        <v>78</v>
      </c>
      <c r="C14" s="5">
        <v>0.9375</v>
      </c>
      <c r="D14" s="5">
        <v>0.54549999999999998</v>
      </c>
      <c r="E14" s="5">
        <v>0.92310000000000003</v>
      </c>
      <c r="F14" s="5">
        <v>0.6</v>
      </c>
      <c r="G14" s="5">
        <v>0.74150000000000005</v>
      </c>
      <c r="H14" s="5">
        <v>0.93200000000000005</v>
      </c>
      <c r="I14" s="5">
        <f>2*(C14*E14/(E14+C14))</f>
        <v>0.93024427603998716</v>
      </c>
      <c r="J14" s="3" t="s">
        <v>6</v>
      </c>
    </row>
    <row r="15" spans="1:10" ht="27.75" customHeight="1" x14ac:dyDescent="0.2">
      <c r="A15" s="7" t="s">
        <v>80</v>
      </c>
      <c r="B15" s="7"/>
      <c r="C15" s="7"/>
      <c r="D15" s="7"/>
      <c r="E15" s="7"/>
      <c r="F15" s="7"/>
      <c r="G15" s="7"/>
      <c r="H15" s="7"/>
      <c r="I15" s="7"/>
      <c r="J15" s="7"/>
    </row>
  </sheetData>
  <mergeCells count="2">
    <mergeCell ref="A1:J1"/>
    <mergeCell ref="A15:J1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Jianan Zhao</dc:creator>
  <cp:lastModifiedBy>Jianan Zhao</cp:lastModifiedBy>
  <dcterms:created xsi:type="dcterms:W3CDTF">2023-05-27T03:03:32Z</dcterms:created>
  <dcterms:modified xsi:type="dcterms:W3CDTF">2024-06-12T09:09:53Z</dcterms:modified>
</cp:coreProperties>
</file>