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020" activeTab="1"/>
  </bookViews>
  <sheets>
    <sheet name="Supplemental Table S4-1" sheetId="1" r:id="rId1"/>
    <sheet name="Supplemental Table S4-2" sheetId="2" r:id="rId2"/>
    <sheet name="Supplemental Table S4-3" sheetId="3" r:id="rId3"/>
  </sheets>
  <calcPr calcId="125725"/>
</workbook>
</file>

<file path=xl/calcChain.xml><?xml version="1.0" encoding="utf-8"?>
<calcChain xmlns="http://schemas.openxmlformats.org/spreadsheetml/2006/main">
  <c r="F5" i="3"/>
  <c r="G5" s="1"/>
  <c r="F6"/>
  <c r="G6" s="1"/>
  <c r="F7"/>
  <c r="G7" s="1"/>
  <c r="F8"/>
  <c r="G8" s="1"/>
  <c r="F9"/>
  <c r="G9" s="1"/>
  <c r="F10"/>
  <c r="G10" s="1"/>
  <c r="F11"/>
  <c r="G11" s="1"/>
  <c r="F12"/>
  <c r="G12" s="1"/>
  <c r="F13"/>
  <c r="G13" s="1"/>
  <c r="F14"/>
  <c r="G14" s="1"/>
  <c r="F15"/>
  <c r="G15" s="1"/>
  <c r="F16"/>
  <c r="G16" s="1"/>
  <c r="F17"/>
  <c r="G17" s="1"/>
  <c r="F18"/>
  <c r="G18" s="1"/>
  <c r="F19"/>
  <c r="G19" s="1"/>
  <c r="F20"/>
  <c r="G20" s="1"/>
  <c r="F21"/>
  <c r="G21" s="1"/>
  <c r="F22"/>
  <c r="G22" s="1"/>
  <c r="F23"/>
  <c r="G23" s="1"/>
  <c r="F24"/>
  <c r="G24" s="1"/>
  <c r="F25"/>
  <c r="G25" s="1"/>
  <c r="F26"/>
  <c r="G26" s="1"/>
  <c r="F27"/>
  <c r="G27" s="1"/>
  <c r="F28"/>
  <c r="G28" s="1"/>
  <c r="F29"/>
  <c r="G29" s="1"/>
  <c r="F30"/>
  <c r="G30" s="1"/>
  <c r="F31"/>
  <c r="G31" s="1"/>
  <c r="F32"/>
  <c r="G32" s="1"/>
  <c r="F33"/>
  <c r="G33" s="1"/>
  <c r="F34"/>
  <c r="G34" s="1"/>
  <c r="F35"/>
  <c r="G35" s="1"/>
  <c r="F36"/>
  <c r="G36" s="1"/>
  <c r="F37"/>
  <c r="G37" s="1"/>
  <c r="F38"/>
  <c r="G38" s="1"/>
  <c r="F39"/>
  <c r="G39" s="1"/>
  <c r="F40"/>
  <c r="G40" s="1"/>
  <c r="F41"/>
  <c r="G41" s="1"/>
  <c r="F42"/>
  <c r="G42" s="1"/>
  <c r="F43"/>
  <c r="G43" s="1"/>
  <c r="F44"/>
  <c r="G44" s="1"/>
  <c r="F45"/>
  <c r="G45" s="1"/>
  <c r="F46"/>
  <c r="G46" s="1"/>
  <c r="F47"/>
  <c r="G47" s="1"/>
  <c r="F48"/>
  <c r="G48" s="1"/>
  <c r="F49"/>
  <c r="G49" s="1"/>
  <c r="F50"/>
  <c r="G50" s="1"/>
  <c r="F51"/>
  <c r="G51" s="1"/>
  <c r="F52"/>
  <c r="G52" s="1"/>
  <c r="F53"/>
  <c r="G53" s="1"/>
  <c r="F54"/>
  <c r="G54" s="1"/>
  <c r="F55"/>
  <c r="G55" s="1"/>
  <c r="F56"/>
  <c r="G56" s="1"/>
  <c r="F57"/>
  <c r="G57" s="1"/>
  <c r="F58"/>
  <c r="G58" s="1"/>
  <c r="F59"/>
  <c r="G59" s="1"/>
  <c r="F60"/>
  <c r="G60" s="1"/>
  <c r="F61"/>
  <c r="G61" s="1"/>
  <c r="F62"/>
  <c r="G62" s="1"/>
  <c r="F63"/>
  <c r="G63" s="1"/>
  <c r="F64"/>
  <c r="G64" s="1"/>
  <c r="F65"/>
  <c r="G65" s="1"/>
  <c r="F66"/>
  <c r="G66" s="1"/>
  <c r="F67"/>
  <c r="G67" s="1"/>
  <c r="F68"/>
  <c r="G68" s="1"/>
  <c r="F69"/>
  <c r="G69" s="1"/>
  <c r="F70"/>
  <c r="G70" s="1"/>
  <c r="F71"/>
  <c r="G71" s="1"/>
  <c r="F4"/>
  <c r="G4" s="1"/>
  <c r="F5" i="2"/>
  <c r="G5" s="1"/>
  <c r="F6"/>
  <c r="G6" s="1"/>
  <c r="F7"/>
  <c r="G7" s="1"/>
  <c r="F8"/>
  <c r="G8" s="1"/>
  <c r="F9"/>
  <c r="G9" s="1"/>
  <c r="F10"/>
  <c r="G10" s="1"/>
  <c r="F11"/>
  <c r="G11" s="1"/>
  <c r="F12"/>
  <c r="G12" s="1"/>
  <c r="F13"/>
  <c r="G13" s="1"/>
  <c r="F14"/>
  <c r="G14" s="1"/>
  <c r="F15"/>
  <c r="G15" s="1"/>
  <c r="F16"/>
  <c r="G16" s="1"/>
  <c r="F17"/>
  <c r="G17" s="1"/>
  <c r="F18"/>
  <c r="G18" s="1"/>
  <c r="F19"/>
  <c r="G19" s="1"/>
  <c r="F20"/>
  <c r="G20" s="1"/>
  <c r="F21"/>
  <c r="G21" s="1"/>
  <c r="F22"/>
  <c r="G22" s="1"/>
  <c r="F23"/>
  <c r="G23" s="1"/>
  <c r="F24"/>
  <c r="G24" s="1"/>
  <c r="F25"/>
  <c r="G25" s="1"/>
  <c r="F26"/>
  <c r="G26" s="1"/>
  <c r="F27"/>
  <c r="G27" s="1"/>
  <c r="F28"/>
  <c r="G28" s="1"/>
  <c r="F29"/>
  <c r="G29" s="1"/>
  <c r="F30"/>
  <c r="G30" s="1"/>
  <c r="F31"/>
  <c r="G31" s="1"/>
  <c r="F32"/>
  <c r="G32" s="1"/>
  <c r="F33"/>
  <c r="G33" s="1"/>
  <c r="F34"/>
  <c r="G34" s="1"/>
  <c r="F35"/>
  <c r="G35" s="1"/>
  <c r="F36"/>
  <c r="G36" s="1"/>
  <c r="F37"/>
  <c r="G37" s="1"/>
  <c r="F38"/>
  <c r="G38" s="1"/>
  <c r="F4"/>
  <c r="G4" s="1"/>
  <c r="F5" i="1"/>
  <c r="G5" s="1"/>
  <c r="F6"/>
  <c r="G6" s="1"/>
  <c r="F7"/>
  <c r="G7" s="1"/>
  <c r="F8"/>
  <c r="G8" s="1"/>
  <c r="F9"/>
  <c r="G9" s="1"/>
  <c r="F10"/>
  <c r="G10" s="1"/>
  <c r="F11"/>
  <c r="G11" s="1"/>
  <c r="F12"/>
  <c r="G12" s="1"/>
  <c r="F13"/>
  <c r="G13" s="1"/>
  <c r="F14"/>
  <c r="G14" s="1"/>
  <c r="F15"/>
  <c r="G15" s="1"/>
  <c r="F16"/>
  <c r="G16" s="1"/>
  <c r="F17"/>
  <c r="G17" s="1"/>
  <c r="F18"/>
  <c r="G18" s="1"/>
  <c r="F19"/>
  <c r="G19" s="1"/>
  <c r="F20"/>
  <c r="G20" s="1"/>
  <c r="F21"/>
  <c r="G21" s="1"/>
  <c r="F22"/>
  <c r="G22" s="1"/>
  <c r="F23"/>
  <c r="G23" s="1"/>
  <c r="F24"/>
  <c r="G24" s="1"/>
  <c r="F25"/>
  <c r="G25" s="1"/>
  <c r="F26"/>
  <c r="G26" s="1"/>
  <c r="F27"/>
  <c r="G27" s="1"/>
  <c r="F28"/>
  <c r="G28" s="1"/>
  <c r="F29"/>
  <c r="G29" s="1"/>
  <c r="F30"/>
  <c r="G30" s="1"/>
  <c r="F31"/>
  <c r="G31" s="1"/>
  <c r="F32"/>
  <c r="G32" s="1"/>
  <c r="F33"/>
  <c r="G33" s="1"/>
  <c r="F34"/>
  <c r="G34" s="1"/>
  <c r="F35"/>
  <c r="G35" s="1"/>
  <c r="F36"/>
  <c r="G36" s="1"/>
  <c r="F37"/>
  <c r="G37" s="1"/>
  <c r="F38"/>
  <c r="G38" s="1"/>
  <c r="F39"/>
  <c r="G39" s="1"/>
  <c r="F40"/>
  <c r="G40" s="1"/>
  <c r="F41"/>
  <c r="G41" s="1"/>
  <c r="F42"/>
  <c r="G42" s="1"/>
  <c r="F43"/>
  <c r="G43" s="1"/>
  <c r="F44"/>
  <c r="G44" s="1"/>
  <c r="F45"/>
  <c r="G45" s="1"/>
  <c r="F46"/>
  <c r="G46" s="1"/>
  <c r="F47"/>
  <c r="G47" s="1"/>
  <c r="F48"/>
  <c r="G48" s="1"/>
  <c r="F49"/>
  <c r="G49" s="1"/>
  <c r="F50"/>
  <c r="G50" s="1"/>
  <c r="F51"/>
  <c r="G51" s="1"/>
  <c r="F52"/>
  <c r="G52" s="1"/>
  <c r="F53"/>
  <c r="G53" s="1"/>
  <c r="F54"/>
  <c r="G54" s="1"/>
  <c r="F55"/>
  <c r="G55" s="1"/>
  <c r="F56"/>
  <c r="G56" s="1"/>
  <c r="F57"/>
  <c r="G57" s="1"/>
  <c r="F58"/>
  <c r="G58" s="1"/>
  <c r="F59"/>
  <c r="G59" s="1"/>
  <c r="F60"/>
  <c r="G60" s="1"/>
  <c r="F61"/>
  <c r="G61" s="1"/>
  <c r="F62"/>
  <c r="G62" s="1"/>
  <c r="F63"/>
  <c r="G63" s="1"/>
  <c r="F64"/>
  <c r="G64" s="1"/>
  <c r="F65"/>
  <c r="G65" s="1"/>
  <c r="F66"/>
  <c r="G66" s="1"/>
  <c r="F67"/>
  <c r="G67" s="1"/>
  <c r="F68"/>
  <c r="G68" s="1"/>
  <c r="F69"/>
  <c r="G69" s="1"/>
  <c r="F70"/>
  <c r="G70" s="1"/>
  <c r="F71"/>
  <c r="G71" s="1"/>
  <c r="F72"/>
  <c r="G72" s="1"/>
  <c r="F4"/>
  <c r="G4" s="1"/>
</calcChain>
</file>

<file path=xl/sharedStrings.xml><?xml version="1.0" encoding="utf-8"?>
<sst xmlns="http://schemas.openxmlformats.org/spreadsheetml/2006/main" count="253" uniqueCount="146">
  <si>
    <t>Metabolites</t>
    <phoneticPr fontId="3" type="noConversion"/>
  </si>
  <si>
    <t>RT(min)</t>
  </si>
  <si>
    <t>VIP value</t>
    <phoneticPr fontId="3" type="noConversion"/>
  </si>
  <si>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 xml:space="preserve"> value </t>
    </r>
    <phoneticPr fontId="3" type="noConversion"/>
  </si>
  <si>
    <t>(+)-12-methyl myristic acid</t>
  </si>
  <si>
    <t>(R)-3-methyl-2-oxo-Pentanoic acid</t>
  </si>
  <si>
    <t>17-alpha-hydroxyprogesterone</t>
  </si>
  <si>
    <t>1-Methylxanthine</t>
  </si>
  <si>
    <t>1-Oleoyl Lysophosphatidic Acid (sodium salt)</t>
  </si>
  <si>
    <t>1-Palmitoyl Lysophosphatidic Acid</t>
  </si>
  <si>
    <t>2, 4-Diacetylphloroglucinol</t>
  </si>
  <si>
    <t>2-isopropyl trans-crotonic acid</t>
  </si>
  <si>
    <t>4-Coumaric acid</t>
  </si>
  <si>
    <t>5-Aminovaleric acid</t>
  </si>
  <si>
    <t>9-Oxoode</t>
  </si>
  <si>
    <t>9R,10S-EpOME</t>
  </si>
  <si>
    <t>Adenosine</t>
  </si>
  <si>
    <t>Allose</t>
  </si>
  <si>
    <t>Alpha-Hydroxyisobutyric acid</t>
  </si>
  <si>
    <t>Asparagine</t>
  </si>
  <si>
    <t>b-Hydroxypropionate</t>
  </si>
  <si>
    <t>Chrysoeriol</t>
  </si>
  <si>
    <t>Cinchonine</t>
  </si>
  <si>
    <t>cis-Aconitic acid</t>
  </si>
  <si>
    <t>Citraconic acid</t>
  </si>
  <si>
    <t>Citric acid</t>
  </si>
  <si>
    <t>D-(-)-Glutamine</t>
  </si>
  <si>
    <t>D-(-)-Quinic acid</t>
  </si>
  <si>
    <t>D(-)-β-hydroxy butyric acid</t>
  </si>
  <si>
    <t>D(+)-Tryptophan</t>
  </si>
  <si>
    <t>Daidzein</t>
  </si>
  <si>
    <t>Deoxycholic acid</t>
  </si>
  <si>
    <t xml:space="preserve">D-Glucose 6-phosphate </t>
  </si>
  <si>
    <t>D-Glutamine</t>
  </si>
  <si>
    <t>Dl-Glutamic acid</t>
  </si>
  <si>
    <t>D-Mannose</t>
  </si>
  <si>
    <t>D-Phenylalanine</t>
  </si>
  <si>
    <t>D-Sedoheptulose 7-phosphate</t>
  </si>
  <si>
    <t>Ellagic acid</t>
  </si>
  <si>
    <t>ferulic acid</t>
  </si>
  <si>
    <t>Gallic acid</t>
  </si>
  <si>
    <t>HYDROCORTISONE-17- BUTYRATE</t>
  </si>
  <si>
    <t>Kaempferol-3-Glucoside-6''-p-coumaroyl</t>
  </si>
  <si>
    <t>L-Allo-Isoleucine</t>
  </si>
  <si>
    <t>L-Asparagine</t>
  </si>
  <si>
    <t>L-Glu</t>
  </si>
  <si>
    <t>L-Histidine</t>
  </si>
  <si>
    <t>L-Malic acid</t>
  </si>
  <si>
    <t>L-Phenylalanine</t>
  </si>
  <si>
    <t>Maleic acid</t>
  </si>
  <si>
    <t>Malic acid</t>
  </si>
  <si>
    <t>Methyl gallate</t>
  </si>
  <si>
    <t>Myristic acid</t>
  </si>
  <si>
    <t>Myristoleic acid</t>
  </si>
  <si>
    <t>N-Acetylneuraminic acid</t>
  </si>
  <si>
    <t>Oleic acid</t>
  </si>
  <si>
    <t>Palmitic acid</t>
  </si>
  <si>
    <t>Pantothenic Acid</t>
  </si>
  <si>
    <t>Pentadecanoic acid</t>
  </si>
  <si>
    <t>PGA3</t>
  </si>
  <si>
    <t>Phloroglucinol carboxylic acid</t>
  </si>
  <si>
    <t>Prostaglandin D2</t>
  </si>
  <si>
    <t>Pyruvic acid</t>
  </si>
  <si>
    <t>Quercetin 3-D-glucoside</t>
  </si>
  <si>
    <t>Quercetin-3-D-xyloside</t>
  </si>
  <si>
    <t>Quercetin-3-O-glucoside</t>
  </si>
  <si>
    <t>Quinic acid</t>
  </si>
  <si>
    <t>Shikimic acid</t>
  </si>
  <si>
    <t>Succinic acid semialdehyde</t>
  </si>
  <si>
    <t>trans,trans-Muconic acid</t>
  </si>
  <si>
    <t>trans-Vaccenic acid</t>
  </si>
  <si>
    <t>Tricine</t>
  </si>
  <si>
    <t>Trp Met His</t>
  </si>
  <si>
    <t>fold change(ZB/ZD)</t>
    <phoneticPr fontId="3" type="noConversion"/>
  </si>
  <si>
    <t>Average (ZD)</t>
    <phoneticPr fontId="3" type="noConversion"/>
  </si>
  <si>
    <t>Average (ZB)</t>
    <phoneticPr fontId="3" type="noConversion"/>
  </si>
  <si>
    <t>log_foldchange</t>
    <phoneticPr fontId="1" type="noConversion"/>
  </si>
  <si>
    <t>ZD1</t>
    <phoneticPr fontId="1" type="noConversion"/>
  </si>
  <si>
    <t>ZD2</t>
    <phoneticPr fontId="1" type="noConversion"/>
  </si>
  <si>
    <t>ZD3</t>
    <phoneticPr fontId="1" type="noConversion"/>
  </si>
  <si>
    <t>ZD4</t>
    <phoneticPr fontId="1" type="noConversion"/>
  </si>
  <si>
    <t>ZD5</t>
    <phoneticPr fontId="1" type="noConversion"/>
  </si>
  <si>
    <t>ZD6</t>
    <phoneticPr fontId="1" type="noConversion"/>
  </si>
  <si>
    <t>ZD7</t>
    <phoneticPr fontId="1" type="noConversion"/>
  </si>
  <si>
    <t>ZD8</t>
    <phoneticPr fontId="1" type="noConversion"/>
  </si>
  <si>
    <t>ZB1</t>
    <phoneticPr fontId="1" type="noConversion"/>
  </si>
  <si>
    <t>ZB2</t>
    <phoneticPr fontId="1" type="noConversion"/>
  </si>
  <si>
    <t>ZB3</t>
    <phoneticPr fontId="1" type="noConversion"/>
  </si>
  <si>
    <t>ZB4</t>
    <phoneticPr fontId="1" type="noConversion"/>
  </si>
  <si>
    <t>ZB5</t>
    <phoneticPr fontId="1" type="noConversion"/>
  </si>
  <si>
    <t>ZB6</t>
    <phoneticPr fontId="1" type="noConversion"/>
  </si>
  <si>
    <t>ZB7</t>
    <phoneticPr fontId="1" type="noConversion"/>
  </si>
  <si>
    <t>ZB8</t>
    <phoneticPr fontId="1" type="noConversion"/>
  </si>
  <si>
    <t>1-Aminoethylphosphonic Acid</t>
  </si>
  <si>
    <t>2-Azahypoxanthine</t>
  </si>
  <si>
    <t>2-Isopropylmalic acid</t>
  </si>
  <si>
    <t>2-Ketobutyric acid</t>
  </si>
  <si>
    <t>5(Z),8(Z),11(Z)-Eicosatrienoic Acid</t>
  </si>
  <si>
    <t>5-Aminoimidazole-4-carboxamide-1-d-ribofuranosyl 5-monophosphate</t>
  </si>
  <si>
    <t>9(Z),11(E)-Conjugated Linoleic Acid</t>
  </si>
  <si>
    <t>Alpha-Linolenic Acid</t>
  </si>
  <si>
    <t>Ethynodiol diacetate</t>
  </si>
  <si>
    <t>Linoleic acid</t>
  </si>
  <si>
    <t>Tetrahydroaldosterone</t>
  </si>
  <si>
    <t>Trehalose</t>
  </si>
  <si>
    <t>Tryptophan</t>
  </si>
  <si>
    <t>MS2 score</t>
    <phoneticPr fontId="3" type="noConversion"/>
  </si>
  <si>
    <t>MS2 score</t>
    <phoneticPr fontId="3" type="noConversion"/>
  </si>
  <si>
    <t>fold change(ZL/ZD)</t>
    <phoneticPr fontId="3" type="noConversion"/>
  </si>
  <si>
    <t>Average (ZD)</t>
    <phoneticPr fontId="3" type="noConversion"/>
  </si>
  <si>
    <t>Average (ZL)</t>
    <phoneticPr fontId="3" type="noConversion"/>
  </si>
  <si>
    <t>ZD1</t>
    <phoneticPr fontId="1" type="noConversion"/>
  </si>
  <si>
    <t>ZD2</t>
    <phoneticPr fontId="1" type="noConversion"/>
  </si>
  <si>
    <t>ZD3</t>
    <phoneticPr fontId="1" type="noConversion"/>
  </si>
  <si>
    <t>ZD4</t>
    <phoneticPr fontId="1" type="noConversion"/>
  </si>
  <si>
    <t>ZD5</t>
    <phoneticPr fontId="1" type="noConversion"/>
  </si>
  <si>
    <t>ZD6</t>
    <phoneticPr fontId="1" type="noConversion"/>
  </si>
  <si>
    <t>ZD7</t>
    <phoneticPr fontId="1" type="noConversion"/>
  </si>
  <si>
    <t>ZD8</t>
    <phoneticPr fontId="1" type="noConversion"/>
  </si>
  <si>
    <t>ZL1</t>
    <phoneticPr fontId="1" type="noConversion"/>
  </si>
  <si>
    <t>ZL2</t>
    <phoneticPr fontId="1" type="noConversion"/>
  </si>
  <si>
    <t>ZL3</t>
    <phoneticPr fontId="1" type="noConversion"/>
  </si>
  <si>
    <t>ZL4</t>
    <phoneticPr fontId="1" type="noConversion"/>
  </si>
  <si>
    <t>ZL5</t>
    <phoneticPr fontId="1" type="noConversion"/>
  </si>
  <si>
    <t>ZL6</t>
    <phoneticPr fontId="1" type="noConversion"/>
  </si>
  <si>
    <t>ZL7</t>
    <phoneticPr fontId="1" type="noConversion"/>
  </si>
  <si>
    <t>ZL8</t>
    <phoneticPr fontId="1" type="noConversion"/>
  </si>
  <si>
    <t>15-methyl palmitic acid</t>
  </si>
  <si>
    <t>cholesterol sulfate</t>
  </si>
  <si>
    <t>Fumaric acid</t>
  </si>
  <si>
    <t>NORETHINDRONE ACETATE</t>
  </si>
  <si>
    <t>Average (ZB)</t>
    <phoneticPr fontId="3" type="noConversion"/>
  </si>
  <si>
    <t>fold change(ZL/ZB)</t>
    <phoneticPr fontId="3" type="noConversion"/>
  </si>
  <si>
    <t>ZB1</t>
    <phoneticPr fontId="1" type="noConversion"/>
  </si>
  <si>
    <t>ZB2</t>
    <phoneticPr fontId="1" type="noConversion"/>
  </si>
  <si>
    <t>ZB3</t>
    <phoneticPr fontId="1" type="noConversion"/>
  </si>
  <si>
    <t>ZB4</t>
    <phoneticPr fontId="1" type="noConversion"/>
  </si>
  <si>
    <t>ZB5</t>
    <phoneticPr fontId="1" type="noConversion"/>
  </si>
  <si>
    <t>ZB6</t>
    <phoneticPr fontId="1" type="noConversion"/>
  </si>
  <si>
    <t>ZB7</t>
    <phoneticPr fontId="1" type="noConversion"/>
  </si>
  <si>
    <t>ZB8</t>
    <phoneticPr fontId="1" type="noConversion"/>
  </si>
  <si>
    <t>ZL1</t>
    <phoneticPr fontId="1" type="noConversion"/>
  </si>
  <si>
    <t>Supplemental Table S4 The difference of metabolites in castor inflorescence</t>
    <phoneticPr fontId="1" type="noConversion"/>
  </si>
  <si>
    <t>Supplemental Table S4-3 The difference of metabolites in castor inflorescence between female with marker and monoecious</t>
    <phoneticPr fontId="1" type="noConversion"/>
  </si>
  <si>
    <t>Supplemental Table S4-2 The difference of metabolites in castor inflorescence between haplometrotic and monoecious</t>
    <phoneticPr fontId="1" type="noConversion"/>
  </si>
  <si>
    <t>Supplemental Table S4-1 The difference of metabolites in castor inflorescence between haplometrotic and female with marker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</si>
</sst>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b/>
      <i/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0" fillId="2" borderId="0" xfId="0" applyFont="1" applyFill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72"/>
  <sheetViews>
    <sheetView workbookViewId="0">
      <selection activeCell="A2" sqref="A2:Y2"/>
    </sheetView>
  </sheetViews>
  <sheetFormatPr defaultRowHeight="14"/>
  <cols>
    <col min="1" max="1" width="44.7265625" customWidth="1"/>
    <col min="2" max="2" width="12.81640625" customWidth="1"/>
    <col min="3" max="3" width="11" customWidth="1"/>
    <col min="4" max="4" width="11.54296875" customWidth="1"/>
    <col min="6" max="7" width="17.6328125" customWidth="1"/>
    <col min="8" max="8" width="12.90625" customWidth="1"/>
    <col min="9" max="9" width="12.54296875" customWidth="1"/>
  </cols>
  <sheetData>
    <row r="1" spans="1:25" s="5" customFormat="1" ht="24.5" customHeight="1" thickBot="1">
      <c r="A1" s="5" t="s">
        <v>142</v>
      </c>
    </row>
    <row r="2" spans="1:25" s="4" customFormat="1" ht="25" customHeight="1" thickTop="1" thickBot="1">
      <c r="A2" s="6" t="s">
        <v>145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s="1" customFormat="1" ht="14.5" thickTop="1">
      <c r="A3" s="1" t="s">
        <v>0</v>
      </c>
      <c r="B3" s="1" t="s">
        <v>106</v>
      </c>
      <c r="C3" s="2" t="s">
        <v>1</v>
      </c>
      <c r="D3" s="2" t="s">
        <v>2</v>
      </c>
      <c r="E3" s="1" t="s">
        <v>3</v>
      </c>
      <c r="F3" s="1" t="s">
        <v>73</v>
      </c>
      <c r="G3" s="1" t="s">
        <v>76</v>
      </c>
      <c r="H3" s="1" t="s">
        <v>74</v>
      </c>
      <c r="I3" s="1" t="s">
        <v>75</v>
      </c>
      <c r="J3" s="1" t="s">
        <v>77</v>
      </c>
      <c r="K3" s="1" t="s">
        <v>78</v>
      </c>
      <c r="L3" s="1" t="s">
        <v>79</v>
      </c>
      <c r="M3" s="1" t="s">
        <v>80</v>
      </c>
      <c r="N3" s="1" t="s">
        <v>81</v>
      </c>
      <c r="O3" s="1" t="s">
        <v>82</v>
      </c>
      <c r="P3" s="1" t="s">
        <v>83</v>
      </c>
      <c r="Q3" s="1" t="s">
        <v>84</v>
      </c>
      <c r="R3" s="1" t="s">
        <v>85</v>
      </c>
      <c r="S3" s="1" t="s">
        <v>86</v>
      </c>
      <c r="T3" s="1" t="s">
        <v>87</v>
      </c>
      <c r="U3" s="1" t="s">
        <v>88</v>
      </c>
      <c r="V3" s="1" t="s">
        <v>89</v>
      </c>
      <c r="W3" s="1" t="s">
        <v>90</v>
      </c>
      <c r="X3" s="1" t="s">
        <v>91</v>
      </c>
      <c r="Y3" s="1" t="s">
        <v>92</v>
      </c>
    </row>
    <row r="4" spans="1:25">
      <c r="A4" t="s">
        <v>4</v>
      </c>
      <c r="B4">
        <v>0.97260000000000002</v>
      </c>
      <c r="C4">
        <v>469.19447000000002</v>
      </c>
      <c r="D4">
        <v>1.3360388326177</v>
      </c>
      <c r="E4">
        <v>6.5898342992356705E-4</v>
      </c>
      <c r="F4">
        <f>(I4/H4)</f>
        <v>0.84145535680059358</v>
      </c>
      <c r="G4">
        <f>LOG(F4,2)</f>
        <v>-0.24904136311930219</v>
      </c>
      <c r="H4">
        <v>6.1937402278325999E-4</v>
      </c>
      <c r="I4">
        <v>5.2117558933410704E-4</v>
      </c>
      <c r="J4">
        <v>5.6460792166210401E-4</v>
      </c>
      <c r="K4">
        <v>5.69340188481842E-4</v>
      </c>
      <c r="L4">
        <v>6.9744994920182505E-4</v>
      </c>
      <c r="M4">
        <v>6.4116209063796005E-4</v>
      </c>
      <c r="N4">
        <v>6.2940018846704103E-4</v>
      </c>
      <c r="O4">
        <v>5.8663619354114803E-4</v>
      </c>
      <c r="P4">
        <v>5.8364983993312305E-4</v>
      </c>
      <c r="Q4">
        <v>6.8274581034103604E-4</v>
      </c>
      <c r="R4">
        <v>4.9500223820431698E-4</v>
      </c>
      <c r="S4">
        <v>5.5230220595921503E-4</v>
      </c>
      <c r="T4">
        <v>5.0905091087276896E-4</v>
      </c>
      <c r="U4">
        <v>5.2496515032520602E-4</v>
      </c>
      <c r="V4">
        <v>4.99537094045634E-4</v>
      </c>
      <c r="W4">
        <v>5.4166050442339597E-4</v>
      </c>
      <c r="X4">
        <v>5.4476377169450395E-4</v>
      </c>
      <c r="Y4">
        <v>5.0212283914782005E-4</v>
      </c>
    </row>
    <row r="5" spans="1:25">
      <c r="A5" t="s">
        <v>5</v>
      </c>
      <c r="B5">
        <v>0.52010000000000001</v>
      </c>
      <c r="C5">
        <v>30.550329999999999</v>
      </c>
      <c r="D5">
        <v>1.51361852784619</v>
      </c>
      <c r="E5">
        <v>2.7577199551747901E-8</v>
      </c>
      <c r="F5">
        <f t="shared" ref="F5:F68" si="0">(I5/H5)</f>
        <v>0.41854485949616099</v>
      </c>
      <c r="G5">
        <f t="shared" ref="G5:G68" si="1">LOG(F5,2)</f>
        <v>-1.2565458362592536</v>
      </c>
      <c r="H5">
        <v>4.7042813964412098E-4</v>
      </c>
      <c r="I5">
        <v>1.9689527961038901E-4</v>
      </c>
      <c r="J5">
        <v>4.9557480126546905E-4</v>
      </c>
      <c r="K5">
        <v>4.7315475996221701E-4</v>
      </c>
      <c r="L5">
        <v>5.7813629289930305E-4</v>
      </c>
      <c r="M5">
        <v>4.66259908472732E-4</v>
      </c>
      <c r="N5">
        <v>4.1723294307884897E-4</v>
      </c>
      <c r="O5">
        <v>4.1852441260924498E-4</v>
      </c>
      <c r="P5">
        <v>4.29502402020035E-4</v>
      </c>
      <c r="Q5">
        <v>4.8503959684511699E-4</v>
      </c>
      <c r="R5">
        <v>1.4026258062618799E-4</v>
      </c>
      <c r="S5">
        <v>1.3543116016539699E-4</v>
      </c>
      <c r="T5">
        <v>1.9204630187222101E-4</v>
      </c>
      <c r="U5">
        <v>2.3300874079786599E-4</v>
      </c>
      <c r="V5">
        <v>2.37107339521934E-4</v>
      </c>
      <c r="W5">
        <v>1.8764384504002399E-4</v>
      </c>
      <c r="X5">
        <v>2.6503189067084002E-4</v>
      </c>
      <c r="Y5">
        <v>1.84630378188645E-4</v>
      </c>
    </row>
    <row r="6" spans="1:25" s="3" customFormat="1">
      <c r="A6" s="3" t="s">
        <v>6</v>
      </c>
      <c r="B6" s="3">
        <v>0.95720000000000005</v>
      </c>
      <c r="C6" s="3">
        <v>526.65480000000002</v>
      </c>
      <c r="D6" s="3">
        <v>1.01094784988113</v>
      </c>
      <c r="E6" s="3">
        <v>1.2006036855710099E-2</v>
      </c>
      <c r="F6" s="3">
        <f t="shared" si="0"/>
        <v>1.1837492499753186</v>
      </c>
      <c r="G6" s="3">
        <f t="shared" si="1"/>
        <v>0.24336351160096237</v>
      </c>
      <c r="H6" s="3">
        <v>4.7841377682638101E-3</v>
      </c>
      <c r="I6" s="3">
        <v>5.6632194949608802E-3</v>
      </c>
      <c r="J6" s="3">
        <v>6.1953399357786796E-3</v>
      </c>
      <c r="K6" s="3">
        <v>5.4643422247169201E-3</v>
      </c>
      <c r="L6" s="3">
        <v>3.9794840480810003E-3</v>
      </c>
      <c r="M6" s="3">
        <v>4.0534080195897002E-3</v>
      </c>
      <c r="N6" s="3">
        <v>4.1243388947916296E-3</v>
      </c>
      <c r="O6" s="3">
        <v>5.1149316672526998E-3</v>
      </c>
      <c r="P6" s="3">
        <v>4.8848181089452096E-3</v>
      </c>
      <c r="Q6" s="3">
        <v>4.4564392469546099E-3</v>
      </c>
      <c r="R6" s="3">
        <v>5.6706582624981303E-3</v>
      </c>
      <c r="S6" s="3">
        <v>5.8603073270447996E-3</v>
      </c>
      <c r="T6" s="3">
        <v>5.8156029573805199E-3</v>
      </c>
      <c r="U6" s="3">
        <v>5.0773683017005704E-3</v>
      </c>
      <c r="V6" s="3">
        <v>5.1889552396885003E-3</v>
      </c>
      <c r="W6" s="3">
        <v>5.9379806169593697E-3</v>
      </c>
      <c r="X6" s="3">
        <v>6.1077616422794204E-3</v>
      </c>
      <c r="Y6" s="3">
        <v>5.6471216121357403E-3</v>
      </c>
    </row>
    <row r="7" spans="1:25">
      <c r="A7" t="s">
        <v>7</v>
      </c>
      <c r="B7">
        <v>0.46261999999999998</v>
      </c>
      <c r="C7">
        <v>29.437670000000001</v>
      </c>
      <c r="D7">
        <v>1.3595788732379299</v>
      </c>
      <c r="E7">
        <v>1.55587933767337E-5</v>
      </c>
      <c r="F7">
        <f t="shared" si="0"/>
        <v>0.68869199962103222</v>
      </c>
      <c r="G7">
        <f t="shared" si="1"/>
        <v>-0.53806917722180814</v>
      </c>
      <c r="H7">
        <v>2.56470194231533E-4</v>
      </c>
      <c r="I7">
        <v>1.7662897090850899E-4</v>
      </c>
      <c r="J7">
        <v>2.2797816749905401E-4</v>
      </c>
      <c r="K7">
        <v>2.5931546309986399E-4</v>
      </c>
      <c r="L7">
        <v>2.4098393521004201E-4</v>
      </c>
      <c r="M7">
        <v>2.48998620788242E-4</v>
      </c>
      <c r="N7">
        <v>2.2761560487802101E-4</v>
      </c>
      <c r="O7">
        <v>2.8073859675769702E-4</v>
      </c>
      <c r="P7">
        <v>2.9668198218445001E-4</v>
      </c>
      <c r="Q7">
        <v>2.6944918343489298E-4</v>
      </c>
      <c r="R7">
        <v>1.9540153440142399E-4</v>
      </c>
      <c r="S7">
        <v>1.5816553087227701E-4</v>
      </c>
      <c r="T7">
        <v>1.9992935839796601E-4</v>
      </c>
      <c r="U7">
        <v>1.5837123793113999E-4</v>
      </c>
      <c r="V7">
        <v>1.6063761137949601E-4</v>
      </c>
      <c r="W7">
        <v>1.5374196589203499E-4</v>
      </c>
      <c r="X7">
        <v>1.6710722031388099E-4</v>
      </c>
      <c r="Y7">
        <v>2.19677308079856E-4</v>
      </c>
    </row>
    <row r="8" spans="1:25">
      <c r="A8" t="s">
        <v>8</v>
      </c>
      <c r="B8">
        <v>0.88039999999999996</v>
      </c>
      <c r="C8">
        <v>371.80511000000001</v>
      </c>
      <c r="D8">
        <v>1.4831286879383301</v>
      </c>
      <c r="E8">
        <v>9.967952326075619E-7</v>
      </c>
      <c r="F8">
        <f t="shared" si="0"/>
        <v>0.50539517351799068</v>
      </c>
      <c r="G8">
        <f t="shared" si="1"/>
        <v>-0.98451620815692686</v>
      </c>
      <c r="H8">
        <v>6.2512220173430405E-5</v>
      </c>
      <c r="I8">
        <v>3.1593374361545697E-5</v>
      </c>
      <c r="J8">
        <v>5.9590028250777698E-5</v>
      </c>
      <c r="K8">
        <v>5.8766391936784202E-5</v>
      </c>
      <c r="L8">
        <v>6.55807658480763E-5</v>
      </c>
      <c r="M8">
        <v>6.09483408352914E-5</v>
      </c>
      <c r="N8">
        <v>4.8316942390375598E-5</v>
      </c>
      <c r="O8">
        <v>6.4367721073595096E-5</v>
      </c>
      <c r="P8">
        <v>7.1530655476693798E-5</v>
      </c>
      <c r="Q8">
        <v>7.0996915575848802E-5</v>
      </c>
      <c r="R8">
        <v>2.63492124519742E-5</v>
      </c>
      <c r="S8">
        <v>2.0986518742471299E-5</v>
      </c>
      <c r="T8">
        <v>2.8435444436950802E-5</v>
      </c>
      <c r="U8">
        <v>2.6907716809555599E-5</v>
      </c>
      <c r="V8">
        <v>3.15381124030056E-5</v>
      </c>
      <c r="W8">
        <v>3.8471431631906701E-5</v>
      </c>
      <c r="X8">
        <v>3.5672148933242502E-5</v>
      </c>
      <c r="Y8">
        <v>4.4386409483258701E-5</v>
      </c>
    </row>
    <row r="9" spans="1:25">
      <c r="A9" t="s">
        <v>9</v>
      </c>
      <c r="B9">
        <v>0.82069999999999999</v>
      </c>
      <c r="C9">
        <v>386.52503999999999</v>
      </c>
      <c r="D9">
        <v>1.4838119917982799</v>
      </c>
      <c r="E9">
        <v>1.1847032564695E-6</v>
      </c>
      <c r="F9">
        <f t="shared" si="0"/>
        <v>0.49159498597454199</v>
      </c>
      <c r="G9">
        <f t="shared" si="1"/>
        <v>-1.0244578938768552</v>
      </c>
      <c r="H9">
        <v>2.1967928487678799E-5</v>
      </c>
      <c r="I9">
        <v>1.07993234967902E-5</v>
      </c>
      <c r="J9">
        <v>2.0179580538092301E-5</v>
      </c>
      <c r="K9">
        <v>1.8294848175400799E-5</v>
      </c>
      <c r="L9">
        <v>2.2136350339505601E-5</v>
      </c>
      <c r="M9">
        <v>2.6344585443608499E-5</v>
      </c>
      <c r="N9">
        <v>1.7703738654546799E-5</v>
      </c>
      <c r="O9">
        <v>2.2205597420527899E-5</v>
      </c>
      <c r="P9">
        <v>2.4115280329893402E-5</v>
      </c>
      <c r="Q9">
        <v>2.4763446999855001E-5</v>
      </c>
      <c r="R9">
        <v>9.2761426972932998E-6</v>
      </c>
      <c r="S9">
        <v>7.7631729434991297E-6</v>
      </c>
      <c r="T9">
        <v>9.6829743865474098E-6</v>
      </c>
      <c r="U9">
        <v>8.7141807923749503E-6</v>
      </c>
      <c r="V9">
        <v>1.3937128947552599E-5</v>
      </c>
      <c r="W9">
        <v>1.0715182219380799E-5</v>
      </c>
      <c r="X9">
        <v>1.2187513836623301E-5</v>
      </c>
      <c r="Y9">
        <v>1.4118292151050299E-5</v>
      </c>
    </row>
    <row r="10" spans="1:25">
      <c r="A10" t="s">
        <v>10</v>
      </c>
      <c r="B10">
        <v>0.51444000000000001</v>
      </c>
      <c r="C10">
        <v>147.55631</v>
      </c>
      <c r="D10">
        <v>1.2840968093835801</v>
      </c>
      <c r="E10">
        <v>4.3066897683836502E-4</v>
      </c>
      <c r="F10">
        <f t="shared" si="0"/>
        <v>1.0882678364799874</v>
      </c>
      <c r="G10">
        <f t="shared" si="1"/>
        <v>0.12203366578659704</v>
      </c>
      <c r="H10">
        <v>2.5431361529438298E-4</v>
      </c>
      <c r="I10">
        <v>2.7676132790382198E-4</v>
      </c>
      <c r="J10">
        <v>2.5807911957139199E-4</v>
      </c>
      <c r="K10">
        <v>2.5800005529992001E-4</v>
      </c>
      <c r="L10">
        <v>2.6620134735696099E-4</v>
      </c>
      <c r="M10">
        <v>2.5620968748177298E-4</v>
      </c>
      <c r="N10">
        <v>2.6132772063701398E-4</v>
      </c>
      <c r="O10">
        <v>2.38771002060077E-4</v>
      </c>
      <c r="P10">
        <v>2.35603645784946E-4</v>
      </c>
      <c r="Q10">
        <v>2.6031634416297998E-4</v>
      </c>
      <c r="R10">
        <v>2.8282120687846802E-4</v>
      </c>
      <c r="S10">
        <v>2.7759749076616499E-4</v>
      </c>
      <c r="T10">
        <v>2.7884007785631399E-4</v>
      </c>
      <c r="U10">
        <v>2.7429154704136503E-4</v>
      </c>
      <c r="V10">
        <v>2.7494706271376397E-4</v>
      </c>
      <c r="W10">
        <v>2.78399888515152E-4</v>
      </c>
      <c r="X10">
        <v>2.7919511120553202E-4</v>
      </c>
      <c r="Y10">
        <v>2.6799823825381401E-4</v>
      </c>
    </row>
    <row r="11" spans="1:25">
      <c r="A11" t="s">
        <v>11</v>
      </c>
      <c r="B11">
        <v>0.60219999999999996</v>
      </c>
      <c r="C11">
        <v>637.91161</v>
      </c>
      <c r="D11">
        <v>1.03831443363985</v>
      </c>
      <c r="E11">
        <v>2.0662254952161001E-2</v>
      </c>
      <c r="F11">
        <f t="shared" si="0"/>
        <v>1.0640857542169937</v>
      </c>
      <c r="G11">
        <f t="shared" si="1"/>
        <v>8.9614421702167102E-2</v>
      </c>
      <c r="H11">
        <v>7.9361284891656301E-5</v>
      </c>
      <c r="I11">
        <v>8.4447212689567794E-5</v>
      </c>
      <c r="J11">
        <v>7.9987133690460901E-5</v>
      </c>
      <c r="K11">
        <v>7.8286863668440194E-5</v>
      </c>
      <c r="L11">
        <v>7.4260917850858005E-5</v>
      </c>
      <c r="M11">
        <v>7.7812293404442797E-5</v>
      </c>
      <c r="N11">
        <v>8.6302359709880495E-5</v>
      </c>
      <c r="O11">
        <v>8.1358056999801894E-5</v>
      </c>
      <c r="P11">
        <v>7.7002104677043596E-5</v>
      </c>
      <c r="Q11">
        <v>7.98805491323225E-5</v>
      </c>
      <c r="R11">
        <v>8.9361778589263307E-5</v>
      </c>
      <c r="S11">
        <v>9.1574822551599995E-5</v>
      </c>
      <c r="T11">
        <v>8.3106468356635606E-5</v>
      </c>
      <c r="U11">
        <v>8.1861775514635793E-5</v>
      </c>
      <c r="V11">
        <v>8.0690584687457997E-5</v>
      </c>
      <c r="W11">
        <v>8.3055016382912994E-5</v>
      </c>
      <c r="X11">
        <v>7.9711410821688798E-5</v>
      </c>
      <c r="Y11">
        <v>8.6215844612347998E-5</v>
      </c>
    </row>
    <row r="12" spans="1:25">
      <c r="A12" t="s">
        <v>12</v>
      </c>
      <c r="B12">
        <v>0.73760000000000003</v>
      </c>
      <c r="C12">
        <v>154.57517999999999</v>
      </c>
      <c r="D12">
        <v>1.1391554051484101</v>
      </c>
      <c r="E12">
        <v>4.92067149026595E-4</v>
      </c>
      <c r="F12">
        <f t="shared" si="0"/>
        <v>1.0518755108666105</v>
      </c>
      <c r="G12">
        <f t="shared" si="1"/>
        <v>7.2963972232155047E-2</v>
      </c>
      <c r="H12">
        <v>2.7372797103464598E-5</v>
      </c>
      <c r="I12">
        <v>2.8792774937054899E-5</v>
      </c>
      <c r="J12">
        <v>2.70780487003098E-5</v>
      </c>
      <c r="K12">
        <v>2.7043302839485201E-5</v>
      </c>
      <c r="L12">
        <v>2.8729525649514502E-5</v>
      </c>
      <c r="M12">
        <v>2.6945969617213699E-5</v>
      </c>
      <c r="N12">
        <v>2.81377645267538E-5</v>
      </c>
      <c r="O12">
        <v>2.71629051158567E-5</v>
      </c>
      <c r="P12">
        <v>2.6519016692153601E-5</v>
      </c>
      <c r="Q12">
        <v>2.7365843686429401E-5</v>
      </c>
      <c r="R12">
        <v>2.86329529899081E-5</v>
      </c>
      <c r="S12">
        <v>2.79218211196944E-5</v>
      </c>
      <c r="T12">
        <v>2.86086214295481E-5</v>
      </c>
      <c r="U12">
        <v>2.8504795595302699E-5</v>
      </c>
      <c r="V12">
        <v>2.9682101995984498E-5</v>
      </c>
      <c r="W12">
        <v>2.92960359827732E-5</v>
      </c>
      <c r="X12">
        <v>2.8726059317889101E-5</v>
      </c>
      <c r="Y12">
        <v>2.89698110653393E-5</v>
      </c>
    </row>
    <row r="13" spans="1:25">
      <c r="A13" t="s">
        <v>13</v>
      </c>
      <c r="B13">
        <v>0.86099999999999999</v>
      </c>
      <c r="C13">
        <v>36.299999999999997</v>
      </c>
      <c r="D13">
        <v>1.44612056101122</v>
      </c>
      <c r="E13">
        <v>1.88377906063791E-6</v>
      </c>
      <c r="F13">
        <f t="shared" si="0"/>
        <v>0.61207710172884056</v>
      </c>
      <c r="G13">
        <f t="shared" si="1"/>
        <v>-0.70821469805504911</v>
      </c>
      <c r="H13">
        <v>1.70467234593564E-4</v>
      </c>
      <c r="I13">
        <v>1.0433909088975899E-4</v>
      </c>
      <c r="J13">
        <v>1.7235559878647799E-4</v>
      </c>
      <c r="K13">
        <v>1.9196368911732599E-4</v>
      </c>
      <c r="L13">
        <v>1.9982281585948899E-4</v>
      </c>
      <c r="M13">
        <v>1.56659810903785E-4</v>
      </c>
      <c r="N13">
        <v>1.4216953214914101E-4</v>
      </c>
      <c r="O13">
        <v>1.66013081841329E-4</v>
      </c>
      <c r="P13">
        <v>1.64181653297743E-4</v>
      </c>
      <c r="Q13">
        <v>1.7057169479322301E-4</v>
      </c>
      <c r="R13">
        <v>1.04084604271006E-4</v>
      </c>
      <c r="S13">
        <v>7.3816408796468396E-5</v>
      </c>
      <c r="T13">
        <v>1.2083425182038901E-4</v>
      </c>
      <c r="U13">
        <v>9.1773068613791302E-5</v>
      </c>
      <c r="V13">
        <v>1.07718777544811E-4</v>
      </c>
      <c r="W13">
        <v>1.19626257688995E-4</v>
      </c>
      <c r="X13">
        <v>1.04939763607442E-4</v>
      </c>
      <c r="Y13">
        <v>1.1191959477517101E-4</v>
      </c>
    </row>
    <row r="14" spans="1:25">
      <c r="A14" t="s">
        <v>14</v>
      </c>
      <c r="B14">
        <v>0.54590000000000005</v>
      </c>
      <c r="C14">
        <v>334.90947999999997</v>
      </c>
      <c r="D14">
        <v>1.2992149740018599</v>
      </c>
      <c r="E14">
        <v>5.3105340674284901E-4</v>
      </c>
      <c r="F14">
        <f t="shared" si="0"/>
        <v>0.76308493003303601</v>
      </c>
      <c r="G14">
        <f t="shared" si="1"/>
        <v>-0.39008445942828307</v>
      </c>
      <c r="H14">
        <v>7.1041016690528001E-5</v>
      </c>
      <c r="I14">
        <v>5.42103292507673E-5</v>
      </c>
      <c r="J14">
        <v>7.6790533749308994E-5</v>
      </c>
      <c r="K14">
        <v>6.8598063446752907E-5</v>
      </c>
      <c r="L14">
        <v>7.2289928420393799E-5</v>
      </c>
      <c r="M14">
        <v>8.15228246405899E-5</v>
      </c>
      <c r="N14">
        <v>5.9055370345696103E-5</v>
      </c>
      <c r="O14">
        <v>6.4876149476981703E-5</v>
      </c>
      <c r="P14">
        <v>7.5829900797193004E-5</v>
      </c>
      <c r="Q14">
        <v>6.9365362647307296E-5</v>
      </c>
      <c r="R14">
        <v>4.8410157052955201E-5</v>
      </c>
      <c r="S14">
        <v>4.7053954352281797E-5</v>
      </c>
      <c r="T14">
        <v>4.7130475139195903E-5</v>
      </c>
      <c r="U14">
        <v>5.9098765006996297E-5</v>
      </c>
      <c r="V14">
        <v>4.9133747216726501E-5</v>
      </c>
      <c r="W14">
        <v>5.2654080810353798E-5</v>
      </c>
      <c r="X14">
        <v>6.7611606000058294E-5</v>
      </c>
      <c r="Y14">
        <v>6.2589848427570502E-5</v>
      </c>
    </row>
    <row r="15" spans="1:25">
      <c r="A15" t="s">
        <v>15</v>
      </c>
      <c r="B15">
        <v>0.91849999999999998</v>
      </c>
      <c r="C15">
        <v>356.82377000000002</v>
      </c>
      <c r="D15">
        <v>1.2622413344858101</v>
      </c>
      <c r="E15">
        <v>1.6011916251680899E-3</v>
      </c>
      <c r="F15">
        <f t="shared" si="0"/>
        <v>0.78760865865562757</v>
      </c>
      <c r="G15">
        <f t="shared" si="1"/>
        <v>-0.34444912314653781</v>
      </c>
      <c r="H15">
        <v>5.0505864857930699E-5</v>
      </c>
      <c r="I15">
        <v>3.9778856474997197E-5</v>
      </c>
      <c r="J15">
        <v>5.0630867576787099E-5</v>
      </c>
      <c r="K15">
        <v>4.5137879439159E-5</v>
      </c>
      <c r="L15">
        <v>5.0755294485256199E-5</v>
      </c>
      <c r="M15">
        <v>6.2430167776759605E-5</v>
      </c>
      <c r="N15">
        <v>4.07456117678299E-5</v>
      </c>
      <c r="O15">
        <v>4.8826969044814603E-5</v>
      </c>
      <c r="P15">
        <v>5.2804408952515201E-5</v>
      </c>
      <c r="Q15">
        <v>5.2715719820324297E-5</v>
      </c>
      <c r="R15">
        <v>3.7013050075539397E-5</v>
      </c>
      <c r="S15">
        <v>3.6073711577399602E-5</v>
      </c>
      <c r="T15">
        <v>3.6102759989095501E-5</v>
      </c>
      <c r="U15">
        <v>3.84865448715659E-5</v>
      </c>
      <c r="V15">
        <v>3.8579768876500998E-5</v>
      </c>
      <c r="W15">
        <v>3.8632305152437199E-5</v>
      </c>
      <c r="X15">
        <v>4.4439461025104898E-5</v>
      </c>
      <c r="Y15">
        <v>4.8903250232334198E-5</v>
      </c>
    </row>
    <row r="16" spans="1:25">
      <c r="A16" t="s">
        <v>16</v>
      </c>
      <c r="B16">
        <v>0.98929999999999996</v>
      </c>
      <c r="C16">
        <v>162.97689</v>
      </c>
      <c r="D16">
        <v>1.3852924676996701</v>
      </c>
      <c r="E16">
        <v>5.4530260847109198E-4</v>
      </c>
      <c r="F16">
        <f t="shared" si="0"/>
        <v>0.27096863697685541</v>
      </c>
      <c r="G16">
        <f t="shared" si="1"/>
        <v>-1.8838022170957058</v>
      </c>
      <c r="H16">
        <v>2.0782323163198399E-5</v>
      </c>
      <c r="I16">
        <v>5.6313577807444002E-6</v>
      </c>
      <c r="J16">
        <v>1.8467664820191101E-5</v>
      </c>
      <c r="K16">
        <v>1.6945440084118501E-5</v>
      </c>
      <c r="L16">
        <v>1.36336687044421E-5</v>
      </c>
      <c r="M16">
        <v>2.2068015643376601E-5</v>
      </c>
      <c r="N16">
        <v>9.0550367849011602E-6</v>
      </c>
      <c r="O16">
        <v>2.8303626768466199E-5</v>
      </c>
      <c r="P16">
        <v>3.2015215059513998E-5</v>
      </c>
      <c r="Q16">
        <v>2.5769917440577301E-5</v>
      </c>
      <c r="R16">
        <v>5.3708348465403798E-6</v>
      </c>
      <c r="S16">
        <v>3.1296689907584302E-6</v>
      </c>
      <c r="T16">
        <v>4.4220569047434899E-6</v>
      </c>
      <c r="U16">
        <v>2.8721402448051398E-6</v>
      </c>
      <c r="V16">
        <v>5.0094047094328896E-6</v>
      </c>
      <c r="W16">
        <v>5.6479027247200601E-6</v>
      </c>
      <c r="X16">
        <v>5.0091208774912904E-6</v>
      </c>
      <c r="Y16">
        <v>1.35897329474635E-5</v>
      </c>
    </row>
    <row r="17" spans="1:25">
      <c r="A17" t="s">
        <v>17</v>
      </c>
      <c r="B17">
        <v>0.97819999999999996</v>
      </c>
      <c r="C17">
        <v>630.63863000000003</v>
      </c>
      <c r="D17">
        <v>1.4928994637261399</v>
      </c>
      <c r="E17">
        <v>3.7142382746102399E-8</v>
      </c>
      <c r="F17">
        <f t="shared" si="0"/>
        <v>1.141605224948691</v>
      </c>
      <c r="G17">
        <f t="shared" si="1"/>
        <v>0.19106384293114523</v>
      </c>
      <c r="H17">
        <v>1.88924047167458E-3</v>
      </c>
      <c r="I17">
        <v>2.1567667936482301E-3</v>
      </c>
      <c r="J17">
        <v>1.9545735266437202E-3</v>
      </c>
      <c r="K17">
        <v>1.90861758011788E-3</v>
      </c>
      <c r="L17">
        <v>1.9115209233456E-3</v>
      </c>
      <c r="M17">
        <v>1.8863267550624299E-3</v>
      </c>
      <c r="N17">
        <v>1.90048160216405E-3</v>
      </c>
      <c r="O17">
        <v>1.8631378147492201E-3</v>
      </c>
      <c r="P17">
        <v>1.7791395428018301E-3</v>
      </c>
      <c r="Q17">
        <v>1.9101260285119201E-3</v>
      </c>
      <c r="R17">
        <v>2.1827666216057699E-3</v>
      </c>
      <c r="S17">
        <v>2.07853767572461E-3</v>
      </c>
      <c r="T17">
        <v>2.1821017590854101E-3</v>
      </c>
      <c r="U17">
        <v>2.1900207241573998E-3</v>
      </c>
      <c r="V17">
        <v>2.2114121057245301E-3</v>
      </c>
      <c r="W17">
        <v>2.1272794748418899E-3</v>
      </c>
      <c r="X17">
        <v>2.1807882185249099E-3</v>
      </c>
      <c r="Y17">
        <v>2.1012277695213301E-3</v>
      </c>
    </row>
    <row r="18" spans="1:25">
      <c r="A18" t="s">
        <v>18</v>
      </c>
      <c r="B18">
        <v>0.7571</v>
      </c>
      <c r="C18">
        <v>31.182259999999999</v>
      </c>
      <c r="D18">
        <v>1.49422136049373</v>
      </c>
      <c r="E18">
        <v>4.5975756467446601E-7</v>
      </c>
      <c r="F18">
        <f t="shared" si="0"/>
        <v>0.54882278691326247</v>
      </c>
      <c r="G18">
        <f t="shared" si="1"/>
        <v>-0.86558771198399542</v>
      </c>
      <c r="H18">
        <v>5.9090006738488102E-5</v>
      </c>
      <c r="I18">
        <v>3.2429942176940501E-5</v>
      </c>
      <c r="J18">
        <v>6.8625020652474903E-5</v>
      </c>
      <c r="K18">
        <v>4.71635995485387E-5</v>
      </c>
      <c r="L18">
        <v>5.2253336852730099E-5</v>
      </c>
      <c r="M18">
        <v>6.07498842975942E-5</v>
      </c>
      <c r="N18">
        <v>5.7814508161749298E-5</v>
      </c>
      <c r="O18">
        <v>6.2224395402200395E-5</v>
      </c>
      <c r="P18">
        <v>6.8840909059710698E-5</v>
      </c>
      <c r="Q18">
        <v>5.5048399932906899E-5</v>
      </c>
      <c r="R18">
        <v>3.05382634841597E-5</v>
      </c>
      <c r="S18">
        <v>2.6710353603874598E-5</v>
      </c>
      <c r="T18">
        <v>2.98538469164418E-5</v>
      </c>
      <c r="U18">
        <v>3.2492132033700298E-5</v>
      </c>
      <c r="V18">
        <v>3.0928834461874402E-5</v>
      </c>
      <c r="W18">
        <v>3.7394310944634198E-5</v>
      </c>
      <c r="X18">
        <v>3.8878984844037698E-5</v>
      </c>
      <c r="Y18">
        <v>3.2642811126801302E-5</v>
      </c>
    </row>
    <row r="19" spans="1:25">
      <c r="A19" t="s">
        <v>19</v>
      </c>
      <c r="B19">
        <v>0.94599999999999995</v>
      </c>
      <c r="C19">
        <v>28.98</v>
      </c>
      <c r="D19">
        <v>1.0304746245341601</v>
      </c>
      <c r="E19">
        <v>1.05911753391345E-3</v>
      </c>
      <c r="F19">
        <f t="shared" si="0"/>
        <v>0.61575267322433402</v>
      </c>
      <c r="G19">
        <f t="shared" si="1"/>
        <v>-0.69957710884340496</v>
      </c>
      <c r="H19">
        <v>1.06801604731671E-2</v>
      </c>
      <c r="I19">
        <v>6.5763373618175098E-3</v>
      </c>
      <c r="J19">
        <v>1.2180462637515301E-2</v>
      </c>
      <c r="K19">
        <v>9.7787070145550197E-3</v>
      </c>
      <c r="L19">
        <v>8.6612326785153702E-3</v>
      </c>
      <c r="M19">
        <v>9.4547332206303906E-3</v>
      </c>
      <c r="N19">
        <v>1.3009169582994499E-2</v>
      </c>
      <c r="O19">
        <v>1.08839309322674E-2</v>
      </c>
      <c r="P19">
        <v>1.1344360859066401E-2</v>
      </c>
      <c r="Q19">
        <v>1.0128686859792801E-2</v>
      </c>
      <c r="R19">
        <v>8.2084549359343201E-3</v>
      </c>
      <c r="S19">
        <v>5.1116431454762403E-3</v>
      </c>
      <c r="T19">
        <v>9.3196998422965908E-3</v>
      </c>
      <c r="U19">
        <v>3.1258369444608501E-3</v>
      </c>
      <c r="V19">
        <v>8.1849332942166807E-3</v>
      </c>
      <c r="W19">
        <v>6.0504440845444403E-3</v>
      </c>
      <c r="X19">
        <v>3.6876588805549002E-3</v>
      </c>
      <c r="Y19">
        <v>8.9220277670560601E-3</v>
      </c>
    </row>
    <row r="20" spans="1:25">
      <c r="A20" t="s">
        <v>20</v>
      </c>
      <c r="B20">
        <v>0.74619999999999997</v>
      </c>
      <c r="C20">
        <v>632.64602000000002</v>
      </c>
      <c r="D20">
        <v>1.0258942952273</v>
      </c>
      <c r="E20">
        <v>5.0878266746824802E-3</v>
      </c>
      <c r="F20">
        <f t="shared" si="0"/>
        <v>1.0681317614014412</v>
      </c>
      <c r="G20">
        <f t="shared" si="1"/>
        <v>9.508962436199235E-2</v>
      </c>
      <c r="H20">
        <v>1.1189894582703E-4</v>
      </c>
      <c r="I20">
        <v>1.1952281810519E-4</v>
      </c>
      <c r="J20">
        <v>1.15092255480862E-4</v>
      </c>
      <c r="K20">
        <v>1.07535746776084E-4</v>
      </c>
      <c r="L20">
        <v>1.16302390102729E-4</v>
      </c>
      <c r="M20">
        <v>1.05151524022603E-4</v>
      </c>
      <c r="N20">
        <v>1.2017067459510001E-4</v>
      </c>
      <c r="O20">
        <v>1.14836050345352E-4</v>
      </c>
      <c r="P20">
        <v>1.09425044009913E-4</v>
      </c>
      <c r="Q20">
        <v>1.06677881283598E-4</v>
      </c>
      <c r="R20">
        <v>1.1877213010215899E-4</v>
      </c>
      <c r="S20">
        <v>1.16012472410428E-4</v>
      </c>
      <c r="T20">
        <v>1.2236966284798201E-4</v>
      </c>
      <c r="U20">
        <v>1.18874232043578E-4</v>
      </c>
      <c r="V20">
        <v>1.21896538318713E-4</v>
      </c>
      <c r="W20">
        <v>1.1288888998330401E-4</v>
      </c>
      <c r="X20">
        <v>1.2301496951434599E-4</v>
      </c>
      <c r="Y20">
        <v>1.22353649621012E-4</v>
      </c>
    </row>
    <row r="21" spans="1:25">
      <c r="A21" t="s">
        <v>21</v>
      </c>
      <c r="B21">
        <v>0.95830000000000004</v>
      </c>
      <c r="C21">
        <v>178.05582000000001</v>
      </c>
      <c r="D21">
        <v>1.2328572808134</v>
      </c>
      <c r="E21">
        <v>2.36524859630262E-3</v>
      </c>
      <c r="F21">
        <f t="shared" si="0"/>
        <v>0.19303702543850645</v>
      </c>
      <c r="G21">
        <f t="shared" si="1"/>
        <v>-2.3730505049410096</v>
      </c>
      <c r="H21">
        <v>1.7040866211276101E-5</v>
      </c>
      <c r="I21">
        <v>3.28951812432029E-6</v>
      </c>
      <c r="J21">
        <v>9.4233823939396596E-6</v>
      </c>
      <c r="K21">
        <v>8.3815942542172505E-6</v>
      </c>
      <c r="L21">
        <v>1.1140157916064501E-5</v>
      </c>
      <c r="M21">
        <v>2.0094254580858701E-5</v>
      </c>
      <c r="N21">
        <v>1.01324571912769E-5</v>
      </c>
      <c r="O21">
        <v>2.0720337172923599E-5</v>
      </c>
      <c r="P21">
        <v>3.2792591550382402E-5</v>
      </c>
      <c r="Q21">
        <v>2.3642154630545999E-5</v>
      </c>
      <c r="R21">
        <v>3.3689856600439198E-6</v>
      </c>
      <c r="S21">
        <v>1.8987163281934101E-6</v>
      </c>
      <c r="T21">
        <v>2.9243046886449001E-6</v>
      </c>
      <c r="U21">
        <v>2.6160781093932499E-7</v>
      </c>
      <c r="V21">
        <v>4.0116630691450898E-6</v>
      </c>
      <c r="W21">
        <v>9.896232003049739E-7</v>
      </c>
      <c r="X21">
        <v>9.45738832234472E-7</v>
      </c>
      <c r="Y21">
        <v>1.19155054050563E-5</v>
      </c>
    </row>
    <row r="22" spans="1:25">
      <c r="A22" t="s">
        <v>22</v>
      </c>
      <c r="B22">
        <v>0.83130000000000004</v>
      </c>
      <c r="C22">
        <v>415.89359999999999</v>
      </c>
      <c r="D22">
        <v>1.1645347072924701</v>
      </c>
      <c r="E22">
        <v>3.6495828323239699E-3</v>
      </c>
      <c r="F22">
        <f t="shared" si="0"/>
        <v>0.92294699450074125</v>
      </c>
      <c r="G22">
        <f t="shared" si="1"/>
        <v>-0.11568029963469166</v>
      </c>
      <c r="H22">
        <v>9.9781420898008394E-5</v>
      </c>
      <c r="I22">
        <v>9.2092962524830305E-5</v>
      </c>
      <c r="J22">
        <v>9.2954211891455504E-5</v>
      </c>
      <c r="K22">
        <v>9.4990701803843199E-5</v>
      </c>
      <c r="L22">
        <v>1.09450625813046E-4</v>
      </c>
      <c r="M22">
        <v>1.01442264973539E-4</v>
      </c>
      <c r="N22">
        <v>1.0122092569569001E-4</v>
      </c>
      <c r="O22">
        <v>9.5530174162742403E-5</v>
      </c>
      <c r="P22">
        <v>9.7336517585650207E-5</v>
      </c>
      <c r="Q22">
        <v>1.05325945258101E-4</v>
      </c>
      <c r="R22">
        <v>8.9582342145175294E-5</v>
      </c>
      <c r="S22">
        <v>9.5641953043527697E-5</v>
      </c>
      <c r="T22">
        <v>8.9387203380035594E-5</v>
      </c>
      <c r="U22">
        <v>9.1485984715937395E-5</v>
      </c>
      <c r="V22">
        <v>9.1977283160096096E-5</v>
      </c>
      <c r="W22">
        <v>9.2485463740164494E-5</v>
      </c>
      <c r="X22">
        <v>9.6354407382690698E-5</v>
      </c>
      <c r="Y22">
        <v>8.9829062631015198E-5</v>
      </c>
    </row>
    <row r="23" spans="1:25">
      <c r="A23" t="s">
        <v>23</v>
      </c>
      <c r="B23">
        <v>0.98140000000000005</v>
      </c>
      <c r="C23">
        <v>32.82282</v>
      </c>
      <c r="D23">
        <v>1.1707126671495001</v>
      </c>
      <c r="E23">
        <v>2.1787827796075402E-3</v>
      </c>
      <c r="F23">
        <f t="shared" si="0"/>
        <v>0.73339662875530665</v>
      </c>
      <c r="G23">
        <f t="shared" si="1"/>
        <v>-0.44733446053832787</v>
      </c>
      <c r="H23">
        <v>1.51021494821928E-5</v>
      </c>
      <c r="I23">
        <v>1.10758655171989E-5</v>
      </c>
      <c r="J23">
        <v>2.0746557920920801E-5</v>
      </c>
      <c r="K23">
        <v>1.4013151272208601E-5</v>
      </c>
      <c r="L23">
        <v>1.4034086172075401E-5</v>
      </c>
      <c r="M23">
        <v>1.34999538538864E-5</v>
      </c>
      <c r="N23">
        <v>1.2957797696600401E-5</v>
      </c>
      <c r="O23">
        <v>1.4509343571883699E-5</v>
      </c>
      <c r="P23">
        <v>1.7652754350957001E-5</v>
      </c>
      <c r="Q23">
        <v>1.340355101901E-5</v>
      </c>
      <c r="R23">
        <v>1.24077757746695E-5</v>
      </c>
      <c r="S23">
        <v>1.03952083689603E-5</v>
      </c>
      <c r="T23">
        <v>1.0932606544780999E-5</v>
      </c>
      <c r="U23">
        <v>8.6127204685935099E-6</v>
      </c>
      <c r="V23">
        <v>1.15109961771692E-5</v>
      </c>
      <c r="W23">
        <v>1.27145558927178E-5</v>
      </c>
      <c r="X23">
        <v>9.9074414055684704E-6</v>
      </c>
      <c r="Y23">
        <v>1.21256195051315E-5</v>
      </c>
    </row>
    <row r="24" spans="1:25">
      <c r="A24" t="s">
        <v>24</v>
      </c>
      <c r="B24">
        <v>0.66168000000000005</v>
      </c>
      <c r="C24">
        <v>33.649659999999997</v>
      </c>
      <c r="D24">
        <v>1.0505368637671999</v>
      </c>
      <c r="E24">
        <v>2.8398509862288101E-3</v>
      </c>
      <c r="F24">
        <f t="shared" si="0"/>
        <v>0.84901560531168241</v>
      </c>
      <c r="G24">
        <f t="shared" si="1"/>
        <v>-0.23613702344253718</v>
      </c>
      <c r="H24">
        <v>2.4127407436191599E-4</v>
      </c>
      <c r="I24">
        <v>2.0484545429039799E-4</v>
      </c>
      <c r="J24">
        <v>2.5331276141540198E-4</v>
      </c>
      <c r="K24">
        <v>2.28144454050453E-4</v>
      </c>
      <c r="L24">
        <v>2.2892366540963401E-4</v>
      </c>
      <c r="M24">
        <v>2.5502563111503299E-4</v>
      </c>
      <c r="N24">
        <v>2.53077795176701E-4</v>
      </c>
      <c r="O24">
        <v>2.4265371369486E-4</v>
      </c>
      <c r="P24">
        <v>2.4070981276431999E-4</v>
      </c>
      <c r="Q24">
        <v>2.2834476126892299E-4</v>
      </c>
      <c r="R24">
        <v>2.0554655457976799E-4</v>
      </c>
      <c r="S24">
        <v>1.9531808156893001E-4</v>
      </c>
      <c r="T24">
        <v>2.4317615450080601E-4</v>
      </c>
      <c r="U24">
        <v>1.8655127546734701E-4</v>
      </c>
      <c r="V24">
        <v>2.0168730581753E-4</v>
      </c>
      <c r="W24">
        <v>1.6498894024506399E-4</v>
      </c>
      <c r="X24">
        <v>2.0158597689642199E-4</v>
      </c>
      <c r="Y24">
        <v>2.39909345247319E-4</v>
      </c>
    </row>
    <row r="25" spans="1:25">
      <c r="A25" t="s">
        <v>25</v>
      </c>
      <c r="B25">
        <v>0.93600000000000005</v>
      </c>
      <c r="C25">
        <v>24</v>
      </c>
      <c r="D25">
        <v>1.1841464914933499</v>
      </c>
      <c r="E25">
        <v>4.7725773264652101E-4</v>
      </c>
      <c r="F25">
        <f t="shared" si="0"/>
        <v>0.61929655467050349</v>
      </c>
      <c r="G25">
        <f t="shared" si="1"/>
        <v>-0.69129767494786831</v>
      </c>
      <c r="H25">
        <v>9.8769041935050094E-5</v>
      </c>
      <c r="I25">
        <v>6.1167327378482998E-5</v>
      </c>
      <c r="J25">
        <v>1.06770141126432E-4</v>
      </c>
      <c r="K25">
        <v>9.1736023401178894E-5</v>
      </c>
      <c r="L25">
        <v>7.8323455812164097E-5</v>
      </c>
      <c r="M25">
        <v>1.0474178437176701E-4</v>
      </c>
      <c r="N25">
        <v>8.5450800771097804E-5</v>
      </c>
      <c r="O25">
        <v>1.1528479707109E-4</v>
      </c>
      <c r="P25">
        <v>1.05752390141129E-4</v>
      </c>
      <c r="Q25">
        <v>1.02092942785542E-4</v>
      </c>
      <c r="R25">
        <v>6.8093896890459999E-5</v>
      </c>
      <c r="S25">
        <v>5.5735363234142702E-5</v>
      </c>
      <c r="T25">
        <v>5.6770882405254599E-5</v>
      </c>
      <c r="U25">
        <v>3.1572931689611002E-5</v>
      </c>
      <c r="V25">
        <v>6.3530358290165206E-5</v>
      </c>
      <c r="W25">
        <v>5.9615123727796303E-5</v>
      </c>
      <c r="X25">
        <v>5.1419492084830901E-5</v>
      </c>
      <c r="Y25">
        <v>1.02600570705603E-4</v>
      </c>
    </row>
    <row r="26" spans="1:25">
      <c r="A26" t="s">
        <v>26</v>
      </c>
      <c r="B26">
        <v>0.94599999999999995</v>
      </c>
      <c r="C26">
        <v>30</v>
      </c>
      <c r="D26">
        <v>1.4333987696605199</v>
      </c>
      <c r="E26">
        <v>5.2835417448697801E-6</v>
      </c>
      <c r="F26">
        <f t="shared" si="0"/>
        <v>0.56451567362894173</v>
      </c>
      <c r="G26">
        <f t="shared" si="1"/>
        <v>-0.82491445728530899</v>
      </c>
      <c r="H26">
        <v>9.2999518166166003E-5</v>
      </c>
      <c r="I26">
        <v>5.2499685644740202E-5</v>
      </c>
      <c r="J26">
        <v>1.0343005552256801E-4</v>
      </c>
      <c r="K26">
        <v>9.5328994618939706E-5</v>
      </c>
      <c r="L26">
        <v>1.12355319009279E-4</v>
      </c>
      <c r="M26">
        <v>9.2379118351885195E-5</v>
      </c>
      <c r="N26">
        <v>7.6058542957268104E-5</v>
      </c>
      <c r="O26">
        <v>8.2599002392691906E-5</v>
      </c>
      <c r="P26">
        <v>9.0694028974964703E-5</v>
      </c>
      <c r="Q26">
        <v>9.1151083501732203E-5</v>
      </c>
      <c r="R26">
        <v>3.6015161412399397E-5</v>
      </c>
      <c r="S26">
        <v>3.6547744662138899E-5</v>
      </c>
      <c r="T26">
        <v>5.2523297998578598E-5</v>
      </c>
      <c r="U26">
        <v>5.7141809327877801E-5</v>
      </c>
      <c r="V26">
        <v>6.4118780625528504E-5</v>
      </c>
      <c r="W26">
        <v>5.4136160279651698E-5</v>
      </c>
      <c r="X26">
        <v>6.7970083846703602E-5</v>
      </c>
      <c r="Y26">
        <v>5.1544447005043E-5</v>
      </c>
    </row>
    <row r="27" spans="1:25">
      <c r="A27" t="s">
        <v>27</v>
      </c>
      <c r="B27">
        <v>0.71830000000000005</v>
      </c>
      <c r="C27">
        <v>33.1967</v>
      </c>
      <c r="D27">
        <v>1.32484776683974</v>
      </c>
      <c r="E27">
        <v>1.2202406104442501E-3</v>
      </c>
      <c r="F27">
        <f t="shared" si="0"/>
        <v>1.4654309823127545</v>
      </c>
      <c r="G27">
        <f t="shared" si="1"/>
        <v>0.55132502273925621</v>
      </c>
      <c r="H27">
        <v>3.1863209668221102E-5</v>
      </c>
      <c r="I27">
        <v>4.6693334643738503E-5</v>
      </c>
      <c r="J27">
        <v>3.6472392687146999E-5</v>
      </c>
      <c r="K27">
        <v>2.8902396785504401E-5</v>
      </c>
      <c r="L27">
        <v>2.9893197901681899E-5</v>
      </c>
      <c r="M27">
        <v>3.0883203224189798E-5</v>
      </c>
      <c r="N27">
        <v>3.1273950220685702E-5</v>
      </c>
      <c r="O27">
        <v>3.4054518052647299E-5</v>
      </c>
      <c r="P27">
        <v>3.22823348946919E-5</v>
      </c>
      <c r="Q27">
        <v>3.1143683579220602E-5</v>
      </c>
      <c r="R27">
        <v>5.4040914365438702E-5</v>
      </c>
      <c r="S27">
        <v>5.64303898166153E-5</v>
      </c>
      <c r="T27">
        <v>5.0915082714048199E-5</v>
      </c>
      <c r="U27">
        <v>4.9535550010854101E-5</v>
      </c>
      <c r="V27">
        <v>3.4709792461594998E-5</v>
      </c>
      <c r="W27">
        <v>3.37688334624981E-5</v>
      </c>
      <c r="X27">
        <v>4.7254978432331898E-5</v>
      </c>
      <c r="Y27">
        <v>4.68911358865265E-5</v>
      </c>
    </row>
    <row r="28" spans="1:25">
      <c r="A28" t="s">
        <v>28</v>
      </c>
      <c r="B28">
        <v>0.72219999999999995</v>
      </c>
      <c r="C28">
        <v>29.482859999999999</v>
      </c>
      <c r="D28">
        <v>1.1897347986335201</v>
      </c>
      <c r="E28">
        <v>3.12209949158458E-3</v>
      </c>
      <c r="F28">
        <f t="shared" si="0"/>
        <v>0.77908175961919324</v>
      </c>
      <c r="G28">
        <f t="shared" si="1"/>
        <v>-0.36015335709121193</v>
      </c>
      <c r="H28">
        <v>8.30745668751111E-5</v>
      </c>
      <c r="I28">
        <v>6.4721879740663895E-5</v>
      </c>
      <c r="J28">
        <v>7.37620527472349E-5</v>
      </c>
      <c r="K28">
        <v>7.2568193129432504E-5</v>
      </c>
      <c r="L28">
        <v>8.8338274495508999E-5</v>
      </c>
      <c r="M28">
        <v>8.9742251579973199E-5</v>
      </c>
      <c r="N28">
        <v>5.96809313627375E-5</v>
      </c>
      <c r="O28">
        <v>8.9374144823934097E-5</v>
      </c>
      <c r="P28">
        <v>9.0347136891469495E-5</v>
      </c>
      <c r="Q28">
        <v>1.0078354997059799E-4</v>
      </c>
      <c r="R28">
        <v>6.04044120642601E-5</v>
      </c>
      <c r="S28">
        <v>5.9582661619753897E-5</v>
      </c>
      <c r="T28">
        <v>5.8473317555064798E-5</v>
      </c>
      <c r="U28">
        <v>7.0005794290430701E-5</v>
      </c>
      <c r="V28">
        <v>6.0435034663847401E-5</v>
      </c>
      <c r="W28">
        <v>6.3252575402603396E-5</v>
      </c>
      <c r="X28">
        <v>7.2931170493825502E-5</v>
      </c>
      <c r="Y28">
        <v>7.2690071835525006E-5</v>
      </c>
    </row>
    <row r="29" spans="1:25">
      <c r="A29" t="s">
        <v>29</v>
      </c>
      <c r="B29">
        <v>0.89392000000000005</v>
      </c>
      <c r="C29">
        <v>163.02216000000001</v>
      </c>
      <c r="D29">
        <v>1.4299928000976401</v>
      </c>
      <c r="E29">
        <v>2.3327569265531699E-5</v>
      </c>
      <c r="F29">
        <f t="shared" si="0"/>
        <v>0.77241578825703439</v>
      </c>
      <c r="G29">
        <f t="shared" si="1"/>
        <v>-0.37255044146449362</v>
      </c>
      <c r="H29">
        <v>4.9798155978646001E-5</v>
      </c>
      <c r="I29">
        <v>3.8464881903992599E-5</v>
      </c>
      <c r="J29">
        <v>4.6957265746629398E-5</v>
      </c>
      <c r="K29">
        <v>5.3267644384077602E-5</v>
      </c>
      <c r="L29">
        <v>5.3021476877380201E-5</v>
      </c>
      <c r="M29">
        <v>5.3459326095439799E-5</v>
      </c>
      <c r="N29">
        <v>4.2112713855125402E-5</v>
      </c>
      <c r="O29">
        <v>5.1428211899584599E-5</v>
      </c>
      <c r="P29">
        <v>5.12321595119895E-5</v>
      </c>
      <c r="Q29">
        <v>4.69064494589414E-5</v>
      </c>
      <c r="R29">
        <v>3.54906786445825E-5</v>
      </c>
      <c r="S29">
        <v>3.57090993346033E-5</v>
      </c>
      <c r="T29">
        <v>3.6851198791916302E-5</v>
      </c>
      <c r="U29">
        <v>3.8396616705487699E-5</v>
      </c>
      <c r="V29">
        <v>3.7370140194663397E-5</v>
      </c>
      <c r="W29">
        <v>3.70584340398028E-5</v>
      </c>
      <c r="X29">
        <v>4.3436242187928697E-5</v>
      </c>
      <c r="Y29">
        <v>4.3406645332956002E-5</v>
      </c>
    </row>
    <row r="30" spans="1:25">
      <c r="A30" t="s">
        <v>30</v>
      </c>
      <c r="B30">
        <v>0.29907</v>
      </c>
      <c r="C30">
        <v>229.0147</v>
      </c>
      <c r="D30">
        <v>1.16990563772481</v>
      </c>
      <c r="E30">
        <v>1.50019146574993E-2</v>
      </c>
      <c r="F30">
        <f t="shared" si="0"/>
        <v>0.3193086401838689</v>
      </c>
      <c r="G30">
        <f t="shared" si="1"/>
        <v>-1.6469765035146799</v>
      </c>
      <c r="H30">
        <v>8.3932232348616294E-5</v>
      </c>
      <c r="I30">
        <v>2.6800286978833202E-5</v>
      </c>
      <c r="J30">
        <v>4.7817583434790402E-5</v>
      </c>
      <c r="K30">
        <v>5.6944743716324699E-5</v>
      </c>
      <c r="L30">
        <v>4.5173258881035603E-5</v>
      </c>
      <c r="M30">
        <v>4.67688873467836E-5</v>
      </c>
      <c r="N30">
        <v>6.2001189831913702E-5</v>
      </c>
      <c r="O30">
        <v>1.19517442821745E-4</v>
      </c>
      <c r="P30">
        <v>1.8737010591552401E-4</v>
      </c>
      <c r="Q30">
        <v>1.05864646840813E-4</v>
      </c>
      <c r="R30">
        <v>3.9361673684994798E-5</v>
      </c>
      <c r="S30">
        <v>2.9611866901241901E-5</v>
      </c>
      <c r="T30">
        <v>1.1385612436293901E-5</v>
      </c>
      <c r="U30">
        <v>1.52356427590643E-5</v>
      </c>
      <c r="V30">
        <v>1.01845882056917E-5</v>
      </c>
      <c r="W30">
        <v>2.3788993867732901E-5</v>
      </c>
      <c r="X30">
        <v>2.30076262540793E-5</v>
      </c>
      <c r="Y30">
        <v>6.1826291721567097E-5</v>
      </c>
    </row>
    <row r="31" spans="1:25">
      <c r="A31" t="s">
        <v>31</v>
      </c>
      <c r="B31">
        <v>0.29947000000000001</v>
      </c>
      <c r="C31">
        <v>508.63128</v>
      </c>
      <c r="D31">
        <v>1.2316882994553799</v>
      </c>
      <c r="E31">
        <v>7.5542504268480502E-4</v>
      </c>
      <c r="F31">
        <f t="shared" si="0"/>
        <v>1.1014602979218244</v>
      </c>
      <c r="G31">
        <f t="shared" si="1"/>
        <v>0.13941749410953996</v>
      </c>
      <c r="H31">
        <v>3.9551790347612404E-3</v>
      </c>
      <c r="I31">
        <v>4.3564726779622698E-3</v>
      </c>
      <c r="J31">
        <v>4.1252346063461696E-3</v>
      </c>
      <c r="K31">
        <v>4.01918656812102E-3</v>
      </c>
      <c r="L31">
        <v>4.1352714124732902E-3</v>
      </c>
      <c r="M31">
        <v>4.0436434846975802E-3</v>
      </c>
      <c r="N31">
        <v>3.8788543948881102E-3</v>
      </c>
      <c r="O31">
        <v>3.7091932031823602E-3</v>
      </c>
      <c r="P31">
        <v>3.5808654534423101E-3</v>
      </c>
      <c r="Q31">
        <v>4.1491831549390797E-3</v>
      </c>
      <c r="R31">
        <v>4.4282446557660296E-3</v>
      </c>
      <c r="S31">
        <v>4.2925587948048098E-3</v>
      </c>
      <c r="T31">
        <v>4.3255256409874604E-3</v>
      </c>
      <c r="U31">
        <v>4.4016015339497097E-3</v>
      </c>
      <c r="V31">
        <v>4.4398393765812203E-3</v>
      </c>
      <c r="W31">
        <v>4.3296154349811303E-3</v>
      </c>
      <c r="X31">
        <v>4.4281312849900898E-3</v>
      </c>
      <c r="Y31">
        <v>4.2062647016377101E-3</v>
      </c>
    </row>
    <row r="32" spans="1:25">
      <c r="A32" t="s">
        <v>32</v>
      </c>
      <c r="B32">
        <v>0.96269000000000005</v>
      </c>
      <c r="C32">
        <v>26.795809999999999</v>
      </c>
      <c r="D32">
        <v>1.01504119801673</v>
      </c>
      <c r="E32">
        <v>1.6444662982211099E-2</v>
      </c>
      <c r="F32">
        <f t="shared" si="0"/>
        <v>0.69265414658185431</v>
      </c>
      <c r="G32">
        <f t="shared" si="1"/>
        <v>-0.52979292370836062</v>
      </c>
      <c r="H32">
        <v>2.50987941973245E-4</v>
      </c>
      <c r="I32">
        <v>1.7384783874981399E-4</v>
      </c>
      <c r="J32">
        <v>1.6254581486846499E-4</v>
      </c>
      <c r="K32">
        <v>1.97763768683692E-4</v>
      </c>
      <c r="L32">
        <v>2.24392451543215E-4</v>
      </c>
      <c r="M32">
        <v>3.4320262907470701E-4</v>
      </c>
      <c r="N32">
        <v>2.04461970454413E-4</v>
      </c>
      <c r="O32">
        <v>3.0872292975437997E-4</v>
      </c>
      <c r="P32">
        <v>2.2705882991428899E-4</v>
      </c>
      <c r="Q32">
        <v>3.3975514149280002E-4</v>
      </c>
      <c r="R32">
        <v>1.4580188460265199E-4</v>
      </c>
      <c r="S32">
        <v>1.59513059664433E-4</v>
      </c>
      <c r="T32">
        <v>1.6642832142637701E-4</v>
      </c>
      <c r="U32">
        <v>1.3169215145040101E-4</v>
      </c>
      <c r="V32">
        <v>2.39976980646775E-4</v>
      </c>
      <c r="W32">
        <v>1.56339620714009E-4</v>
      </c>
      <c r="X32">
        <v>1.5924689114067599E-4</v>
      </c>
      <c r="Y32">
        <v>2.3178380035319301E-4</v>
      </c>
    </row>
    <row r="33" spans="1:25">
      <c r="A33" t="s">
        <v>33</v>
      </c>
      <c r="B33">
        <v>0.752</v>
      </c>
      <c r="C33">
        <v>30.541139999999999</v>
      </c>
      <c r="D33">
        <v>1.40797210312878</v>
      </c>
      <c r="E33">
        <v>1.7439903497728198E-5</v>
      </c>
      <c r="F33">
        <f t="shared" si="0"/>
        <v>0.57041622946795267</v>
      </c>
      <c r="G33">
        <f t="shared" si="1"/>
        <v>-0.80991306499925231</v>
      </c>
      <c r="H33">
        <v>1.6111693777607999E-2</v>
      </c>
      <c r="I33">
        <v>9.1903716149654303E-3</v>
      </c>
      <c r="J33">
        <v>1.8176489949859001E-2</v>
      </c>
      <c r="K33">
        <v>1.6841336489806801E-2</v>
      </c>
      <c r="L33">
        <v>2.0048912198148E-2</v>
      </c>
      <c r="M33">
        <v>1.5946304302710101E-2</v>
      </c>
      <c r="N33">
        <v>1.3352488456822E-2</v>
      </c>
      <c r="O33">
        <v>1.41345045000524E-2</v>
      </c>
      <c r="P33">
        <v>1.4414329749912301E-2</v>
      </c>
      <c r="Q33">
        <v>1.5979184573553198E-2</v>
      </c>
      <c r="R33">
        <v>6.4384977377621704E-3</v>
      </c>
      <c r="S33">
        <v>6.5694569685795998E-3</v>
      </c>
      <c r="T33">
        <v>8.8064724017458598E-3</v>
      </c>
      <c r="U33">
        <v>1.0686354287420499E-2</v>
      </c>
      <c r="V33">
        <v>1.11375494925733E-2</v>
      </c>
      <c r="W33">
        <v>8.9583644053735905E-3</v>
      </c>
      <c r="X33">
        <v>1.23981295344347E-2</v>
      </c>
      <c r="Y33">
        <v>8.5281480918337604E-3</v>
      </c>
    </row>
    <row r="34" spans="1:25">
      <c r="A34" t="s">
        <v>34</v>
      </c>
      <c r="B34">
        <v>0.93754999999999999</v>
      </c>
      <c r="C34">
        <v>32.047420000000002</v>
      </c>
      <c r="D34">
        <v>1.3182653560422699</v>
      </c>
      <c r="E34">
        <v>5.8120632264849301E-5</v>
      </c>
      <c r="F34">
        <f t="shared" si="0"/>
        <v>0.52153001055085735</v>
      </c>
      <c r="G34">
        <f t="shared" si="1"/>
        <v>-0.93917782233949643</v>
      </c>
      <c r="H34">
        <v>7.8050196886774695E-4</v>
      </c>
      <c r="I34">
        <v>4.07055200058561E-4</v>
      </c>
      <c r="J34">
        <v>1.00125082960489E-3</v>
      </c>
      <c r="K34">
        <v>9.01101984862509E-4</v>
      </c>
      <c r="L34">
        <v>8.74585316996576E-4</v>
      </c>
      <c r="M34">
        <v>7.4839865556489897E-4</v>
      </c>
      <c r="N34">
        <v>7.2384272338903404E-4</v>
      </c>
      <c r="O34">
        <v>6.4998420838440298E-4</v>
      </c>
      <c r="P34">
        <v>6.64273489946786E-4</v>
      </c>
      <c r="Q34">
        <v>6.8057854219288102E-4</v>
      </c>
      <c r="R34">
        <v>3.03405641854362E-4</v>
      </c>
      <c r="S34">
        <v>2.29929259925484E-4</v>
      </c>
      <c r="T34">
        <v>5.1567134865793303E-4</v>
      </c>
      <c r="U34">
        <v>3.57146463190864E-4</v>
      </c>
      <c r="V34">
        <v>6.6097776221438101E-4</v>
      </c>
      <c r="W34">
        <v>3.6014240505396301E-4</v>
      </c>
      <c r="X34">
        <v>4.5379618883825798E-4</v>
      </c>
      <c r="Y34">
        <v>3.7537253073323997E-4</v>
      </c>
    </row>
    <row r="35" spans="1:25">
      <c r="A35" t="s">
        <v>35</v>
      </c>
      <c r="B35">
        <v>0.62114000000000003</v>
      </c>
      <c r="C35">
        <v>31.555669999999999</v>
      </c>
      <c r="D35">
        <v>1.25378552322206</v>
      </c>
      <c r="E35">
        <v>2.6831940975371402E-4</v>
      </c>
      <c r="F35">
        <f t="shared" si="0"/>
        <v>1.8516521437151126</v>
      </c>
      <c r="G35">
        <f t="shared" si="1"/>
        <v>0.88881309553460497</v>
      </c>
      <c r="H35">
        <v>3.90895698569177E-4</v>
      </c>
      <c r="I35">
        <v>7.2380285822463302E-4</v>
      </c>
      <c r="J35">
        <v>2.3882318104356701E-4</v>
      </c>
      <c r="K35">
        <v>2.53817251454789E-4</v>
      </c>
      <c r="L35">
        <v>2.8010289094641301E-4</v>
      </c>
      <c r="M35">
        <v>4.1467522506535902E-4</v>
      </c>
      <c r="N35">
        <v>6.46347296480057E-4</v>
      </c>
      <c r="O35">
        <v>3.4190144004643303E-4</v>
      </c>
      <c r="P35">
        <v>5.1887571855159899E-4</v>
      </c>
      <c r="Q35">
        <v>4.3262258496519902E-4</v>
      </c>
      <c r="R35">
        <v>7.2811906275083605E-4</v>
      </c>
      <c r="S35">
        <v>9.0348466581147396E-4</v>
      </c>
      <c r="T35">
        <v>7.8267005970420703E-4</v>
      </c>
      <c r="U35">
        <v>7.3194486773665596E-4</v>
      </c>
      <c r="V35">
        <v>6.4641621595881303E-4</v>
      </c>
      <c r="W35">
        <v>4.6159778927604503E-4</v>
      </c>
      <c r="X35">
        <v>6.9301779119049299E-4</v>
      </c>
      <c r="Y35">
        <v>8.4317241336853601E-4</v>
      </c>
    </row>
    <row r="36" spans="1:25">
      <c r="A36" t="s">
        <v>36</v>
      </c>
      <c r="B36">
        <v>0.75385999999999997</v>
      </c>
      <c r="C36">
        <v>140.53165000000001</v>
      </c>
      <c r="D36">
        <v>1.41336323154887</v>
      </c>
      <c r="E36">
        <v>4.9248507239538897E-6</v>
      </c>
      <c r="F36">
        <f t="shared" si="0"/>
        <v>0.64392604294076872</v>
      </c>
      <c r="G36">
        <f t="shared" si="1"/>
        <v>-0.63503309538231234</v>
      </c>
      <c r="H36">
        <v>2.06232123091565E-4</v>
      </c>
      <c r="I36">
        <v>1.3279823494962499E-4</v>
      </c>
      <c r="J36">
        <v>2.1554919318345501E-4</v>
      </c>
      <c r="K36">
        <v>1.9018027023294699E-4</v>
      </c>
      <c r="L36">
        <v>1.9879394096236801E-4</v>
      </c>
      <c r="M36">
        <v>2.1415137668080299E-4</v>
      </c>
      <c r="N36">
        <v>1.7170579784971899E-4</v>
      </c>
      <c r="O36">
        <v>2.2933686685500199E-4</v>
      </c>
      <c r="P36">
        <v>2.10049143048092E-4</v>
      </c>
      <c r="Q36">
        <v>2.2009039592013201E-4</v>
      </c>
      <c r="R36">
        <v>9.3145109535391001E-5</v>
      </c>
      <c r="S36">
        <v>1.38449916854831E-4</v>
      </c>
      <c r="T36">
        <v>1.2773157564918E-4</v>
      </c>
      <c r="U36">
        <v>1.4855489976377899E-4</v>
      </c>
      <c r="V36">
        <v>1.2751326196833E-4</v>
      </c>
      <c r="W36">
        <v>1.2580009765778301E-4</v>
      </c>
      <c r="X36">
        <v>1.7205671054936199E-4</v>
      </c>
      <c r="Y36">
        <v>1.2913430761834699E-4</v>
      </c>
    </row>
    <row r="37" spans="1:25">
      <c r="A37" t="s">
        <v>37</v>
      </c>
      <c r="B37">
        <v>0.53100000000000003</v>
      </c>
      <c r="C37">
        <v>27.54</v>
      </c>
      <c r="D37">
        <v>1.3279418688733799</v>
      </c>
      <c r="E37">
        <v>5.4332106135480897E-4</v>
      </c>
      <c r="F37">
        <f t="shared" si="0"/>
        <v>0.35972897017241895</v>
      </c>
      <c r="G37">
        <f t="shared" si="1"/>
        <v>-1.4750177456973972</v>
      </c>
      <c r="H37">
        <v>5.3851385646817103E-4</v>
      </c>
      <c r="I37">
        <v>1.9371903501087299E-4</v>
      </c>
      <c r="J37">
        <v>7.8482107402510701E-4</v>
      </c>
      <c r="K37">
        <v>6.3608820574923399E-4</v>
      </c>
      <c r="L37">
        <v>8.4212942438744299E-4</v>
      </c>
      <c r="M37">
        <v>4.80382323220767E-4</v>
      </c>
      <c r="N37">
        <v>2.99398751812672E-4</v>
      </c>
      <c r="O37">
        <v>4.5143176216978699E-4</v>
      </c>
      <c r="P37">
        <v>3.5987811359466498E-4</v>
      </c>
      <c r="Q37">
        <v>4.5398119678569598E-4</v>
      </c>
      <c r="R37">
        <v>8.5895807482898705E-5</v>
      </c>
      <c r="S37">
        <v>9.2763160201891405E-5</v>
      </c>
      <c r="T37">
        <v>1.3843406346643699E-4</v>
      </c>
      <c r="U37">
        <v>2.8070793455995503E-4</v>
      </c>
      <c r="V37">
        <v>2.4487719817217101E-4</v>
      </c>
      <c r="W37">
        <v>1.87607427987926E-4</v>
      </c>
      <c r="X37">
        <v>3.6447665803276101E-4</v>
      </c>
      <c r="Y37">
        <v>1.54990030182941E-4</v>
      </c>
    </row>
    <row r="38" spans="1:25">
      <c r="A38" t="s">
        <v>38</v>
      </c>
      <c r="B38">
        <v>0.90998000000000001</v>
      </c>
      <c r="C38">
        <v>178.73186999999999</v>
      </c>
      <c r="D38">
        <v>1.26708855480941</v>
      </c>
      <c r="E38">
        <v>1.1061179539718501E-3</v>
      </c>
      <c r="F38">
        <f t="shared" si="0"/>
        <v>0.31422527189027255</v>
      </c>
      <c r="G38">
        <f t="shared" si="1"/>
        <v>-1.6701288793584383</v>
      </c>
      <c r="H38">
        <v>1.2770975864298201E-4</v>
      </c>
      <c r="I38">
        <v>4.0129633632632103E-5</v>
      </c>
      <c r="J38">
        <v>7.9282854720824395E-5</v>
      </c>
      <c r="K38">
        <v>7.7681963880911194E-5</v>
      </c>
      <c r="L38">
        <v>9.3722804078294299E-5</v>
      </c>
      <c r="M38">
        <v>1.4078799820446201E-4</v>
      </c>
      <c r="N38">
        <v>8.1621326277971299E-5</v>
      </c>
      <c r="O38">
        <v>1.4758327492698801E-4</v>
      </c>
      <c r="P38">
        <v>2.3060138917469999E-4</v>
      </c>
      <c r="Q38">
        <v>1.7039645787970801E-4</v>
      </c>
      <c r="R38">
        <v>4.4743119255719403E-5</v>
      </c>
      <c r="S38">
        <v>2.8823734962438099E-5</v>
      </c>
      <c r="T38">
        <v>3.9373125007200199E-5</v>
      </c>
      <c r="U38">
        <v>1.23285045705816E-5</v>
      </c>
      <c r="V38">
        <v>4.8441589779431102E-5</v>
      </c>
      <c r="W38">
        <v>2.7244611319859499E-5</v>
      </c>
      <c r="X38">
        <v>2.3708183371632702E-5</v>
      </c>
      <c r="Y38">
        <v>9.6374200794194595E-5</v>
      </c>
    </row>
    <row r="39" spans="1:25">
      <c r="A39" t="s">
        <v>39</v>
      </c>
      <c r="B39">
        <v>0.92620000000000002</v>
      </c>
      <c r="C39">
        <v>150.12911</v>
      </c>
      <c r="D39">
        <v>1.04124383103448</v>
      </c>
      <c r="E39">
        <v>7.5528573664234901E-3</v>
      </c>
      <c r="F39">
        <f t="shared" si="0"/>
        <v>0.58479637640836923</v>
      </c>
      <c r="G39">
        <f t="shared" si="1"/>
        <v>-0.77399372298461855</v>
      </c>
      <c r="H39">
        <v>3.9847132993853499E-5</v>
      </c>
      <c r="I39">
        <v>2.3302458985067901E-5</v>
      </c>
      <c r="J39">
        <v>3.7085919402814598E-5</v>
      </c>
      <c r="K39">
        <v>3.6822453695511702E-5</v>
      </c>
      <c r="L39">
        <v>2.9040776873153599E-5</v>
      </c>
      <c r="M39">
        <v>2.8373445131616101E-5</v>
      </c>
      <c r="N39">
        <v>2.28012957966146E-5</v>
      </c>
      <c r="O39">
        <v>5.6418784752454298E-5</v>
      </c>
      <c r="P39">
        <v>5.1196379060779302E-5</v>
      </c>
      <c r="Q39">
        <v>5.7038009237883501E-5</v>
      </c>
      <c r="R39">
        <v>3.0275259464708098E-5</v>
      </c>
      <c r="S39">
        <v>2.386655503534E-5</v>
      </c>
      <c r="T39">
        <v>1.6873428403963399E-5</v>
      </c>
      <c r="U39">
        <v>1.8546465027152099E-5</v>
      </c>
      <c r="V39">
        <v>1.31970572905687E-5</v>
      </c>
      <c r="W39">
        <v>2.7803549350556101E-5</v>
      </c>
      <c r="X39">
        <v>2.32578219982989E-5</v>
      </c>
      <c r="Y39">
        <v>3.2599535309956102E-5</v>
      </c>
    </row>
    <row r="40" spans="1:25">
      <c r="A40" t="s">
        <v>40</v>
      </c>
      <c r="B40">
        <v>0.95069999999999999</v>
      </c>
      <c r="C40">
        <v>31.77974</v>
      </c>
      <c r="D40">
        <v>1.30150310552409</v>
      </c>
      <c r="E40">
        <v>5.3072068126946298E-4</v>
      </c>
      <c r="F40">
        <f t="shared" si="0"/>
        <v>0.40171143833681078</v>
      </c>
      <c r="G40">
        <f t="shared" si="1"/>
        <v>-1.3157685536014405</v>
      </c>
      <c r="H40">
        <v>4.05092645298423E-5</v>
      </c>
      <c r="I40">
        <v>1.6273034920249301E-5</v>
      </c>
      <c r="J40">
        <v>2.8969695303016399E-5</v>
      </c>
      <c r="K40">
        <v>3.2903513541660998E-5</v>
      </c>
      <c r="L40">
        <v>2.9455671516476101E-5</v>
      </c>
      <c r="M40">
        <v>4.2822093015311603E-5</v>
      </c>
      <c r="N40">
        <v>3.3789192010618903E-5</v>
      </c>
      <c r="O40">
        <v>3.87298549301951E-5</v>
      </c>
      <c r="P40">
        <v>6.0933288971026897E-5</v>
      </c>
      <c r="Q40">
        <v>5.64708069504321E-5</v>
      </c>
      <c r="R40">
        <v>1.42954602366679E-5</v>
      </c>
      <c r="S40">
        <v>6.8429580334428797E-6</v>
      </c>
      <c r="T40">
        <v>1.45811464839475E-5</v>
      </c>
      <c r="U40">
        <v>1.345371685997E-5</v>
      </c>
      <c r="V40">
        <v>1.6125013914078202E-5</v>
      </c>
      <c r="W40">
        <v>1.03306416128749E-5</v>
      </c>
      <c r="X40">
        <v>1.6606064351539098E-5</v>
      </c>
      <c r="Y40">
        <v>3.7949277869474099E-5</v>
      </c>
    </row>
    <row r="41" spans="1:25">
      <c r="A41" t="s">
        <v>41</v>
      </c>
      <c r="B41">
        <v>0.96440000000000003</v>
      </c>
      <c r="C41">
        <v>469.08548000000002</v>
      </c>
      <c r="D41">
        <v>1.3187656465895099</v>
      </c>
      <c r="E41">
        <v>1.07676474105057E-4</v>
      </c>
      <c r="F41">
        <f t="shared" si="0"/>
        <v>0.74452678258266314</v>
      </c>
      <c r="G41">
        <f t="shared" si="1"/>
        <v>-0.42560434761899713</v>
      </c>
      <c r="H41">
        <v>2.8740397153597799E-5</v>
      </c>
      <c r="I41">
        <v>2.13979954229161E-5</v>
      </c>
      <c r="J41">
        <v>2.4207865804025402E-5</v>
      </c>
      <c r="K41">
        <v>2.5863886086237E-5</v>
      </c>
      <c r="L41">
        <v>3.3995926292381999E-5</v>
      </c>
      <c r="M41">
        <v>2.8578791470645201E-5</v>
      </c>
      <c r="N41">
        <v>2.95373001317549E-5</v>
      </c>
      <c r="O41">
        <v>2.6220777235346798E-5</v>
      </c>
      <c r="P41">
        <v>2.9446813073277599E-5</v>
      </c>
      <c r="Q41">
        <v>3.20718171351132E-5</v>
      </c>
      <c r="R41">
        <v>2.3485217873122399E-5</v>
      </c>
      <c r="S41">
        <v>2.52443805498388E-5</v>
      </c>
      <c r="T41">
        <v>1.9366136639542001E-5</v>
      </c>
      <c r="U41">
        <v>2.04770856813237E-5</v>
      </c>
      <c r="V41">
        <v>1.9639210618526999E-5</v>
      </c>
      <c r="W41">
        <v>2.1269105234062E-5</v>
      </c>
      <c r="X41">
        <v>2.2209173058212699E-5</v>
      </c>
      <c r="Y41">
        <v>1.9493653728700501E-5</v>
      </c>
    </row>
    <row r="42" spans="1:25">
      <c r="A42" t="s">
        <v>42</v>
      </c>
      <c r="B42">
        <v>0.5645</v>
      </c>
      <c r="C42">
        <v>185.14603</v>
      </c>
      <c r="D42">
        <v>1.39431393137154</v>
      </c>
      <c r="E42">
        <v>5.6113489765373904E-3</v>
      </c>
      <c r="F42">
        <f t="shared" si="0"/>
        <v>0.12228851755704354</v>
      </c>
      <c r="G42">
        <f t="shared" si="1"/>
        <v>-3.0316391484318235</v>
      </c>
      <c r="H42">
        <v>1.9081222363995701E-4</v>
      </c>
      <c r="I42">
        <v>2.33341439606934E-5</v>
      </c>
      <c r="J42">
        <v>1.21610861275563E-4</v>
      </c>
      <c r="K42">
        <v>1.07621061840713E-4</v>
      </c>
      <c r="L42">
        <v>1.1195870792265701E-4</v>
      </c>
      <c r="M42">
        <v>1.5093298903254301E-4</v>
      </c>
      <c r="N42">
        <v>1.2141309520656201E-4</v>
      </c>
      <c r="O42">
        <v>2.7889177456369001E-4</v>
      </c>
      <c r="P42">
        <v>4.5775671515860001E-4</v>
      </c>
      <c r="Q42">
        <v>1.7631258411932401E-4</v>
      </c>
      <c r="R42">
        <v>7.4882458487509803E-6</v>
      </c>
      <c r="S42">
        <v>2.1302420396004301E-5</v>
      </c>
      <c r="T42">
        <v>4.3599276865589598E-6</v>
      </c>
      <c r="U42">
        <v>1.28734992274704E-5</v>
      </c>
      <c r="V42">
        <v>1.76640902324867E-5</v>
      </c>
      <c r="W42">
        <v>6.1549480162700602E-6</v>
      </c>
      <c r="X42">
        <v>2.8205074928132999E-5</v>
      </c>
      <c r="Y42">
        <v>8.8624945349872897E-5</v>
      </c>
    </row>
    <row r="43" spans="1:25">
      <c r="A43" t="s">
        <v>43</v>
      </c>
      <c r="B43">
        <v>0.91071000000000002</v>
      </c>
      <c r="C43">
        <v>59.298220000000001</v>
      </c>
      <c r="D43">
        <v>1.1101280882220901</v>
      </c>
      <c r="E43">
        <v>6.0399971029828897E-3</v>
      </c>
      <c r="F43">
        <f t="shared" si="0"/>
        <v>0.73673112095647242</v>
      </c>
      <c r="G43">
        <f t="shared" si="1"/>
        <v>-0.44078990872905655</v>
      </c>
      <c r="H43">
        <v>8.4588562847906805E-4</v>
      </c>
      <c r="I43">
        <v>6.2319026727035399E-4</v>
      </c>
      <c r="J43">
        <v>8.8222238153991999E-4</v>
      </c>
      <c r="K43">
        <v>9.19552533003633E-4</v>
      </c>
      <c r="L43">
        <v>1.08568808982853E-3</v>
      </c>
      <c r="M43">
        <v>1.0153595520012301E-3</v>
      </c>
      <c r="N43">
        <v>5.97290310138632E-4</v>
      </c>
      <c r="O43">
        <v>7.7734436173962102E-4</v>
      </c>
      <c r="P43">
        <v>6.5281941242265702E-4</v>
      </c>
      <c r="Q43">
        <v>8.3680838715831699E-4</v>
      </c>
      <c r="R43">
        <v>4.8417866890902798E-4</v>
      </c>
      <c r="S43">
        <v>5.2071034453907204E-4</v>
      </c>
      <c r="T43">
        <v>7.1626680747680798E-4</v>
      </c>
      <c r="U43">
        <v>6.4267249806012E-4</v>
      </c>
      <c r="V43">
        <v>7.6650421671303304E-4</v>
      </c>
      <c r="W43">
        <v>5.7454723838608899E-4</v>
      </c>
      <c r="X43">
        <v>6.9901767314656E-4</v>
      </c>
      <c r="Y43">
        <v>5.8162469093212498E-4</v>
      </c>
    </row>
    <row r="44" spans="1:25">
      <c r="A44" t="s">
        <v>44</v>
      </c>
      <c r="B44">
        <v>0.84630000000000005</v>
      </c>
      <c r="C44">
        <v>30.06204</v>
      </c>
      <c r="D44">
        <v>1.4622138454498099</v>
      </c>
      <c r="E44">
        <v>1.8950857119730801E-5</v>
      </c>
      <c r="F44">
        <f t="shared" si="0"/>
        <v>0.53135818132224921</v>
      </c>
      <c r="G44">
        <f t="shared" si="1"/>
        <v>-0.91224340483282029</v>
      </c>
      <c r="H44">
        <v>5.7901783595440295E-4</v>
      </c>
      <c r="I44">
        <v>3.0766586426587598E-4</v>
      </c>
      <c r="J44">
        <v>7.2370157988619905E-4</v>
      </c>
      <c r="K44">
        <v>5.7716528595914301E-4</v>
      </c>
      <c r="L44">
        <v>7.2495544214504096E-4</v>
      </c>
      <c r="M44">
        <v>5.1882943509583995E-4</v>
      </c>
      <c r="N44">
        <v>4.3239705735806898E-4</v>
      </c>
      <c r="O44">
        <v>5.3048774702381396E-4</v>
      </c>
      <c r="P44">
        <v>6.2595790661569399E-4</v>
      </c>
      <c r="Q44">
        <v>4.9864823355142004E-4</v>
      </c>
      <c r="R44">
        <v>2.4902542840763998E-4</v>
      </c>
      <c r="S44">
        <v>2.58509446738046E-4</v>
      </c>
      <c r="T44">
        <v>2.6751809580560001E-4</v>
      </c>
      <c r="U44">
        <v>3.3379677233785998E-4</v>
      </c>
      <c r="V44">
        <v>2.7709782891769698E-4</v>
      </c>
      <c r="W44">
        <v>2.8661995080579201E-4</v>
      </c>
      <c r="X44">
        <v>3.8137317427416E-4</v>
      </c>
      <c r="Y44">
        <v>4.0738621684020999E-4</v>
      </c>
    </row>
    <row r="45" spans="1:25">
      <c r="A45" t="s">
        <v>45</v>
      </c>
      <c r="B45">
        <v>0.95089999999999997</v>
      </c>
      <c r="C45">
        <v>29.29419</v>
      </c>
      <c r="D45">
        <v>1.0777137474378999</v>
      </c>
      <c r="E45">
        <v>1.1196957527854901E-2</v>
      </c>
      <c r="F45">
        <f t="shared" si="0"/>
        <v>0.78935674453602866</v>
      </c>
      <c r="G45">
        <f t="shared" si="1"/>
        <v>-0.34125063082883461</v>
      </c>
      <c r="H45">
        <v>1.05829852961701E-3</v>
      </c>
      <c r="I45">
        <v>8.3537508208574897E-4</v>
      </c>
      <c r="J45">
        <v>1.23211053793808E-3</v>
      </c>
      <c r="K45">
        <v>1.1551250376252401E-3</v>
      </c>
      <c r="L45">
        <v>1.3175069691263501E-3</v>
      </c>
      <c r="M45">
        <v>1.0968757119721099E-3</v>
      </c>
      <c r="N45">
        <v>7.8267370383367299E-4</v>
      </c>
      <c r="O45">
        <v>9.999384783241571E-4</v>
      </c>
      <c r="P45">
        <v>8.3424180610445499E-4</v>
      </c>
      <c r="Q45">
        <v>1.0479159920120001E-3</v>
      </c>
      <c r="R45">
        <v>7.5072386259582096E-4</v>
      </c>
      <c r="S45">
        <v>7.7095574193829003E-4</v>
      </c>
      <c r="T45">
        <v>8.4037960386125596E-4</v>
      </c>
      <c r="U45">
        <v>9.0092976111163896E-4</v>
      </c>
      <c r="V45">
        <v>8.9901531434868702E-4</v>
      </c>
      <c r="W45">
        <v>8.2476551100668205E-4</v>
      </c>
      <c r="X45">
        <v>9.6206521822722905E-4</v>
      </c>
      <c r="Y45">
        <v>7.3416564359639E-4</v>
      </c>
    </row>
    <row r="46" spans="1:25">
      <c r="A46" t="s">
        <v>46</v>
      </c>
      <c r="B46">
        <v>0.92179999999999995</v>
      </c>
      <c r="C46">
        <v>34.081180000000003</v>
      </c>
      <c r="D46">
        <v>1.0283551061073</v>
      </c>
      <c r="E46">
        <v>1.42392372872539E-2</v>
      </c>
      <c r="F46">
        <f t="shared" si="0"/>
        <v>0.67498175213826117</v>
      </c>
      <c r="G46">
        <f t="shared" si="1"/>
        <v>-0.56707959488017834</v>
      </c>
      <c r="H46">
        <v>3.6377517508247397E-5</v>
      </c>
      <c r="I46">
        <v>2.4554160506157101E-5</v>
      </c>
      <c r="J46">
        <v>3.6834624016108399E-5</v>
      </c>
      <c r="K46">
        <v>3.8097339544115499E-5</v>
      </c>
      <c r="L46">
        <v>4.5359260006121597E-5</v>
      </c>
      <c r="M46">
        <v>3.7543819031041498E-5</v>
      </c>
      <c r="N46">
        <v>2.24178105171287E-5</v>
      </c>
      <c r="O46">
        <v>4.3651114898236398E-5</v>
      </c>
      <c r="P46">
        <v>2.8797316485333199E-5</v>
      </c>
      <c r="Q46">
        <v>3.8318855567893802E-5</v>
      </c>
      <c r="R46">
        <v>1.40610415887788E-5</v>
      </c>
      <c r="S46">
        <v>1.42177337628013E-5</v>
      </c>
      <c r="T46">
        <v>2.1117775611964301E-5</v>
      </c>
      <c r="U46">
        <v>3.0673646490918703E-5</v>
      </c>
      <c r="V46">
        <v>3.58502271827801E-5</v>
      </c>
      <c r="W46">
        <v>2.52557043204556E-5</v>
      </c>
      <c r="X46">
        <v>3.7442083398278401E-5</v>
      </c>
      <c r="Y46">
        <v>1.78150716932794E-5</v>
      </c>
    </row>
    <row r="47" spans="1:25">
      <c r="A47" t="s">
        <v>47</v>
      </c>
      <c r="B47">
        <v>0.93079999999999996</v>
      </c>
      <c r="C47">
        <v>636.30508999999995</v>
      </c>
      <c r="D47">
        <v>1.4489558780521401</v>
      </c>
      <c r="E47">
        <v>1.01099239470312E-6</v>
      </c>
      <c r="F47">
        <f t="shared" si="0"/>
        <v>1.0707536093855756</v>
      </c>
      <c r="G47">
        <f t="shared" si="1"/>
        <v>9.8626540393927584E-2</v>
      </c>
      <c r="H47">
        <v>3.3172710278005901E-3</v>
      </c>
      <c r="I47">
        <v>3.5519799263276802E-3</v>
      </c>
      <c r="J47">
        <v>3.3852009015964599E-3</v>
      </c>
      <c r="K47">
        <v>3.42068364988373E-3</v>
      </c>
      <c r="L47">
        <v>3.34062667545751E-3</v>
      </c>
      <c r="M47">
        <v>3.2540849329311902E-3</v>
      </c>
      <c r="N47">
        <v>3.3183488008347098E-3</v>
      </c>
      <c r="O47">
        <v>3.2917924965425202E-3</v>
      </c>
      <c r="P47">
        <v>3.3007017897172899E-3</v>
      </c>
      <c r="Q47">
        <v>3.22672897544133E-3</v>
      </c>
      <c r="R47">
        <v>3.5862173656616902E-3</v>
      </c>
      <c r="S47">
        <v>3.5508688404514701E-3</v>
      </c>
      <c r="T47">
        <v>3.5465915013054299E-3</v>
      </c>
      <c r="U47">
        <v>3.6007963826436801E-3</v>
      </c>
      <c r="V47">
        <v>3.4928329029663301E-3</v>
      </c>
      <c r="W47">
        <v>3.62228447892476E-3</v>
      </c>
      <c r="X47">
        <v>3.4866664922306501E-3</v>
      </c>
      <c r="Y47">
        <v>3.5295814464374399E-3</v>
      </c>
    </row>
    <row r="48" spans="1:25">
      <c r="A48" t="s">
        <v>48</v>
      </c>
      <c r="B48">
        <v>0.82169999999999999</v>
      </c>
      <c r="C48">
        <v>140.73983999999999</v>
      </c>
      <c r="D48">
        <v>1.4251446339654099</v>
      </c>
      <c r="E48">
        <v>2.5826070153699101E-6</v>
      </c>
      <c r="F48">
        <f t="shared" si="0"/>
        <v>0.65873350893466509</v>
      </c>
      <c r="G48">
        <f t="shared" si="1"/>
        <v>-0.60223315483729045</v>
      </c>
      <c r="H48">
        <v>2.0767337038332799E-5</v>
      </c>
      <c r="I48">
        <v>1.36801407984898E-5</v>
      </c>
      <c r="J48">
        <v>2.1379242071410399E-5</v>
      </c>
      <c r="K48">
        <v>1.92245274169441E-5</v>
      </c>
      <c r="L48">
        <v>2.0021767592673299E-5</v>
      </c>
      <c r="M48">
        <v>2.1981102768258599E-5</v>
      </c>
      <c r="N48">
        <v>1.76705536599936E-5</v>
      </c>
      <c r="O48">
        <v>2.28210510043431E-5</v>
      </c>
      <c r="P48">
        <v>2.1391598056797101E-5</v>
      </c>
      <c r="Q48">
        <v>2.1648853736242302E-5</v>
      </c>
      <c r="R48">
        <v>1.0059024999653101E-5</v>
      </c>
      <c r="S48">
        <v>1.42263444050256E-5</v>
      </c>
      <c r="T48">
        <v>1.3416739033201801E-5</v>
      </c>
      <c r="U48">
        <v>1.56739268771228E-5</v>
      </c>
      <c r="V48">
        <v>1.32559248839623E-5</v>
      </c>
      <c r="W48">
        <v>1.2441489609972501E-5</v>
      </c>
      <c r="X48">
        <v>1.6858840522950601E-5</v>
      </c>
      <c r="Y48">
        <v>1.35088360560298E-5</v>
      </c>
    </row>
    <row r="49" spans="1:25">
      <c r="A49" t="s">
        <v>49</v>
      </c>
      <c r="B49">
        <v>0.76639999999999997</v>
      </c>
      <c r="C49">
        <v>25.871310000000001</v>
      </c>
      <c r="D49">
        <v>1.23890988676433</v>
      </c>
      <c r="E49">
        <v>4.7862467679990299E-5</v>
      </c>
      <c r="F49">
        <f t="shared" si="0"/>
        <v>0.69561597393285324</v>
      </c>
      <c r="G49">
        <f t="shared" si="1"/>
        <v>-0.52363703221252378</v>
      </c>
      <c r="H49">
        <v>5.2868703293600995E-4</v>
      </c>
      <c r="I49">
        <v>3.6776314532145301E-4</v>
      </c>
      <c r="J49">
        <v>5.6492652279428095E-4</v>
      </c>
      <c r="K49">
        <v>4.86538196953393E-4</v>
      </c>
      <c r="L49">
        <v>4.9460428090833397E-4</v>
      </c>
      <c r="M49">
        <v>4.9905694970727105E-4</v>
      </c>
      <c r="N49">
        <v>6.0436469652847599E-4</v>
      </c>
      <c r="O49">
        <v>5.1931557522608303E-4</v>
      </c>
      <c r="P49">
        <v>5.3236857894422803E-4</v>
      </c>
      <c r="Q49">
        <v>5.2832146242601198E-4</v>
      </c>
      <c r="R49">
        <v>3.9449084869907797E-4</v>
      </c>
      <c r="S49">
        <v>3.4443144299857898E-4</v>
      </c>
      <c r="T49">
        <v>4.4190086130037798E-4</v>
      </c>
      <c r="U49">
        <v>2.5886265718509899E-4</v>
      </c>
      <c r="V49">
        <v>4.10450479902645E-4</v>
      </c>
      <c r="W49">
        <v>3.6096197394331302E-4</v>
      </c>
      <c r="X49">
        <v>2.88070501497644E-4</v>
      </c>
      <c r="Y49">
        <v>4.4293639704488802E-4</v>
      </c>
    </row>
    <row r="50" spans="1:25">
      <c r="A50" t="s">
        <v>50</v>
      </c>
      <c r="B50">
        <v>0.74029999999999996</v>
      </c>
      <c r="C50">
        <v>26.156759999999998</v>
      </c>
      <c r="D50">
        <v>1.0379796512907</v>
      </c>
      <c r="E50">
        <v>9.1934881969227397E-4</v>
      </c>
      <c r="F50">
        <f t="shared" si="0"/>
        <v>0.61236437916249364</v>
      </c>
      <c r="G50">
        <f t="shared" si="1"/>
        <v>-0.70753773024080346</v>
      </c>
      <c r="H50">
        <v>4.6793938664298402E-4</v>
      </c>
      <c r="I50">
        <v>2.86549411987309E-4</v>
      </c>
      <c r="J50">
        <v>5.3142038764081095E-4</v>
      </c>
      <c r="K50">
        <v>4.2922533869099602E-4</v>
      </c>
      <c r="L50">
        <v>3.7762524736557499E-4</v>
      </c>
      <c r="M50">
        <v>4.1965201560721502E-4</v>
      </c>
      <c r="N50">
        <v>5.6770954638472903E-4</v>
      </c>
      <c r="O50">
        <v>4.7688200850382002E-4</v>
      </c>
      <c r="P50">
        <v>4.96348635908007E-4</v>
      </c>
      <c r="Q50">
        <v>4.4465191304271599E-4</v>
      </c>
      <c r="R50">
        <v>3.5436853547502303E-4</v>
      </c>
      <c r="S50">
        <v>2.2298048099737101E-4</v>
      </c>
      <c r="T50">
        <v>4.0928729406243801E-4</v>
      </c>
      <c r="U50">
        <v>1.3788262899080999E-4</v>
      </c>
      <c r="V50">
        <v>3.5566534773384402E-4</v>
      </c>
      <c r="W50">
        <v>2.6466112584848302E-4</v>
      </c>
      <c r="X50">
        <v>1.5870746187189599E-4</v>
      </c>
      <c r="Y50">
        <v>3.8884242091860799E-4</v>
      </c>
    </row>
    <row r="51" spans="1:25">
      <c r="A51" t="s">
        <v>51</v>
      </c>
      <c r="B51">
        <v>0.50673999999999997</v>
      </c>
      <c r="C51">
        <v>192.16737000000001</v>
      </c>
      <c r="D51">
        <v>1.3122809654882399</v>
      </c>
      <c r="E51">
        <v>2.6167301588868701E-3</v>
      </c>
      <c r="F51">
        <f t="shared" si="0"/>
        <v>0.48753539133267287</v>
      </c>
      <c r="G51">
        <f t="shared" si="1"/>
        <v>-1.0364211436213184</v>
      </c>
      <c r="H51">
        <v>1.23898118955151E-3</v>
      </c>
      <c r="I51">
        <v>6.0404717910181598E-4</v>
      </c>
      <c r="J51">
        <v>1.15330802841766E-3</v>
      </c>
      <c r="K51">
        <v>6.8314798543421204E-4</v>
      </c>
      <c r="L51">
        <v>1.06459257396008E-3</v>
      </c>
      <c r="M51">
        <v>1.52883963409338E-3</v>
      </c>
      <c r="N51">
        <v>7.2108292782784304E-4</v>
      </c>
      <c r="O51">
        <v>1.5317398204665201E-3</v>
      </c>
      <c r="P51">
        <v>1.8040276057719499E-3</v>
      </c>
      <c r="Q51">
        <v>1.4251109404404599E-3</v>
      </c>
      <c r="R51">
        <v>5.5480108632110299E-4</v>
      </c>
      <c r="S51">
        <v>5.5772825223946495E-4</v>
      </c>
      <c r="T51">
        <v>5.8089722714982101E-4</v>
      </c>
      <c r="U51">
        <v>5.3494999293681497E-4</v>
      </c>
      <c r="V51">
        <v>6.0963806451369996E-4</v>
      </c>
      <c r="W51">
        <v>5.7124932821953599E-4</v>
      </c>
      <c r="X51">
        <v>5.6001946384305102E-4</v>
      </c>
      <c r="Y51">
        <v>8.6309401759103704E-4</v>
      </c>
    </row>
    <row r="52" spans="1:25">
      <c r="A52" t="s">
        <v>52</v>
      </c>
      <c r="B52">
        <v>0.40581</v>
      </c>
      <c r="C52">
        <v>438.30038000000002</v>
      </c>
      <c r="D52">
        <v>1.25465651622229</v>
      </c>
      <c r="E52">
        <v>3.3700274052107602E-3</v>
      </c>
      <c r="F52">
        <f t="shared" si="0"/>
        <v>0.85871294789470054</v>
      </c>
      <c r="G52">
        <f t="shared" si="1"/>
        <v>-0.21975214962247655</v>
      </c>
      <c r="H52">
        <v>2.3442939576463601E-3</v>
      </c>
      <c r="I52">
        <v>2.0130755751022402E-3</v>
      </c>
      <c r="J52">
        <v>2.1367733510795502E-3</v>
      </c>
      <c r="K52">
        <v>2.1152615007808098E-3</v>
      </c>
      <c r="L52">
        <v>2.6648667835356302E-3</v>
      </c>
      <c r="M52">
        <v>2.4666755093096702E-3</v>
      </c>
      <c r="N52">
        <v>2.3914832751183398E-3</v>
      </c>
      <c r="O52">
        <v>2.1795373390450798E-3</v>
      </c>
      <c r="P52">
        <v>2.1867856880200599E-3</v>
      </c>
      <c r="Q52">
        <v>2.6129682142817801E-3</v>
      </c>
      <c r="R52">
        <v>1.9349256807143301E-3</v>
      </c>
      <c r="S52">
        <v>2.1052347989381202E-3</v>
      </c>
      <c r="T52">
        <v>1.9654320136825499E-3</v>
      </c>
      <c r="U52">
        <v>2.0071998725521502E-3</v>
      </c>
      <c r="V52">
        <v>1.9837383152739902E-3</v>
      </c>
      <c r="W52">
        <v>2.0563645105071099E-3</v>
      </c>
      <c r="X52">
        <v>2.0865264001063599E-3</v>
      </c>
      <c r="Y52">
        <v>1.9651830090433101E-3</v>
      </c>
    </row>
    <row r="53" spans="1:25">
      <c r="A53" t="s">
        <v>53</v>
      </c>
      <c r="B53">
        <v>0.68937000000000004</v>
      </c>
      <c r="C53">
        <v>401.31376999999998</v>
      </c>
      <c r="D53">
        <v>1.1184026600744701</v>
      </c>
      <c r="E53">
        <v>1.3069487775696E-2</v>
      </c>
      <c r="F53">
        <f t="shared" si="0"/>
        <v>0.89689831766865891</v>
      </c>
      <c r="G53">
        <f t="shared" si="1"/>
        <v>-0.15698366036761216</v>
      </c>
      <c r="H53">
        <v>1.35234387252686E-4</v>
      </c>
      <c r="I53">
        <v>1.21291494417886E-4</v>
      </c>
      <c r="J53">
        <v>1.2283891748835499E-4</v>
      </c>
      <c r="K53">
        <v>1.2299529290632101E-4</v>
      </c>
      <c r="L53">
        <v>1.53071265071492E-4</v>
      </c>
      <c r="M53">
        <v>1.42144361380966E-4</v>
      </c>
      <c r="N53">
        <v>1.3589439933012001E-4</v>
      </c>
      <c r="O53">
        <v>1.26950576145748E-4</v>
      </c>
      <c r="P53">
        <v>1.2806470362074299E-4</v>
      </c>
      <c r="Q53">
        <v>1.4991558207773999E-4</v>
      </c>
      <c r="R53">
        <v>1.18666488507453E-4</v>
      </c>
      <c r="S53">
        <v>1.25625697603195E-4</v>
      </c>
      <c r="T53">
        <v>1.2009577515593701E-4</v>
      </c>
      <c r="U53">
        <v>1.2187510087647201E-4</v>
      </c>
      <c r="V53">
        <v>1.20354394043403E-4</v>
      </c>
      <c r="W53">
        <v>1.21113810140131E-4</v>
      </c>
      <c r="X53">
        <v>1.2386446353647299E-4</v>
      </c>
      <c r="Y53">
        <v>1.18736225480028E-4</v>
      </c>
    </row>
    <row r="54" spans="1:25">
      <c r="A54" t="s">
        <v>54</v>
      </c>
      <c r="B54">
        <v>0.29914000000000002</v>
      </c>
      <c r="C54">
        <v>32.000950000000003</v>
      </c>
      <c r="D54">
        <v>1.2341736715693501</v>
      </c>
      <c r="E54">
        <v>6.0556568647836299E-5</v>
      </c>
      <c r="F54">
        <f t="shared" si="0"/>
        <v>0.49861483355779396</v>
      </c>
      <c r="G54">
        <f t="shared" si="1"/>
        <v>-1.004002291917675</v>
      </c>
      <c r="H54">
        <v>5.6642542333465299E-4</v>
      </c>
      <c r="I54">
        <v>2.8242811817891098E-4</v>
      </c>
      <c r="J54">
        <v>6.6166293777326804E-4</v>
      </c>
      <c r="K54">
        <v>6.2025572007109E-4</v>
      </c>
      <c r="L54">
        <v>5.2287051419094897E-4</v>
      </c>
      <c r="M54">
        <v>5.5195978791749002E-4</v>
      </c>
      <c r="N54">
        <v>6.2688108927566805E-4</v>
      </c>
      <c r="O54">
        <v>4.6282762047669001E-4</v>
      </c>
      <c r="P54">
        <v>5.7766687087922801E-4</v>
      </c>
      <c r="Q54">
        <v>5.0727884609284195E-4</v>
      </c>
      <c r="R54">
        <v>2.0119582092886299E-4</v>
      </c>
      <c r="S54">
        <v>1.09154909580259E-4</v>
      </c>
      <c r="T54">
        <v>3.9086609752965202E-4</v>
      </c>
      <c r="U54">
        <v>2.3313712561833199E-4</v>
      </c>
      <c r="V54">
        <v>5.1104637548903605E-4</v>
      </c>
      <c r="W54">
        <v>2.08119198595657E-4</v>
      </c>
      <c r="X54">
        <v>2.9150992447949401E-4</v>
      </c>
      <c r="Y54">
        <v>3.14395493209991E-4</v>
      </c>
    </row>
    <row r="55" spans="1:25">
      <c r="A55" t="s">
        <v>55</v>
      </c>
      <c r="B55">
        <v>0.93200000000000005</v>
      </c>
      <c r="C55">
        <v>511.2</v>
      </c>
      <c r="D55">
        <v>1.27660493198295</v>
      </c>
      <c r="E55">
        <v>1.3181080575820999E-4</v>
      </c>
      <c r="F55">
        <f t="shared" si="0"/>
        <v>1.1643475838148907</v>
      </c>
      <c r="G55">
        <f t="shared" si="1"/>
        <v>0.21952179930328547</v>
      </c>
      <c r="H55">
        <v>2.39604763888352E-3</v>
      </c>
      <c r="I55">
        <v>2.7898322790394E-3</v>
      </c>
      <c r="J55">
        <v>2.5158257755633199E-3</v>
      </c>
      <c r="K55">
        <v>2.5707827865632102E-3</v>
      </c>
      <c r="L55">
        <v>2.4080932126122898E-3</v>
      </c>
      <c r="M55">
        <v>2.5656406911088898E-3</v>
      </c>
      <c r="N55">
        <v>2.4487607617931098E-3</v>
      </c>
      <c r="O55">
        <v>2.2489431019017399E-3</v>
      </c>
      <c r="P55">
        <v>1.9904432237913198E-3</v>
      </c>
      <c r="Q55">
        <v>2.4198915577342598E-3</v>
      </c>
      <c r="R55">
        <v>2.9207936802192001E-3</v>
      </c>
      <c r="S55">
        <v>2.6544183517821598E-3</v>
      </c>
      <c r="T55">
        <v>2.7669847690115598E-3</v>
      </c>
      <c r="U55">
        <v>2.8554548079687899E-3</v>
      </c>
      <c r="V55">
        <v>2.8698686122516802E-3</v>
      </c>
      <c r="W55">
        <v>2.7465799398113098E-3</v>
      </c>
      <c r="X55">
        <v>2.8024731876366499E-3</v>
      </c>
      <c r="Y55">
        <v>2.70208488363388E-3</v>
      </c>
    </row>
    <row r="56" spans="1:25">
      <c r="A56" t="s">
        <v>56</v>
      </c>
      <c r="B56">
        <v>0.89932999999999996</v>
      </c>
      <c r="C56">
        <v>500.72890000000001</v>
      </c>
      <c r="D56">
        <v>1.24083607678073</v>
      </c>
      <c r="E56">
        <v>2.8674761767151101E-4</v>
      </c>
      <c r="F56">
        <f t="shared" si="0"/>
        <v>1.1434759453481622</v>
      </c>
      <c r="G56">
        <f t="shared" si="1"/>
        <v>0.19342601691536315</v>
      </c>
      <c r="H56">
        <v>2.9885762243210899E-2</v>
      </c>
      <c r="I56">
        <v>3.4173650233505999E-2</v>
      </c>
      <c r="J56">
        <v>3.07978798071484E-2</v>
      </c>
      <c r="K56">
        <v>3.1409465094280803E-2</v>
      </c>
      <c r="L56">
        <v>3.1299574647891001E-2</v>
      </c>
      <c r="M56">
        <v>3.0827222447451098E-2</v>
      </c>
      <c r="N56">
        <v>3.0646092990024802E-2</v>
      </c>
      <c r="O56">
        <v>2.7203781096578498E-2</v>
      </c>
      <c r="P56">
        <v>2.5861704486796699E-2</v>
      </c>
      <c r="Q56">
        <v>3.1040377375515599E-2</v>
      </c>
      <c r="R56">
        <v>3.6495741393831299E-2</v>
      </c>
      <c r="S56">
        <v>3.2246387037185097E-2</v>
      </c>
      <c r="T56">
        <v>3.4501024176310499E-2</v>
      </c>
      <c r="U56">
        <v>3.4227146542072401E-2</v>
      </c>
      <c r="V56">
        <v>3.4855606296132498E-2</v>
      </c>
      <c r="W56">
        <v>3.2954452946862098E-2</v>
      </c>
      <c r="X56">
        <v>3.5127152436891802E-2</v>
      </c>
      <c r="Y56">
        <v>3.2981691038762202E-2</v>
      </c>
    </row>
    <row r="57" spans="1:25">
      <c r="A57" t="s">
        <v>57</v>
      </c>
      <c r="B57">
        <v>0.91520000000000001</v>
      </c>
      <c r="C57">
        <v>65.278009999999995</v>
      </c>
      <c r="D57">
        <v>1.21587760809639</v>
      </c>
      <c r="E57">
        <v>1.7678372219091099E-4</v>
      </c>
      <c r="F57">
        <f t="shared" si="0"/>
        <v>0.81595072154477055</v>
      </c>
      <c r="G57">
        <f t="shared" si="1"/>
        <v>-0.29344607005548706</v>
      </c>
      <c r="H57">
        <v>3.8666968370008799E-5</v>
      </c>
      <c r="I57">
        <v>3.1550340741457498E-5</v>
      </c>
      <c r="J57">
        <v>3.9335161566946903E-5</v>
      </c>
      <c r="K57">
        <v>3.9062943963044903E-5</v>
      </c>
      <c r="L57">
        <v>4.1661850201648402E-5</v>
      </c>
      <c r="M57">
        <v>3.4649458836911201E-5</v>
      </c>
      <c r="N57">
        <v>3.8484777769850097E-5</v>
      </c>
      <c r="O57">
        <v>3.8483757729961998E-5</v>
      </c>
      <c r="P57">
        <v>4.1199392519206398E-5</v>
      </c>
      <c r="Q57">
        <v>3.6458404372500202E-5</v>
      </c>
      <c r="R57">
        <v>3.38142170859588E-5</v>
      </c>
      <c r="S57">
        <v>3.4197364244090101E-5</v>
      </c>
      <c r="T57">
        <v>3.6379735560232703E-5</v>
      </c>
      <c r="U57">
        <v>2.8616035861231399E-5</v>
      </c>
      <c r="V57">
        <v>2.8037091107786499E-5</v>
      </c>
      <c r="W57">
        <v>3.2841041439898103E-5</v>
      </c>
      <c r="X57">
        <v>2.7601509548028299E-5</v>
      </c>
      <c r="Y57">
        <v>3.0915731084433699E-5</v>
      </c>
    </row>
    <row r="58" spans="1:25">
      <c r="A58" t="s">
        <v>58</v>
      </c>
      <c r="B58">
        <v>0.97158</v>
      </c>
      <c r="C58">
        <v>469.18554999999998</v>
      </c>
      <c r="D58">
        <v>1.3336818116614899</v>
      </c>
      <c r="E58">
        <v>7.4679476001615695E-4</v>
      </c>
      <c r="F58">
        <f t="shared" si="0"/>
        <v>0.84379984902739014</v>
      </c>
      <c r="G58">
        <f t="shared" si="1"/>
        <v>-0.24502726545697096</v>
      </c>
      <c r="H58">
        <v>3.9500460292138401E-3</v>
      </c>
      <c r="I58">
        <v>3.3330482431018801E-3</v>
      </c>
      <c r="J58">
        <v>3.60947862383973E-3</v>
      </c>
      <c r="K58">
        <v>3.6288249601561899E-3</v>
      </c>
      <c r="L58">
        <v>4.4682567051943503E-3</v>
      </c>
      <c r="M58">
        <v>4.0855949603343803E-3</v>
      </c>
      <c r="N58">
        <v>4.0095457588290402E-3</v>
      </c>
      <c r="O58">
        <v>3.7223536890357701E-3</v>
      </c>
      <c r="P58">
        <v>3.7386350604845802E-3</v>
      </c>
      <c r="Q58">
        <v>4.3376784758367096E-3</v>
      </c>
      <c r="R58">
        <v>3.16732242080258E-3</v>
      </c>
      <c r="S58">
        <v>3.5292829463427502E-3</v>
      </c>
      <c r="T58">
        <v>3.2188466765002599E-3</v>
      </c>
      <c r="U58">
        <v>3.3869349315867399E-3</v>
      </c>
      <c r="V58">
        <v>3.22704416478261E-3</v>
      </c>
      <c r="W58">
        <v>3.4481740931020599E-3</v>
      </c>
      <c r="X58">
        <v>3.4738385553506898E-3</v>
      </c>
      <c r="Y58">
        <v>3.2129421563473399E-3</v>
      </c>
    </row>
    <row r="59" spans="1:25">
      <c r="A59" t="s">
        <v>59</v>
      </c>
      <c r="B59">
        <v>0.9748</v>
      </c>
      <c r="C59">
        <v>502.83695999999998</v>
      </c>
      <c r="D59">
        <v>1.237039202614</v>
      </c>
      <c r="E59">
        <v>2.9452620262913502E-4</v>
      </c>
      <c r="F59">
        <f t="shared" si="0"/>
        <v>1.1606519941208369</v>
      </c>
      <c r="G59">
        <f t="shared" si="1"/>
        <v>0.21493546435036406</v>
      </c>
      <c r="H59">
        <v>2.0563395518791901E-4</v>
      </c>
      <c r="I59">
        <v>2.38669460147813E-4</v>
      </c>
      <c r="J59">
        <v>2.1710818608735701E-4</v>
      </c>
      <c r="K59">
        <v>2.18310109064448E-4</v>
      </c>
      <c r="L59">
        <v>2.12697712879188E-4</v>
      </c>
      <c r="M59">
        <v>2.1133925366242001E-4</v>
      </c>
      <c r="N59">
        <v>2.05278687892603E-4</v>
      </c>
      <c r="O59">
        <v>1.8425940364085599E-4</v>
      </c>
      <c r="P59">
        <v>1.7743871526446401E-4</v>
      </c>
      <c r="Q59">
        <v>2.18639573012016E-4</v>
      </c>
      <c r="R59">
        <v>2.4770702001182299E-4</v>
      </c>
      <c r="S59">
        <v>2.28268896770504E-4</v>
      </c>
      <c r="T59">
        <v>2.37199022762818E-4</v>
      </c>
      <c r="U59">
        <v>2.5149261996679998E-4</v>
      </c>
      <c r="V59">
        <v>2.36859267507565E-4</v>
      </c>
      <c r="W59">
        <v>2.3000247199444801E-4</v>
      </c>
      <c r="X59">
        <v>2.5385049364290999E-4</v>
      </c>
      <c r="Y59">
        <v>2.2397588852564001E-4</v>
      </c>
    </row>
    <row r="60" spans="1:25">
      <c r="A60" t="s">
        <v>60</v>
      </c>
      <c r="B60">
        <v>0.61309000000000002</v>
      </c>
      <c r="C60">
        <v>31.80228</v>
      </c>
      <c r="D60">
        <v>1.2813684644329599</v>
      </c>
      <c r="E60">
        <v>9.3815650732604597E-4</v>
      </c>
      <c r="F60">
        <f t="shared" si="0"/>
        <v>0.4265374661257374</v>
      </c>
      <c r="G60">
        <f t="shared" si="1"/>
        <v>-1.2292556245751698</v>
      </c>
      <c r="H60">
        <v>5.9726955082359603E-4</v>
      </c>
      <c r="I60">
        <v>2.54757840802354E-4</v>
      </c>
      <c r="J60">
        <v>4.0666109906928999E-4</v>
      </c>
      <c r="K60">
        <v>4.7099653316315799E-4</v>
      </c>
      <c r="L60">
        <v>4.1597785351153802E-4</v>
      </c>
      <c r="M60">
        <v>6.3375750971886302E-4</v>
      </c>
      <c r="N60">
        <v>5.3859605036418495E-4</v>
      </c>
      <c r="O60">
        <v>5.7748363109101804E-4</v>
      </c>
      <c r="P60">
        <v>9.0471354019539495E-4</v>
      </c>
      <c r="Q60">
        <v>8.2997018947531898E-4</v>
      </c>
      <c r="R60">
        <v>2.2775253690863101E-4</v>
      </c>
      <c r="S60">
        <v>1.2838528651945899E-4</v>
      </c>
      <c r="T60">
        <v>2.1491371759061701E-4</v>
      </c>
      <c r="U60">
        <v>1.6304277376167999E-4</v>
      </c>
      <c r="V60">
        <v>2.5513323267348698E-4</v>
      </c>
      <c r="W60">
        <v>1.7539212724431401E-4</v>
      </c>
      <c r="X60">
        <v>2.97040975128165E-4</v>
      </c>
      <c r="Y60">
        <v>5.7640207659247905E-4</v>
      </c>
    </row>
    <row r="61" spans="1:25">
      <c r="A61" t="s">
        <v>61</v>
      </c>
      <c r="B61">
        <v>0.29914000000000002</v>
      </c>
      <c r="C61">
        <v>500.86538999999999</v>
      </c>
      <c r="D61">
        <v>1.3436635904076299</v>
      </c>
      <c r="E61">
        <v>1.8149236406093901E-5</v>
      </c>
      <c r="F61">
        <f t="shared" si="0"/>
        <v>1.299206672745286</v>
      </c>
      <c r="G61">
        <f t="shared" si="1"/>
        <v>0.37763094735848823</v>
      </c>
      <c r="H61">
        <v>9.5471780764267203E-4</v>
      </c>
      <c r="I61">
        <v>1.24037574627811E-3</v>
      </c>
      <c r="J61">
        <v>1.0603108814697399E-3</v>
      </c>
      <c r="K61">
        <v>1.0786965880289401E-3</v>
      </c>
      <c r="L61">
        <v>9.4689121798285296E-4</v>
      </c>
      <c r="M61">
        <v>9.8242078701826405E-4</v>
      </c>
      <c r="N61">
        <v>9.7962778137077305E-4</v>
      </c>
      <c r="O61">
        <v>8.44940856824576E-4</v>
      </c>
      <c r="P61">
        <v>7.3529480552967101E-4</v>
      </c>
      <c r="Q61">
        <v>1.00955954291656E-3</v>
      </c>
      <c r="R61">
        <v>1.27580211991265E-3</v>
      </c>
      <c r="S61">
        <v>1.1555802422420899E-3</v>
      </c>
      <c r="T61">
        <v>1.2832143949211799E-3</v>
      </c>
      <c r="U61">
        <v>1.2710665335173999E-3</v>
      </c>
      <c r="V61">
        <v>1.29187044977402E-3</v>
      </c>
      <c r="W61">
        <v>1.2008302367794599E-3</v>
      </c>
      <c r="X61">
        <v>1.27826160096652E-3</v>
      </c>
      <c r="Y61">
        <v>1.1663803921115601E-3</v>
      </c>
    </row>
    <row r="62" spans="1:25">
      <c r="A62" t="s">
        <v>62</v>
      </c>
      <c r="B62">
        <v>0.64973999999999998</v>
      </c>
      <c r="C62">
        <v>495.22428000000002</v>
      </c>
      <c r="D62">
        <v>1.4687609417379599</v>
      </c>
      <c r="E62">
        <v>5.61456253484463E-7</v>
      </c>
      <c r="F62">
        <f t="shared" si="0"/>
        <v>1.0867741751623303</v>
      </c>
      <c r="G62">
        <f t="shared" si="1"/>
        <v>0.12005218855262798</v>
      </c>
      <c r="H62">
        <v>4.8970012945540303E-4</v>
      </c>
      <c r="I62">
        <v>5.3219345426578203E-4</v>
      </c>
      <c r="J62">
        <v>4.8343135099382698E-4</v>
      </c>
      <c r="K62">
        <v>4.95931345203322E-4</v>
      </c>
      <c r="L62">
        <v>4.9111021886964203E-4</v>
      </c>
      <c r="M62">
        <v>4.8948619534737805E-4</v>
      </c>
      <c r="N62">
        <v>4.9478739010666898E-4</v>
      </c>
      <c r="O62">
        <v>4.9492063893959398E-4</v>
      </c>
      <c r="P62">
        <v>4.7852578249741001E-4</v>
      </c>
      <c r="Q62">
        <v>4.8940811368538097E-4</v>
      </c>
      <c r="R62">
        <v>5.5031171081564901E-4</v>
      </c>
      <c r="S62">
        <v>5.3901762328959402E-4</v>
      </c>
      <c r="T62">
        <v>5.2369096626874595E-4</v>
      </c>
      <c r="U62">
        <v>5.1545013014892796E-4</v>
      </c>
      <c r="V62">
        <v>5.33881561957433E-4</v>
      </c>
      <c r="W62">
        <v>5.1615644800378699E-4</v>
      </c>
      <c r="X62">
        <v>5.3794316414140699E-4</v>
      </c>
      <c r="Y62">
        <v>5.4109602950071201E-4</v>
      </c>
    </row>
    <row r="63" spans="1:25">
      <c r="A63" t="s">
        <v>63</v>
      </c>
      <c r="B63">
        <v>0.86760999999999999</v>
      </c>
      <c r="C63">
        <v>217.47953000000001</v>
      </c>
      <c r="D63">
        <v>1.3134750474232399</v>
      </c>
      <c r="E63">
        <v>1.9492282925831601E-3</v>
      </c>
      <c r="F63">
        <f t="shared" si="0"/>
        <v>0.2157991728950707</v>
      </c>
      <c r="G63">
        <f t="shared" si="1"/>
        <v>-2.2122387595445954</v>
      </c>
      <c r="H63">
        <v>7.1216453004192904E-5</v>
      </c>
      <c r="I63">
        <v>1.5368451654825501E-5</v>
      </c>
      <c r="J63">
        <v>1.07298617249113E-4</v>
      </c>
      <c r="K63">
        <v>4.6697345389533601E-5</v>
      </c>
      <c r="L63">
        <v>4.7592858808631199E-5</v>
      </c>
      <c r="M63">
        <v>4.0893201165275602E-5</v>
      </c>
      <c r="N63">
        <v>4.4838741877419902E-5</v>
      </c>
      <c r="O63">
        <v>1.3557089371716199E-4</v>
      </c>
      <c r="P63">
        <v>7.4185295154558396E-5</v>
      </c>
      <c r="Q63">
        <v>7.2654670671849395E-5</v>
      </c>
      <c r="R63">
        <v>3.7141883397598899E-6</v>
      </c>
      <c r="S63">
        <v>6.6803362643375999E-6</v>
      </c>
      <c r="T63">
        <v>6.7444782634470199E-6</v>
      </c>
      <c r="U63">
        <v>1.37285697558592E-5</v>
      </c>
      <c r="V63">
        <v>1.31499447223496E-5</v>
      </c>
      <c r="W63">
        <v>3.5066756656193E-6</v>
      </c>
      <c r="X63">
        <v>4.2367321246349999E-5</v>
      </c>
      <c r="Y63">
        <v>3.3056098980881803E-5</v>
      </c>
    </row>
    <row r="64" spans="1:25">
      <c r="A64" t="s">
        <v>64</v>
      </c>
      <c r="B64">
        <v>0.88790000000000002</v>
      </c>
      <c r="C64">
        <v>223.38929999999999</v>
      </c>
      <c r="D64">
        <v>1.22506768091034</v>
      </c>
      <c r="E64">
        <v>7.5831415344926002E-3</v>
      </c>
      <c r="F64">
        <f t="shared" si="0"/>
        <v>0.36042721905267361</v>
      </c>
      <c r="G64">
        <f t="shared" si="1"/>
        <v>-1.4722201289370613</v>
      </c>
      <c r="H64">
        <v>2.1809840361641102E-5</v>
      </c>
      <c r="I64">
        <v>7.8608601095290598E-6</v>
      </c>
      <c r="J64">
        <v>3.0129847582808002E-5</v>
      </c>
      <c r="K64">
        <v>1.9392453559921602E-5</v>
      </c>
      <c r="L64">
        <v>1.7817408515453499E-5</v>
      </c>
      <c r="M64">
        <v>1.14621483398449E-5</v>
      </c>
      <c r="N64">
        <v>2.0772433841763601E-5</v>
      </c>
      <c r="O64">
        <v>4.3758314260406601E-5</v>
      </c>
      <c r="P64">
        <v>1.8071848247005998E-5</v>
      </c>
      <c r="Q64">
        <v>1.30742685459245E-5</v>
      </c>
      <c r="R64">
        <v>3.69297080931603E-6</v>
      </c>
      <c r="S64">
        <v>3.2977307012528898E-6</v>
      </c>
      <c r="T64">
        <v>7.7610241687703607E-6</v>
      </c>
      <c r="U64">
        <v>5.93092145991186E-6</v>
      </c>
      <c r="V64">
        <v>5.5060439096885796E-6</v>
      </c>
      <c r="W64">
        <v>4.73272996909335E-6</v>
      </c>
      <c r="X64">
        <v>2.4973157260778401E-5</v>
      </c>
      <c r="Y64">
        <v>6.99230259742106E-6</v>
      </c>
    </row>
    <row r="65" spans="1:25">
      <c r="A65" t="s">
        <v>65</v>
      </c>
      <c r="B65">
        <v>0.67920000000000003</v>
      </c>
      <c r="C65">
        <v>207.91104999999999</v>
      </c>
      <c r="D65">
        <v>1.18112660951791</v>
      </c>
      <c r="E65">
        <v>2.1570989360405E-2</v>
      </c>
      <c r="F65">
        <f t="shared" si="0"/>
        <v>0.26726861504185706</v>
      </c>
      <c r="G65">
        <f t="shared" si="1"/>
        <v>-1.9036376609048964</v>
      </c>
      <c r="H65">
        <v>3.6376270330250099E-4</v>
      </c>
      <c r="I65">
        <v>9.7222353915541403E-5</v>
      </c>
      <c r="J65">
        <v>1.92367867453709E-4</v>
      </c>
      <c r="K65">
        <v>1.6119962011588499E-4</v>
      </c>
      <c r="L65">
        <v>1.6758876284315001E-4</v>
      </c>
      <c r="M65">
        <v>2.7291929370070898E-4</v>
      </c>
      <c r="N65">
        <v>3.28051816978076E-4</v>
      </c>
      <c r="O65">
        <v>4.41181605621062E-4</v>
      </c>
      <c r="P65">
        <v>9.3778655522035897E-4</v>
      </c>
      <c r="Q65">
        <v>4.09006104487056E-4</v>
      </c>
      <c r="R65">
        <v>1.20076277863603E-4</v>
      </c>
      <c r="S65">
        <v>7.4651017999577998E-5</v>
      </c>
      <c r="T65">
        <v>8.2071947937490595E-5</v>
      </c>
      <c r="U65">
        <v>2.5540763299638E-5</v>
      </c>
      <c r="V65">
        <v>8.8361400750865303E-5</v>
      </c>
      <c r="W65">
        <v>4.7200634527902601E-5</v>
      </c>
      <c r="X65">
        <v>5.79478567624867E-5</v>
      </c>
      <c r="Y65">
        <v>2.8192893218276699E-4</v>
      </c>
    </row>
    <row r="66" spans="1:25">
      <c r="A66" t="s">
        <v>66</v>
      </c>
      <c r="B66">
        <v>0.79190000000000005</v>
      </c>
      <c r="C66">
        <v>26.657</v>
      </c>
      <c r="D66">
        <v>1.1971189872530501</v>
      </c>
      <c r="E66">
        <v>3.2741106268056002E-4</v>
      </c>
      <c r="F66">
        <f t="shared" si="0"/>
        <v>0.60817936984568921</v>
      </c>
      <c r="G66">
        <f t="shared" si="1"/>
        <v>-0.71743121558887435</v>
      </c>
      <c r="H66">
        <v>6.25637964290975E-3</v>
      </c>
      <c r="I66">
        <v>3.8050010287402499E-3</v>
      </c>
      <c r="J66">
        <v>5.9478219146140102E-3</v>
      </c>
      <c r="K66">
        <v>5.1379780620807898E-3</v>
      </c>
      <c r="L66">
        <v>4.7052199747132E-3</v>
      </c>
      <c r="M66">
        <v>7.7115877657210801E-3</v>
      </c>
      <c r="N66">
        <v>6.07352404647497E-3</v>
      </c>
      <c r="O66">
        <v>7.4576001336368299E-3</v>
      </c>
      <c r="P66">
        <v>6.3596020243456199E-3</v>
      </c>
      <c r="Q66">
        <v>6.6577032216915098E-3</v>
      </c>
      <c r="R66">
        <v>4.5265711906468699E-3</v>
      </c>
      <c r="S66">
        <v>4.1237525877873202E-3</v>
      </c>
      <c r="T66">
        <v>3.4565480853669798E-3</v>
      </c>
      <c r="U66">
        <v>2.4125843004283699E-3</v>
      </c>
      <c r="V66">
        <v>3.73470213932936E-3</v>
      </c>
      <c r="W66">
        <v>3.7200452473377002E-3</v>
      </c>
      <c r="X66">
        <v>2.73043008142853E-3</v>
      </c>
      <c r="Y66">
        <v>5.7353745975968397E-3</v>
      </c>
    </row>
    <row r="67" spans="1:25">
      <c r="A67" t="s">
        <v>67</v>
      </c>
      <c r="B67">
        <v>0.73919999999999997</v>
      </c>
      <c r="C67">
        <v>29.724920000000001</v>
      </c>
      <c r="D67">
        <v>1.1519202995909701</v>
      </c>
      <c r="E67">
        <v>1.9166742724040899E-3</v>
      </c>
      <c r="F67">
        <f t="shared" si="0"/>
        <v>0.7738939366493901</v>
      </c>
      <c r="G67">
        <f t="shared" si="1"/>
        <v>-0.36979223853715742</v>
      </c>
      <c r="H67">
        <v>1.1976520954614801E-3</v>
      </c>
      <c r="I67">
        <v>9.26855694893076E-4</v>
      </c>
      <c r="J67">
        <v>1.22568356987382E-3</v>
      </c>
      <c r="K67">
        <v>1.0566064143138899E-3</v>
      </c>
      <c r="L67">
        <v>1.09882654964418E-3</v>
      </c>
      <c r="M67">
        <v>1.44522253440441E-3</v>
      </c>
      <c r="N67">
        <v>1.0248629367248399E-3</v>
      </c>
      <c r="O67">
        <v>1.3277588644175599E-3</v>
      </c>
      <c r="P67">
        <v>1.2454425603313701E-3</v>
      </c>
      <c r="Q67">
        <v>1.1568133339817301E-3</v>
      </c>
      <c r="R67">
        <v>8.5228586310771902E-4</v>
      </c>
      <c r="S67">
        <v>1.06344218892952E-3</v>
      </c>
      <c r="T67">
        <v>8.1646477536387904E-4</v>
      </c>
      <c r="U67">
        <v>1.01740488944871E-3</v>
      </c>
      <c r="V67">
        <v>7.5619141877511498E-4</v>
      </c>
      <c r="W67">
        <v>7.7978707441347397E-4</v>
      </c>
      <c r="X67">
        <v>1.1248637710885099E-3</v>
      </c>
      <c r="Y67">
        <v>1.00440557801768E-3</v>
      </c>
    </row>
    <row r="68" spans="1:25">
      <c r="A68" t="s">
        <v>68</v>
      </c>
      <c r="B68">
        <v>0.78100000000000003</v>
      </c>
      <c r="C68">
        <v>647.44488000000001</v>
      </c>
      <c r="D68">
        <v>1.11357399381973</v>
      </c>
      <c r="E68">
        <v>1.34669259759148E-3</v>
      </c>
      <c r="F68">
        <f t="shared" si="0"/>
        <v>1.0491728842826447</v>
      </c>
      <c r="G68">
        <f t="shared" si="1"/>
        <v>6.9252426958314184E-2</v>
      </c>
      <c r="H68">
        <v>3.1963401970511E-5</v>
      </c>
      <c r="I68">
        <v>3.3535134636886597E-5</v>
      </c>
      <c r="J68">
        <v>3.2290724205329898E-5</v>
      </c>
      <c r="K68">
        <v>3.18563199742159E-5</v>
      </c>
      <c r="L68">
        <v>3.2260416257668301E-5</v>
      </c>
      <c r="M68">
        <v>3.2922296759011598E-5</v>
      </c>
      <c r="N68">
        <v>3.2579557432721599E-5</v>
      </c>
      <c r="O68">
        <v>3.0441503520531001E-5</v>
      </c>
      <c r="P68">
        <v>3.1871054054242297E-5</v>
      </c>
      <c r="Q68">
        <v>3.1485343560366999E-5</v>
      </c>
      <c r="R68">
        <v>3.2196919030278503E-5</v>
      </c>
      <c r="S68">
        <v>3.39514121219254E-5</v>
      </c>
      <c r="T68">
        <v>3.3315367291814999E-5</v>
      </c>
      <c r="U68">
        <v>3.4483923684511102E-5</v>
      </c>
      <c r="V68">
        <v>3.3864394686898303E-5</v>
      </c>
      <c r="W68">
        <v>3.2529026204894997E-5</v>
      </c>
      <c r="X68">
        <v>3.3633529875353699E-5</v>
      </c>
      <c r="Y68">
        <v>3.4306504199416003E-5</v>
      </c>
    </row>
    <row r="69" spans="1:25">
      <c r="A69" t="s">
        <v>69</v>
      </c>
      <c r="B69">
        <v>0.29929</v>
      </c>
      <c r="C69">
        <v>646.41723000000002</v>
      </c>
      <c r="D69">
        <v>1.1937672402937201</v>
      </c>
      <c r="E69">
        <v>3.5020790198860002E-4</v>
      </c>
      <c r="F69">
        <f t="shared" ref="F69:F72" si="2">(I69/H69)</f>
        <v>1.0408194904104133</v>
      </c>
      <c r="G69">
        <f t="shared" ref="G69:G72" si="3">LOG(F69,2)</f>
        <v>5.7719883362783615E-2</v>
      </c>
      <c r="H69">
        <v>1.58870842121136E-2</v>
      </c>
      <c r="I69">
        <v>1.6535586893759401E-2</v>
      </c>
      <c r="J69">
        <v>1.5714035374764599E-2</v>
      </c>
      <c r="K69">
        <v>1.5793261492112999E-2</v>
      </c>
      <c r="L69">
        <v>1.6412865862146901E-2</v>
      </c>
      <c r="M69">
        <v>1.5898737694085702E-2</v>
      </c>
      <c r="N69">
        <v>1.6006440395149601E-2</v>
      </c>
      <c r="O69">
        <v>1.5521432822875001E-2</v>
      </c>
      <c r="P69">
        <v>1.55081246243777E-2</v>
      </c>
      <c r="Q69">
        <v>1.6241775431395902E-2</v>
      </c>
      <c r="R69">
        <v>1.6732810665491898E-2</v>
      </c>
      <c r="S69">
        <v>1.6334383843661999E-2</v>
      </c>
      <c r="T69">
        <v>1.65873096829014E-2</v>
      </c>
      <c r="U69">
        <v>1.64056243382898E-2</v>
      </c>
      <c r="V69">
        <v>1.65979431456472E-2</v>
      </c>
      <c r="W69">
        <v>1.6263668180855201E-2</v>
      </c>
      <c r="X69">
        <v>1.6926825507834E-2</v>
      </c>
      <c r="Y69">
        <v>1.64361297853934E-2</v>
      </c>
    </row>
    <row r="70" spans="1:25">
      <c r="A70" t="s">
        <v>70</v>
      </c>
      <c r="B70">
        <v>0.95482</v>
      </c>
      <c r="C70">
        <v>511.93774000000002</v>
      </c>
      <c r="D70">
        <v>1.1949881625915499</v>
      </c>
      <c r="E70">
        <v>1.4488794744947999E-3</v>
      </c>
      <c r="F70">
        <f t="shared" si="2"/>
        <v>1.146813733886773</v>
      </c>
      <c r="G70">
        <f t="shared" si="3"/>
        <v>0.19763108706437127</v>
      </c>
      <c r="H70">
        <v>1.03737898334763E-2</v>
      </c>
      <c r="I70">
        <v>1.1896804653485599E-2</v>
      </c>
      <c r="J70">
        <v>1.07385104809831E-2</v>
      </c>
      <c r="K70">
        <v>1.0639432260051099E-2</v>
      </c>
      <c r="L70">
        <v>1.12282249879467E-2</v>
      </c>
      <c r="M70">
        <v>1.09261090865944E-2</v>
      </c>
      <c r="N70">
        <v>1.00725557597074E-2</v>
      </c>
      <c r="O70">
        <v>9.4153437555357707E-3</v>
      </c>
      <c r="P70">
        <v>8.8149522731553707E-3</v>
      </c>
      <c r="Q70">
        <v>1.1155190063836799E-2</v>
      </c>
      <c r="R70">
        <v>1.1981992031770399E-2</v>
      </c>
      <c r="S70">
        <v>1.1867460663930299E-2</v>
      </c>
      <c r="T70">
        <v>1.2098372434881301E-2</v>
      </c>
      <c r="U70">
        <v>1.18217114790422E-2</v>
      </c>
      <c r="V70">
        <v>1.1982863729811701E-2</v>
      </c>
      <c r="W70">
        <v>1.1660286302054399E-2</v>
      </c>
      <c r="X70">
        <v>1.2141780868488E-2</v>
      </c>
      <c r="Y70">
        <v>1.16199697179067E-2</v>
      </c>
    </row>
    <row r="71" spans="1:25">
      <c r="A71" t="s">
        <v>71</v>
      </c>
      <c r="B71">
        <v>0.38529999999999998</v>
      </c>
      <c r="C71">
        <v>36.043660000000003</v>
      </c>
      <c r="D71">
        <v>1.3895849212001301</v>
      </c>
      <c r="E71">
        <v>8.0781173513845398E-4</v>
      </c>
      <c r="F71">
        <f t="shared" si="2"/>
        <v>0.51282587090955689</v>
      </c>
      <c r="G71">
        <f t="shared" si="3"/>
        <v>-0.96345905038107194</v>
      </c>
      <c r="H71">
        <v>2.5470993368791601E-5</v>
      </c>
      <c r="I71">
        <v>1.30621843572821E-5</v>
      </c>
      <c r="J71">
        <v>2.1088418501250699E-5</v>
      </c>
      <c r="K71">
        <v>2.6040397686719101E-5</v>
      </c>
      <c r="L71">
        <v>2.84374033660723E-5</v>
      </c>
      <c r="M71">
        <v>3.75813409160319E-5</v>
      </c>
      <c r="N71">
        <v>1.6821994904892399E-5</v>
      </c>
      <c r="O71">
        <v>2.8115480948779701E-5</v>
      </c>
      <c r="P71">
        <v>1.8938418269309701E-5</v>
      </c>
      <c r="Q71">
        <v>2.6744492357276501E-5</v>
      </c>
      <c r="R71">
        <v>1.4327008011415401E-5</v>
      </c>
      <c r="S71">
        <v>1.1665291303814599E-5</v>
      </c>
      <c r="T71">
        <v>1.1875114346817301E-5</v>
      </c>
      <c r="U71">
        <v>1.0450394363016E-5</v>
      </c>
      <c r="V71">
        <v>1.24865106377034E-5</v>
      </c>
      <c r="W71">
        <v>1.6492425990805799E-5</v>
      </c>
      <c r="X71">
        <v>1.21090311001428E-5</v>
      </c>
      <c r="Y71">
        <v>1.50916991045415E-5</v>
      </c>
    </row>
    <row r="72" spans="1:25">
      <c r="A72" t="s">
        <v>72</v>
      </c>
      <c r="B72">
        <v>0.79410000000000003</v>
      </c>
      <c r="C72">
        <v>456.39744999999999</v>
      </c>
      <c r="D72">
        <v>1.1805413138882901</v>
      </c>
      <c r="E72">
        <v>3.3824921065338598E-3</v>
      </c>
      <c r="F72">
        <f t="shared" si="2"/>
        <v>0.92014422541395446</v>
      </c>
      <c r="G72">
        <f t="shared" si="3"/>
        <v>-0.12006808482456025</v>
      </c>
      <c r="H72">
        <v>1.00790304197193E-4</v>
      </c>
      <c r="I72">
        <v>9.2741616384762999E-5</v>
      </c>
      <c r="J72">
        <v>9.4513928500322805E-5</v>
      </c>
      <c r="K72">
        <v>9.6475797109882698E-5</v>
      </c>
      <c r="L72">
        <v>1.08553652523033E-4</v>
      </c>
      <c r="M72">
        <v>1.0303707918972599E-4</v>
      </c>
      <c r="N72">
        <v>1.00924961282988E-4</v>
      </c>
      <c r="O72">
        <v>9.5355760394868406E-5</v>
      </c>
      <c r="P72">
        <v>9.96440259729489E-5</v>
      </c>
      <c r="Q72">
        <v>1.0781722860377601E-4</v>
      </c>
      <c r="R72">
        <v>9.5094860094578303E-5</v>
      </c>
      <c r="S72">
        <v>9.5219718963912694E-5</v>
      </c>
      <c r="T72">
        <v>9.2701513487292297E-5</v>
      </c>
      <c r="U72">
        <v>9.2641735503352893E-5</v>
      </c>
      <c r="V72">
        <v>8.7398269434643303E-5</v>
      </c>
      <c r="W72">
        <v>9.3219936644591602E-5</v>
      </c>
      <c r="X72">
        <v>9.27359742171563E-5</v>
      </c>
      <c r="Y72">
        <v>9.2920922732576502E-5</v>
      </c>
    </row>
  </sheetData>
  <mergeCells count="2">
    <mergeCell ref="A1:XFD1"/>
    <mergeCell ref="A2:Y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"/>
  <sheetViews>
    <sheetView tabSelected="1" workbookViewId="0">
      <selection activeCell="A2" sqref="A2:Y2"/>
    </sheetView>
  </sheetViews>
  <sheetFormatPr defaultRowHeight="14"/>
  <cols>
    <col min="1" max="1" width="25.36328125" customWidth="1"/>
    <col min="2" max="2" width="14.90625" customWidth="1"/>
    <col min="3" max="3" width="10.7265625" customWidth="1"/>
    <col min="4" max="4" width="15.90625" customWidth="1"/>
    <col min="5" max="5" width="15.26953125" customWidth="1"/>
    <col min="6" max="7" width="18.54296875" customWidth="1"/>
    <col min="8" max="8" width="14.08984375" customWidth="1"/>
    <col min="9" max="9" width="13.36328125" customWidth="1"/>
  </cols>
  <sheetData>
    <row r="1" spans="1:25" s="5" customFormat="1" ht="32.5" customHeight="1" thickBot="1">
      <c r="A1" s="5" t="s">
        <v>142</v>
      </c>
    </row>
    <row r="2" spans="1:25" s="4" customFormat="1" ht="27.5" customHeight="1" thickTop="1" thickBot="1">
      <c r="A2" s="6" t="s">
        <v>144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s="1" customFormat="1" ht="14.5" thickTop="1">
      <c r="A3" s="1" t="s">
        <v>0</v>
      </c>
      <c r="B3" s="1" t="s">
        <v>106</v>
      </c>
      <c r="C3" s="2" t="s">
        <v>1</v>
      </c>
      <c r="D3" s="2" t="s">
        <v>2</v>
      </c>
      <c r="E3" s="1" t="s">
        <v>3</v>
      </c>
      <c r="F3" s="1" t="s">
        <v>108</v>
      </c>
      <c r="G3" s="1" t="s">
        <v>76</v>
      </c>
      <c r="H3" s="1" t="s">
        <v>109</v>
      </c>
      <c r="I3" s="1" t="s">
        <v>110</v>
      </c>
      <c r="J3" s="1" t="s">
        <v>111</v>
      </c>
      <c r="K3" s="1" t="s">
        <v>112</v>
      </c>
      <c r="L3" s="1" t="s">
        <v>113</v>
      </c>
      <c r="M3" s="1" t="s">
        <v>114</v>
      </c>
      <c r="N3" s="1" t="s">
        <v>115</v>
      </c>
      <c r="O3" s="1" t="s">
        <v>116</v>
      </c>
      <c r="P3" s="1" t="s">
        <v>117</v>
      </c>
      <c r="Q3" s="1" t="s">
        <v>118</v>
      </c>
      <c r="R3" s="1" t="s">
        <v>119</v>
      </c>
      <c r="S3" s="1" t="s">
        <v>120</v>
      </c>
      <c r="T3" s="1" t="s">
        <v>121</v>
      </c>
      <c r="U3" s="1" t="s">
        <v>122</v>
      </c>
      <c r="V3" s="1" t="s">
        <v>123</v>
      </c>
      <c r="W3" s="1" t="s">
        <v>124</v>
      </c>
      <c r="X3" s="1" t="s">
        <v>125</v>
      </c>
      <c r="Y3" s="1" t="s">
        <v>126</v>
      </c>
    </row>
    <row r="4" spans="1:25">
      <c r="A4" t="s">
        <v>93</v>
      </c>
      <c r="B4">
        <v>0.58623000000000003</v>
      </c>
      <c r="C4">
        <v>499.55484000000001</v>
      </c>
      <c r="D4">
        <v>1.1109130523410999</v>
      </c>
      <c r="E4">
        <v>1.73075425755169E-2</v>
      </c>
      <c r="F4">
        <f>I4/H4</f>
        <v>0.92660378066581317</v>
      </c>
      <c r="G4">
        <f>LOG(F4,2)</f>
        <v>-0.10997552611784789</v>
      </c>
      <c r="H4">
        <v>3.8715042883759998E-4</v>
      </c>
      <c r="I4">
        <v>3.5873505104731102E-4</v>
      </c>
      <c r="J4">
        <v>3.9061676506949998E-4</v>
      </c>
      <c r="K4">
        <v>3.9318562138296402E-4</v>
      </c>
      <c r="L4">
        <v>3.9916468226568999E-4</v>
      </c>
      <c r="M4">
        <v>3.9665384881765501E-4</v>
      </c>
      <c r="N4">
        <v>4.0908186422857E-4</v>
      </c>
      <c r="O4">
        <v>3.6736169114281401E-4</v>
      </c>
      <c r="P4">
        <v>3.4754949923009498E-4</v>
      </c>
      <c r="Q4">
        <v>3.9358945856350999E-4</v>
      </c>
      <c r="R4">
        <v>3.8574348396557901E-4</v>
      </c>
      <c r="S4">
        <v>3.3869812965800901E-4</v>
      </c>
      <c r="T4">
        <v>3.6780517993678001E-4</v>
      </c>
      <c r="U4">
        <v>3.7352783521452598E-4</v>
      </c>
      <c r="V4">
        <v>3.4242735213600798E-4</v>
      </c>
      <c r="W4">
        <v>3.5583635741121201E-4</v>
      </c>
      <c r="X4">
        <v>3.8181804213109302E-4</v>
      </c>
      <c r="Y4">
        <v>3.2402402792528298E-4</v>
      </c>
    </row>
    <row r="5" spans="1:25">
      <c r="A5" t="s">
        <v>94</v>
      </c>
      <c r="B5">
        <v>0.87729999999999997</v>
      </c>
      <c r="C5">
        <v>617.60553000000004</v>
      </c>
      <c r="D5">
        <v>1.46512795592992</v>
      </c>
      <c r="E5">
        <v>5.9798618017620304E-3</v>
      </c>
      <c r="F5">
        <f t="shared" ref="F5:F38" si="0">I5/H5</f>
        <v>1.15173209218232</v>
      </c>
      <c r="G5">
        <f t="shared" ref="G5:G38" si="1">LOG(F5,2)</f>
        <v>0.20380516623332245</v>
      </c>
      <c r="H5">
        <v>5.0278610140864601E-3</v>
      </c>
      <c r="I5">
        <v>5.7907488849557199E-3</v>
      </c>
      <c r="J5">
        <v>4.8384815678851499E-3</v>
      </c>
      <c r="K5">
        <v>5.5771602263292603E-3</v>
      </c>
      <c r="L5">
        <v>5.3552719620221702E-3</v>
      </c>
      <c r="M5">
        <v>5.2088032845525401E-3</v>
      </c>
      <c r="N5">
        <v>4.7068267500429096E-3</v>
      </c>
      <c r="O5">
        <v>4.6634082039266299E-3</v>
      </c>
      <c r="P5">
        <v>4.6150475602472997E-3</v>
      </c>
      <c r="Q5">
        <v>5.2578885576857201E-3</v>
      </c>
      <c r="R5">
        <v>5.7763032285487997E-3</v>
      </c>
      <c r="S5">
        <v>5.7331102630259201E-3</v>
      </c>
      <c r="T5">
        <v>4.7265122331933201E-3</v>
      </c>
      <c r="U5">
        <v>6.05762509638514E-3</v>
      </c>
      <c r="V5">
        <v>5.5512666063790199E-3</v>
      </c>
      <c r="W5">
        <v>5.8788502486525904E-3</v>
      </c>
      <c r="X5">
        <v>5.8637805066769702E-3</v>
      </c>
      <c r="Y5">
        <v>6.7385428967839996E-3</v>
      </c>
    </row>
    <row r="6" spans="1:25">
      <c r="A6" t="s">
        <v>11</v>
      </c>
      <c r="B6">
        <v>0.60219999999999996</v>
      </c>
      <c r="C6">
        <v>637.91161</v>
      </c>
      <c r="D6">
        <v>1.6364336057574</v>
      </c>
      <c r="E6">
        <v>5.3251743688591399E-4</v>
      </c>
      <c r="F6">
        <f t="shared" si="0"/>
        <v>1.1333868033090735</v>
      </c>
      <c r="G6">
        <f t="shared" si="1"/>
        <v>0.18064030950873067</v>
      </c>
      <c r="H6">
        <v>7.9361284891656301E-5</v>
      </c>
      <c r="I6">
        <v>8.9947032989855E-5</v>
      </c>
      <c r="J6">
        <v>7.9987133690460901E-5</v>
      </c>
      <c r="K6">
        <v>7.8286863668440194E-5</v>
      </c>
      <c r="L6">
        <v>7.4260917850858005E-5</v>
      </c>
      <c r="M6">
        <v>7.7812293404442797E-5</v>
      </c>
      <c r="N6">
        <v>8.6302359709880495E-5</v>
      </c>
      <c r="O6">
        <v>8.1358056999801894E-5</v>
      </c>
      <c r="P6">
        <v>7.7002104677043596E-5</v>
      </c>
      <c r="Q6">
        <v>7.98805491323225E-5</v>
      </c>
      <c r="R6">
        <v>8.8155954729858904E-5</v>
      </c>
      <c r="S6">
        <v>9.1452304202923002E-5</v>
      </c>
      <c r="T6">
        <v>7.7926778020167997E-5</v>
      </c>
      <c r="U6">
        <v>9.7353258732596506E-5</v>
      </c>
      <c r="V6">
        <v>9.2640319874398095E-5</v>
      </c>
      <c r="W6">
        <v>8.7770089689649094E-5</v>
      </c>
      <c r="X6">
        <v>9.2466393081773503E-5</v>
      </c>
      <c r="Y6">
        <v>9.1811165587473006E-5</v>
      </c>
    </row>
    <row r="7" spans="1:25">
      <c r="A7" t="s">
        <v>95</v>
      </c>
      <c r="B7">
        <v>0.8962</v>
      </c>
      <c r="C7">
        <v>36.076329999999999</v>
      </c>
      <c r="D7">
        <v>1.5479888297729301</v>
      </c>
      <c r="E7">
        <v>2.07054606940601E-4</v>
      </c>
      <c r="F7">
        <f t="shared" si="0"/>
        <v>2.1367200214979061</v>
      </c>
      <c r="G7">
        <f t="shared" si="1"/>
        <v>1.095397881297298</v>
      </c>
      <c r="H7">
        <v>4.0246986309756199E-5</v>
      </c>
      <c r="I7">
        <v>8.5996541453008197E-5</v>
      </c>
      <c r="J7">
        <v>4.7342563379762399E-5</v>
      </c>
      <c r="K7">
        <v>5.2137893653025602E-5</v>
      </c>
      <c r="L7">
        <v>2.97181387546899E-5</v>
      </c>
      <c r="M7">
        <v>2.68624903634549E-5</v>
      </c>
      <c r="N7">
        <v>4.3420699268297998E-5</v>
      </c>
      <c r="O7">
        <v>3.0548985985407801E-5</v>
      </c>
      <c r="P7">
        <v>6.4147915921612203E-5</v>
      </c>
      <c r="Q7">
        <v>2.7797203151798801E-5</v>
      </c>
      <c r="R7">
        <v>4.8155109573778303E-5</v>
      </c>
      <c r="S7">
        <v>1.0501527371178101E-4</v>
      </c>
      <c r="T7">
        <v>8.81796331424089E-5</v>
      </c>
      <c r="U7">
        <v>7.2431430897930697E-5</v>
      </c>
      <c r="V7">
        <v>9.4744581205686605E-5</v>
      </c>
      <c r="W7">
        <v>7.8873846020358196E-5</v>
      </c>
      <c r="X7">
        <v>7.8816693900848496E-5</v>
      </c>
      <c r="Y7">
        <v>1.2175576317127301E-4</v>
      </c>
    </row>
    <row r="8" spans="1:25">
      <c r="A8" t="s">
        <v>96</v>
      </c>
      <c r="B8">
        <v>0.57454000000000005</v>
      </c>
      <c r="C8">
        <v>31.963560000000001</v>
      </c>
      <c r="D8">
        <v>1.22327366489283</v>
      </c>
      <c r="E8">
        <v>7.0456851389799702E-3</v>
      </c>
      <c r="F8">
        <f t="shared" si="0"/>
        <v>1.3305963280194575</v>
      </c>
      <c r="G8">
        <f t="shared" si="1"/>
        <v>0.41207295750439266</v>
      </c>
      <c r="H8">
        <v>2.1093594645070501E-4</v>
      </c>
      <c r="I8">
        <v>2.8067059579461699E-4</v>
      </c>
      <c r="J8">
        <v>1.5383638980291E-4</v>
      </c>
      <c r="K8">
        <v>1.7254348729791E-4</v>
      </c>
      <c r="L8">
        <v>1.7770002047560299E-4</v>
      </c>
      <c r="M8">
        <v>2.16275745726825E-4</v>
      </c>
      <c r="N8">
        <v>2.8202274605815502E-4</v>
      </c>
      <c r="O8">
        <v>1.88650950877111E-4</v>
      </c>
      <c r="P8">
        <v>2.6609987647226499E-4</v>
      </c>
      <c r="Q8">
        <v>2.3035835489486201E-4</v>
      </c>
      <c r="R8">
        <v>2.9171533702527201E-4</v>
      </c>
      <c r="S8">
        <v>2.1847303062938901E-4</v>
      </c>
      <c r="T8">
        <v>2.9138164206249801E-4</v>
      </c>
      <c r="U8">
        <v>2.55773471475221E-4</v>
      </c>
      <c r="V8">
        <v>2.6064328056123599E-4</v>
      </c>
      <c r="W8">
        <v>2.7038202034569301E-4</v>
      </c>
      <c r="X8">
        <v>2.91461198934127E-4</v>
      </c>
      <c r="Y8">
        <v>3.6553478532349697E-4</v>
      </c>
    </row>
    <row r="9" spans="1:25">
      <c r="A9" t="s">
        <v>12</v>
      </c>
      <c r="B9">
        <v>0.73760000000000003</v>
      </c>
      <c r="C9">
        <v>154.57517999999999</v>
      </c>
      <c r="D9">
        <v>1.1261540900575</v>
      </c>
      <c r="E9">
        <v>4.57732247072394E-2</v>
      </c>
      <c r="F9">
        <f t="shared" si="0"/>
        <v>1.0490201951157732</v>
      </c>
      <c r="G9">
        <f t="shared" si="1"/>
        <v>6.9042452093374673E-2</v>
      </c>
      <c r="H9">
        <v>2.7372797103464598E-5</v>
      </c>
      <c r="I9">
        <v>2.8714616958340901E-5</v>
      </c>
      <c r="J9">
        <v>2.70780487003098E-5</v>
      </c>
      <c r="K9">
        <v>2.7043302839485201E-5</v>
      </c>
      <c r="L9">
        <v>2.8729525649514502E-5</v>
      </c>
      <c r="M9">
        <v>2.6945969617213699E-5</v>
      </c>
      <c r="N9">
        <v>2.81377645267538E-5</v>
      </c>
      <c r="O9">
        <v>2.71629051158567E-5</v>
      </c>
      <c r="P9">
        <v>2.6519016692153601E-5</v>
      </c>
      <c r="Q9">
        <v>2.7365843686429401E-5</v>
      </c>
      <c r="R9">
        <v>2.8298930079215798E-5</v>
      </c>
      <c r="S9">
        <v>2.9579358004197301E-5</v>
      </c>
      <c r="T9">
        <v>2.5564011461130799E-5</v>
      </c>
      <c r="U9">
        <v>2.9892091599427599E-5</v>
      </c>
      <c r="V9">
        <v>2.8860394396561401E-5</v>
      </c>
      <c r="W9">
        <v>2.9299588573334E-5</v>
      </c>
      <c r="X9">
        <v>3.0610365553846599E-5</v>
      </c>
      <c r="Y9">
        <v>2.76121959990133E-5</v>
      </c>
    </row>
    <row r="10" spans="1:25">
      <c r="A10" t="s">
        <v>97</v>
      </c>
      <c r="B10">
        <v>0.92569999999999997</v>
      </c>
      <c r="C10">
        <v>494.73201999999998</v>
      </c>
      <c r="D10">
        <v>1.4491025904972299</v>
      </c>
      <c r="E10">
        <v>2.60516361140009E-3</v>
      </c>
      <c r="F10">
        <f t="shared" si="0"/>
        <v>0.87189217277032216</v>
      </c>
      <c r="G10">
        <f t="shared" si="1"/>
        <v>-0.19777836748645192</v>
      </c>
      <c r="H10">
        <v>1.08301941870044E-4</v>
      </c>
      <c r="I10">
        <v>9.4427615412317795E-5</v>
      </c>
      <c r="J10">
        <v>1.10288802926257E-4</v>
      </c>
      <c r="K10">
        <v>1.1256815247778999E-4</v>
      </c>
      <c r="L10">
        <v>1.14911965990861E-4</v>
      </c>
      <c r="M10">
        <v>1.11664532039537E-4</v>
      </c>
      <c r="N10">
        <v>1.0401873684036201E-4</v>
      </c>
      <c r="O10">
        <v>1.0276204400797201E-4</v>
      </c>
      <c r="P10">
        <v>9.5614729902847699E-5</v>
      </c>
      <c r="Q10">
        <v>1.14586570774725E-4</v>
      </c>
      <c r="R10">
        <v>9.9336900447372304E-5</v>
      </c>
      <c r="S10">
        <v>8.3897854308680303E-5</v>
      </c>
      <c r="T10">
        <v>1.1118231385270901E-4</v>
      </c>
      <c r="U10">
        <v>9.2888150050786299E-5</v>
      </c>
      <c r="V10">
        <v>9.1125641448074594E-5</v>
      </c>
      <c r="W10">
        <v>9.4620512081556994E-5</v>
      </c>
      <c r="X10">
        <v>9.5107631064254302E-5</v>
      </c>
      <c r="Y10">
        <v>8.7261920045108896E-5</v>
      </c>
    </row>
    <row r="11" spans="1:25">
      <c r="A11" t="s">
        <v>98</v>
      </c>
      <c r="B11">
        <v>0.29933999999999999</v>
      </c>
      <c r="C11">
        <v>30.95833</v>
      </c>
      <c r="D11">
        <v>1.0356182418355</v>
      </c>
      <c r="E11">
        <v>2.96103670636691E-2</v>
      </c>
      <c r="F11">
        <f t="shared" si="0"/>
        <v>1.4480973141811497</v>
      </c>
      <c r="G11">
        <f t="shared" si="1"/>
        <v>0.53415855681965896</v>
      </c>
      <c r="H11">
        <v>1.07015399541833E-4</v>
      </c>
      <c r="I11">
        <v>1.54968712652551E-4</v>
      </c>
      <c r="J11">
        <v>6.1867874030126197E-5</v>
      </c>
      <c r="K11">
        <v>7.6780824676908407E-5</v>
      </c>
      <c r="L11">
        <v>7.2120861210025501E-5</v>
      </c>
      <c r="M11">
        <v>1.12001370914487E-4</v>
      </c>
      <c r="N11">
        <v>1.6580473914763299E-4</v>
      </c>
      <c r="O11">
        <v>1.04622798221235E-4</v>
      </c>
      <c r="P11">
        <v>1.3906954139831601E-4</v>
      </c>
      <c r="Q11">
        <v>1.2385518673593799E-4</v>
      </c>
      <c r="R11">
        <v>1.49711545517253E-4</v>
      </c>
      <c r="S11">
        <v>1.12475673184236E-4</v>
      </c>
      <c r="T11">
        <v>1.9150614146086001E-4</v>
      </c>
      <c r="U11">
        <v>1.1988692639216601E-4</v>
      </c>
      <c r="V11">
        <v>1.27267785440878E-4</v>
      </c>
      <c r="W11">
        <v>1.4071707282472401E-4</v>
      </c>
      <c r="X11">
        <v>1.5592831459434599E-4</v>
      </c>
      <c r="Y11">
        <v>2.4225624180594101E-4</v>
      </c>
    </row>
    <row r="12" spans="1:25">
      <c r="A12" t="s">
        <v>99</v>
      </c>
      <c r="B12">
        <v>0.96240000000000003</v>
      </c>
      <c r="C12">
        <v>476.22296999999998</v>
      </c>
      <c r="D12">
        <v>1.10756843133451</v>
      </c>
      <c r="E12">
        <v>2.17822860494425E-2</v>
      </c>
      <c r="F12">
        <f t="shared" si="0"/>
        <v>0.88536189634939011</v>
      </c>
      <c r="G12">
        <f t="shared" si="1"/>
        <v>-0.17566080992084254</v>
      </c>
      <c r="H12">
        <v>1.0022540795648601E-3</v>
      </c>
      <c r="I12">
        <v>8.8735757250745699E-4</v>
      </c>
      <c r="J12">
        <v>1.0263191208315799E-3</v>
      </c>
      <c r="K12">
        <v>9.6082314602496596E-4</v>
      </c>
      <c r="L12">
        <v>1.11565591150126E-3</v>
      </c>
      <c r="M12">
        <v>1.09951925035199E-3</v>
      </c>
      <c r="N12">
        <v>9.6846471147324104E-4</v>
      </c>
      <c r="O12">
        <v>9.02547202448692E-4</v>
      </c>
      <c r="P12">
        <v>8.77912040832439E-4</v>
      </c>
      <c r="Q12">
        <v>1.0667912530547101E-3</v>
      </c>
      <c r="R12">
        <v>1.0017905335749E-3</v>
      </c>
      <c r="S12">
        <v>8.8842875230197096E-4</v>
      </c>
      <c r="T12">
        <v>9.2307255890756404E-4</v>
      </c>
      <c r="U12">
        <v>9.4481807866462998E-4</v>
      </c>
      <c r="V12">
        <v>7.9465265478027001E-4</v>
      </c>
      <c r="W12">
        <v>8.8062330969024998E-4</v>
      </c>
      <c r="X12">
        <v>9.4090663388341595E-4</v>
      </c>
      <c r="Y12">
        <v>7.2456805825665902E-4</v>
      </c>
    </row>
    <row r="13" spans="1:25">
      <c r="A13" t="s">
        <v>17</v>
      </c>
      <c r="B13">
        <v>0.97819999999999996</v>
      </c>
      <c r="C13">
        <v>630.63863000000003</v>
      </c>
      <c r="D13">
        <v>1.85639014776309</v>
      </c>
      <c r="E13">
        <v>5.6651842723723804E-6</v>
      </c>
      <c r="F13">
        <f t="shared" si="0"/>
        <v>1.1572041514506035</v>
      </c>
      <c r="G13">
        <f t="shared" si="1"/>
        <v>0.21064340403384443</v>
      </c>
      <c r="H13">
        <v>1.88924047167458E-3</v>
      </c>
      <c r="I13">
        <v>2.1862369169103201E-3</v>
      </c>
      <c r="J13">
        <v>1.9545735266437202E-3</v>
      </c>
      <c r="K13">
        <v>1.90861758011788E-3</v>
      </c>
      <c r="L13">
        <v>1.9115209233456E-3</v>
      </c>
      <c r="M13">
        <v>1.8863267550624299E-3</v>
      </c>
      <c r="N13">
        <v>1.90048160216405E-3</v>
      </c>
      <c r="O13">
        <v>1.8631378147492201E-3</v>
      </c>
      <c r="P13">
        <v>1.7791395428018301E-3</v>
      </c>
      <c r="Q13">
        <v>1.9101260285119201E-3</v>
      </c>
      <c r="R13">
        <v>2.2022996237981399E-3</v>
      </c>
      <c r="S13">
        <v>2.1992376348809899E-3</v>
      </c>
      <c r="T13">
        <v>1.9990236626286598E-3</v>
      </c>
      <c r="U13">
        <v>2.3196548474367302E-3</v>
      </c>
      <c r="V13">
        <v>2.1390743579807301E-3</v>
      </c>
      <c r="W13">
        <v>2.33483442416674E-3</v>
      </c>
      <c r="X13">
        <v>2.1496686293557298E-3</v>
      </c>
      <c r="Y13">
        <v>2.14610215503483E-3</v>
      </c>
    </row>
    <row r="14" spans="1:25">
      <c r="A14" t="s">
        <v>100</v>
      </c>
      <c r="B14">
        <v>0.83350000000000002</v>
      </c>
      <c r="C14">
        <v>275.03703999999999</v>
      </c>
      <c r="D14">
        <v>1.4170558007966501</v>
      </c>
      <c r="E14">
        <v>2.9938377413852302E-3</v>
      </c>
      <c r="F14">
        <f t="shared" si="0"/>
        <v>0.94858328122319147</v>
      </c>
      <c r="G14">
        <f t="shared" si="1"/>
        <v>-7.6153653740582819E-2</v>
      </c>
      <c r="H14">
        <v>6.5289760967332695E-4</v>
      </c>
      <c r="I14">
        <v>6.1932775688670297E-4</v>
      </c>
      <c r="J14">
        <v>6.4085292298404805E-4</v>
      </c>
      <c r="K14">
        <v>6.3403542469575905E-4</v>
      </c>
      <c r="L14">
        <v>6.9062822460753005E-4</v>
      </c>
      <c r="M14">
        <v>6.6168417723958504E-4</v>
      </c>
      <c r="N14">
        <v>6.51544357147793E-4</v>
      </c>
      <c r="O14">
        <v>6.3680997807683795E-4</v>
      </c>
      <c r="P14">
        <v>6.2992214113935996E-4</v>
      </c>
      <c r="Q14">
        <v>6.7770365149570101E-4</v>
      </c>
      <c r="R14">
        <v>6.2048414695936702E-4</v>
      </c>
      <c r="S14">
        <v>6.2637809554631698E-4</v>
      </c>
      <c r="T14">
        <v>6.0925074908881299E-4</v>
      </c>
      <c r="U14">
        <v>6.3003585542687E-4</v>
      </c>
      <c r="V14">
        <v>6.1693740048212405E-4</v>
      </c>
      <c r="W14">
        <v>6.2171216088754597E-4</v>
      </c>
      <c r="X14">
        <v>6.2680513037694603E-4</v>
      </c>
      <c r="Y14">
        <v>6.0301851632564097E-4</v>
      </c>
    </row>
    <row r="15" spans="1:25">
      <c r="A15" t="s">
        <v>20</v>
      </c>
      <c r="B15">
        <v>0.74619999999999997</v>
      </c>
      <c r="C15">
        <v>632.64602000000002</v>
      </c>
      <c r="D15">
        <v>1.5161694598336</v>
      </c>
      <c r="E15">
        <v>2.2345798805964101E-4</v>
      </c>
      <c r="F15">
        <f t="shared" si="0"/>
        <v>1.1067801360560516</v>
      </c>
      <c r="G15">
        <f t="shared" si="1"/>
        <v>0.14636865651389191</v>
      </c>
      <c r="H15">
        <v>1.1189894582703E-4</v>
      </c>
      <c r="I15">
        <v>1.23847530486969E-4</v>
      </c>
      <c r="J15">
        <v>1.15092255480862E-4</v>
      </c>
      <c r="K15">
        <v>1.07535746776084E-4</v>
      </c>
      <c r="L15">
        <v>1.16302390102729E-4</v>
      </c>
      <c r="M15">
        <v>1.05151524022603E-4</v>
      </c>
      <c r="N15">
        <v>1.2017067459510001E-4</v>
      </c>
      <c r="O15">
        <v>1.14836050345352E-4</v>
      </c>
      <c r="P15">
        <v>1.09425044009913E-4</v>
      </c>
      <c r="Q15">
        <v>1.06677881283598E-4</v>
      </c>
      <c r="R15">
        <v>1.2121943167469E-4</v>
      </c>
      <c r="S15">
        <v>1.2672567075911701E-4</v>
      </c>
      <c r="T15">
        <v>1.24413692721007E-4</v>
      </c>
      <c r="U15">
        <v>1.30300967895502E-4</v>
      </c>
      <c r="V15">
        <v>1.20655485170049E-4</v>
      </c>
      <c r="W15">
        <v>1.26866417970525E-4</v>
      </c>
      <c r="X15">
        <v>1.16882962407568E-4</v>
      </c>
      <c r="Y15">
        <v>1.2371561529729301E-4</v>
      </c>
    </row>
    <row r="16" spans="1:25">
      <c r="A16" t="s">
        <v>22</v>
      </c>
      <c r="B16">
        <v>0.83130000000000004</v>
      </c>
      <c r="C16">
        <v>415.89359999999999</v>
      </c>
      <c r="D16">
        <v>1.8498601055116899</v>
      </c>
      <c r="E16">
        <v>1.03523392391458E-6</v>
      </c>
      <c r="F16">
        <f t="shared" si="0"/>
        <v>0.80895066754406197</v>
      </c>
      <c r="G16">
        <f t="shared" si="1"/>
        <v>-0.30587636980891253</v>
      </c>
      <c r="H16">
        <v>9.9781420898008394E-5</v>
      </c>
      <c r="I16">
        <v>8.0718247043938903E-5</v>
      </c>
      <c r="J16">
        <v>9.2954211891455504E-5</v>
      </c>
      <c r="K16">
        <v>9.4990701803843199E-5</v>
      </c>
      <c r="L16">
        <v>1.09450625813046E-4</v>
      </c>
      <c r="M16">
        <v>1.01442264973539E-4</v>
      </c>
      <c r="N16">
        <v>1.0122092569569001E-4</v>
      </c>
      <c r="O16">
        <v>9.5530174162742403E-5</v>
      </c>
      <c r="P16">
        <v>9.7336517585650207E-5</v>
      </c>
      <c r="Q16">
        <v>1.05325945258101E-4</v>
      </c>
      <c r="R16">
        <v>8.3291713804655899E-5</v>
      </c>
      <c r="S16">
        <v>8.0625058244951405E-5</v>
      </c>
      <c r="T16">
        <v>8.5584693203445504E-5</v>
      </c>
      <c r="U16">
        <v>7.9176743742161406E-5</v>
      </c>
      <c r="V16">
        <v>8.1356462495619505E-5</v>
      </c>
      <c r="W16">
        <v>8.0797583168168506E-5</v>
      </c>
      <c r="X16">
        <v>8.1066398775580305E-5</v>
      </c>
      <c r="Y16">
        <v>7.38473229169289E-5</v>
      </c>
    </row>
    <row r="17" spans="1:25">
      <c r="A17" t="s">
        <v>24</v>
      </c>
      <c r="B17">
        <v>0.66168000000000005</v>
      </c>
      <c r="C17">
        <v>33.649659999999997</v>
      </c>
      <c r="D17">
        <v>1.14662578235127</v>
      </c>
      <c r="E17">
        <v>1.4332260902571E-2</v>
      </c>
      <c r="F17">
        <f t="shared" si="0"/>
        <v>1.0892158821371598</v>
      </c>
      <c r="G17">
        <f t="shared" si="1"/>
        <v>0.12328992395548106</v>
      </c>
      <c r="H17">
        <v>2.4127407436191599E-4</v>
      </c>
      <c r="I17">
        <v>2.6279955374294102E-4</v>
      </c>
      <c r="J17">
        <v>2.5331276141540198E-4</v>
      </c>
      <c r="K17">
        <v>2.28144454050453E-4</v>
      </c>
      <c r="L17">
        <v>2.2892366540963401E-4</v>
      </c>
      <c r="M17">
        <v>2.5502563111503299E-4</v>
      </c>
      <c r="N17">
        <v>2.53077795176701E-4</v>
      </c>
      <c r="O17">
        <v>2.4265371369486E-4</v>
      </c>
      <c r="P17">
        <v>2.4070981276431999E-4</v>
      </c>
      <c r="Q17">
        <v>2.2834476126892299E-4</v>
      </c>
      <c r="R17">
        <v>2.2670915858393601E-4</v>
      </c>
      <c r="S17">
        <v>2.7038323726125401E-4</v>
      </c>
      <c r="T17">
        <v>2.8188953677580199E-4</v>
      </c>
      <c r="U17">
        <v>2.66629094416037E-4</v>
      </c>
      <c r="V17">
        <v>2.5614264392807802E-4</v>
      </c>
      <c r="W17">
        <v>2.8436002086882202E-4</v>
      </c>
      <c r="X17">
        <v>2.52524558500045E-4</v>
      </c>
      <c r="Y17">
        <v>2.6375817960955298E-4</v>
      </c>
    </row>
    <row r="18" spans="1:25">
      <c r="A18" t="s">
        <v>27</v>
      </c>
      <c r="B18">
        <v>0.71830000000000005</v>
      </c>
      <c r="C18">
        <v>33.1967</v>
      </c>
      <c r="D18">
        <v>1.1616491963526001</v>
      </c>
      <c r="E18">
        <v>4.9807621282818897E-2</v>
      </c>
      <c r="F18">
        <f t="shared" si="0"/>
        <v>0.87145324096908616</v>
      </c>
      <c r="G18">
        <f t="shared" si="1"/>
        <v>-0.19850483826077084</v>
      </c>
      <c r="H18">
        <v>3.1863209668221102E-5</v>
      </c>
      <c r="I18">
        <v>2.7767297333048801E-5</v>
      </c>
      <c r="J18">
        <v>3.6472392687146999E-5</v>
      </c>
      <c r="K18">
        <v>2.8902396785504401E-5</v>
      </c>
      <c r="L18">
        <v>2.9893197901681899E-5</v>
      </c>
      <c r="M18">
        <v>3.0883203224189798E-5</v>
      </c>
      <c r="N18">
        <v>3.1273950220685702E-5</v>
      </c>
      <c r="O18">
        <v>3.4054518052647299E-5</v>
      </c>
      <c r="P18">
        <v>3.22823348946919E-5</v>
      </c>
      <c r="Q18">
        <v>3.1143683579220602E-5</v>
      </c>
      <c r="R18">
        <v>3.3287463730973599E-5</v>
      </c>
      <c r="S18">
        <v>2.44463640720366E-5</v>
      </c>
      <c r="T18">
        <v>3.6306649683204202E-5</v>
      </c>
      <c r="U18">
        <v>2.4478678469024399E-5</v>
      </c>
      <c r="V18">
        <v>2.3524239841374101E-5</v>
      </c>
      <c r="W18">
        <v>2.8278798393614498E-5</v>
      </c>
      <c r="X18">
        <v>2.84307204791306E-5</v>
      </c>
      <c r="Y18">
        <v>2.3385463995032101E-5</v>
      </c>
    </row>
    <row r="19" spans="1:25">
      <c r="A19" t="s">
        <v>101</v>
      </c>
      <c r="B19">
        <v>0.97230000000000005</v>
      </c>
      <c r="C19">
        <v>482.47886</v>
      </c>
      <c r="D19">
        <v>1.65493256849005</v>
      </c>
      <c r="E19">
        <v>6.6755169545588099E-4</v>
      </c>
      <c r="F19">
        <f t="shared" si="0"/>
        <v>0.91475749776171256</v>
      </c>
      <c r="G19">
        <f t="shared" si="1"/>
        <v>-0.12853875930052386</v>
      </c>
      <c r="H19">
        <v>4.1793339134938503E-4</v>
      </c>
      <c r="I19">
        <v>3.8230770330182999E-4</v>
      </c>
      <c r="J19">
        <v>4.0016804729966799E-4</v>
      </c>
      <c r="K19">
        <v>4.1735522243032698E-4</v>
      </c>
      <c r="L19">
        <v>4.5130920489397602E-4</v>
      </c>
      <c r="M19">
        <v>4.08700018665542E-4</v>
      </c>
      <c r="N19">
        <v>4.31398546979092E-4</v>
      </c>
      <c r="O19">
        <v>3.9489465492236999E-4</v>
      </c>
      <c r="P19">
        <v>4.0956776337966499E-4</v>
      </c>
      <c r="Q19">
        <v>4.3007367222443801E-4</v>
      </c>
      <c r="R19">
        <v>3.8200591349722999E-4</v>
      </c>
      <c r="S19">
        <v>3.8009719562534999E-4</v>
      </c>
      <c r="T19">
        <v>3.9031225358730098E-4</v>
      </c>
      <c r="U19">
        <v>3.8008540486826202E-4</v>
      </c>
      <c r="V19">
        <v>3.9136157935902301E-4</v>
      </c>
      <c r="W19">
        <v>3.7548960412934801E-4</v>
      </c>
      <c r="X19">
        <v>3.9058773596930299E-4</v>
      </c>
      <c r="Y19">
        <v>3.6852193937882301E-4</v>
      </c>
    </row>
    <row r="20" spans="1:25">
      <c r="A20" t="s">
        <v>40</v>
      </c>
      <c r="B20">
        <v>0.95069999999999999</v>
      </c>
      <c r="C20">
        <v>31.77974</v>
      </c>
      <c r="D20">
        <v>1.35735863167799</v>
      </c>
      <c r="E20">
        <v>8.22796316524293E-3</v>
      </c>
      <c r="F20">
        <f t="shared" si="0"/>
        <v>2.0882267852672936</v>
      </c>
      <c r="G20">
        <f t="shared" si="1"/>
        <v>1.062278399749534</v>
      </c>
      <c r="H20">
        <v>4.05092645298423E-5</v>
      </c>
      <c r="I20">
        <v>8.4592531242694995E-5</v>
      </c>
      <c r="J20">
        <v>2.8969695303016399E-5</v>
      </c>
      <c r="K20">
        <v>3.2903513541660998E-5</v>
      </c>
      <c r="L20">
        <v>2.9455671516476101E-5</v>
      </c>
      <c r="M20">
        <v>4.2822093015311603E-5</v>
      </c>
      <c r="N20">
        <v>3.3789192010618903E-5</v>
      </c>
      <c r="O20">
        <v>3.87298549301951E-5</v>
      </c>
      <c r="P20">
        <v>6.0933288971026897E-5</v>
      </c>
      <c r="Q20">
        <v>5.64708069504321E-5</v>
      </c>
      <c r="R20">
        <v>5.1913746908178497E-5</v>
      </c>
      <c r="S20">
        <v>6.51462267755384E-5</v>
      </c>
      <c r="T20">
        <v>1.31861531628198E-4</v>
      </c>
      <c r="U20">
        <v>6.04301296552385E-5</v>
      </c>
      <c r="V20">
        <v>8.2590371895270703E-5</v>
      </c>
      <c r="W20">
        <v>6.5252883582267497E-5</v>
      </c>
      <c r="X20">
        <v>7.4747734732125097E-5</v>
      </c>
      <c r="Y20">
        <v>1.4479762476474301E-4</v>
      </c>
    </row>
    <row r="21" spans="1:25">
      <c r="A21" t="s">
        <v>41</v>
      </c>
      <c r="B21">
        <v>0.96440000000000003</v>
      </c>
      <c r="C21">
        <v>469.08548000000002</v>
      </c>
      <c r="D21">
        <v>1.79939300208686</v>
      </c>
      <c r="E21">
        <v>2.9076868178274901E-5</v>
      </c>
      <c r="F21">
        <f t="shared" si="0"/>
        <v>0.69434753933908244</v>
      </c>
      <c r="G21">
        <f t="shared" si="1"/>
        <v>-0.52627014421674112</v>
      </c>
      <c r="H21">
        <v>2.8740397153597799E-5</v>
      </c>
      <c r="I21">
        <v>1.9955824043228599E-5</v>
      </c>
      <c r="J21">
        <v>2.4207865804025402E-5</v>
      </c>
      <c r="K21">
        <v>2.5863886086237E-5</v>
      </c>
      <c r="L21">
        <v>3.3995926292381999E-5</v>
      </c>
      <c r="M21">
        <v>2.8578791470645201E-5</v>
      </c>
      <c r="N21">
        <v>2.95373001317549E-5</v>
      </c>
      <c r="O21">
        <v>2.6220777235346798E-5</v>
      </c>
      <c r="P21">
        <v>2.9446813073277599E-5</v>
      </c>
      <c r="Q21">
        <v>3.20718171351132E-5</v>
      </c>
      <c r="R21">
        <v>1.7386692578461499E-5</v>
      </c>
      <c r="S21">
        <v>2.0510783855561899E-5</v>
      </c>
      <c r="T21">
        <v>2.3821372776594699E-5</v>
      </c>
      <c r="U21">
        <v>1.9331585961744599E-5</v>
      </c>
      <c r="V21">
        <v>2.2203481582560499E-5</v>
      </c>
      <c r="W21">
        <v>1.6789885570533999E-5</v>
      </c>
      <c r="X21">
        <v>2.1389215868740101E-5</v>
      </c>
      <c r="Y21">
        <v>1.82135741516318E-5</v>
      </c>
    </row>
    <row r="22" spans="1:25">
      <c r="A22" t="s">
        <v>102</v>
      </c>
      <c r="B22">
        <v>0.95248999999999995</v>
      </c>
      <c r="C22">
        <v>476.28514000000001</v>
      </c>
      <c r="D22">
        <v>1.1007169131693399</v>
      </c>
      <c r="E22">
        <v>2.39751283347138E-2</v>
      </c>
      <c r="F22">
        <f t="shared" si="0"/>
        <v>0.8861825408326427</v>
      </c>
      <c r="G22">
        <f t="shared" si="1"/>
        <v>-0.17432419110828687</v>
      </c>
      <c r="H22">
        <v>5.1798821667289998E-3</v>
      </c>
      <c r="I22">
        <v>4.5903211397255997E-3</v>
      </c>
      <c r="J22">
        <v>5.2983071586765402E-3</v>
      </c>
      <c r="K22">
        <v>4.9346151433913603E-3</v>
      </c>
      <c r="L22">
        <v>5.7801730807606599E-3</v>
      </c>
      <c r="M22">
        <v>5.6913402440415296E-3</v>
      </c>
      <c r="N22">
        <v>4.9843463854963299E-3</v>
      </c>
      <c r="O22">
        <v>4.6957497401246603E-3</v>
      </c>
      <c r="P22">
        <v>4.5523800094620301E-3</v>
      </c>
      <c r="Q22">
        <v>5.5021455718789096E-3</v>
      </c>
      <c r="R22">
        <v>5.1873997925744701E-3</v>
      </c>
      <c r="S22">
        <v>4.64080325492695E-3</v>
      </c>
      <c r="T22">
        <v>4.7892562911587703E-3</v>
      </c>
      <c r="U22">
        <v>4.8923357056585397E-3</v>
      </c>
      <c r="V22">
        <v>4.1205752407203903E-3</v>
      </c>
      <c r="W22">
        <v>4.5403117776063196E-3</v>
      </c>
      <c r="X22">
        <v>4.8508401534551196E-3</v>
      </c>
      <c r="Y22">
        <v>3.7010469017042199E-3</v>
      </c>
    </row>
    <row r="23" spans="1:25">
      <c r="A23" t="s">
        <v>47</v>
      </c>
      <c r="B23">
        <v>0.93079999999999996</v>
      </c>
      <c r="C23">
        <v>636.30508999999995</v>
      </c>
      <c r="D23">
        <v>1.4120981719263199</v>
      </c>
      <c r="E23">
        <v>1.20919657390365E-2</v>
      </c>
      <c r="F23">
        <f t="shared" si="0"/>
        <v>0.92557808379536766</v>
      </c>
      <c r="G23">
        <f t="shared" si="1"/>
        <v>-0.11157339074238271</v>
      </c>
      <c r="H23">
        <v>3.3172710278005901E-3</v>
      </c>
      <c r="I23">
        <v>3.0703933613415598E-3</v>
      </c>
      <c r="J23">
        <v>3.3852009015964599E-3</v>
      </c>
      <c r="K23">
        <v>3.42068364988373E-3</v>
      </c>
      <c r="L23">
        <v>3.34062667545751E-3</v>
      </c>
      <c r="M23">
        <v>3.2540849329311902E-3</v>
      </c>
      <c r="N23">
        <v>3.3183488008347098E-3</v>
      </c>
      <c r="O23">
        <v>3.2917924965425202E-3</v>
      </c>
      <c r="P23">
        <v>3.3007017897172899E-3</v>
      </c>
      <c r="Q23">
        <v>3.22672897544133E-3</v>
      </c>
      <c r="R23">
        <v>3.4283688397838798E-3</v>
      </c>
      <c r="S23">
        <v>2.9837730373684802E-3</v>
      </c>
      <c r="T23">
        <v>3.3122336614192401E-3</v>
      </c>
      <c r="U23">
        <v>2.8760012106864301E-3</v>
      </c>
      <c r="V23">
        <v>3.0590958934313601E-3</v>
      </c>
      <c r="W23">
        <v>2.9487613277761702E-3</v>
      </c>
      <c r="X23">
        <v>3.1212711792546E-3</v>
      </c>
      <c r="Y23">
        <v>2.8336417410123002E-3</v>
      </c>
    </row>
    <row r="24" spans="1:25">
      <c r="A24" t="s">
        <v>49</v>
      </c>
      <c r="B24">
        <v>0.76639999999999997</v>
      </c>
      <c r="C24">
        <v>25.871310000000001</v>
      </c>
      <c r="D24">
        <v>1.1427230232414101</v>
      </c>
      <c r="E24">
        <v>6.0194853803271896E-3</v>
      </c>
      <c r="F24">
        <f t="shared" si="0"/>
        <v>0.86407525072718627</v>
      </c>
      <c r="G24">
        <f t="shared" si="1"/>
        <v>-0.21077113536495595</v>
      </c>
      <c r="H24">
        <v>5.2868703293600995E-4</v>
      </c>
      <c r="I24">
        <v>4.5682538054039499E-4</v>
      </c>
      <c r="J24">
        <v>5.6492652279428095E-4</v>
      </c>
      <c r="K24">
        <v>4.86538196953393E-4</v>
      </c>
      <c r="L24">
        <v>4.9460428090833397E-4</v>
      </c>
      <c r="M24">
        <v>4.9905694970727105E-4</v>
      </c>
      <c r="N24">
        <v>6.0436469652847599E-4</v>
      </c>
      <c r="O24">
        <v>5.1931557522608303E-4</v>
      </c>
      <c r="P24">
        <v>5.3236857894422803E-4</v>
      </c>
      <c r="Q24">
        <v>5.2832146242601198E-4</v>
      </c>
      <c r="R24">
        <v>4.4834464202912598E-4</v>
      </c>
      <c r="S24">
        <v>3.7906287969668501E-4</v>
      </c>
      <c r="T24">
        <v>4.38774825685852E-4</v>
      </c>
      <c r="U24">
        <v>5.0628748794536598E-4</v>
      </c>
      <c r="V24">
        <v>4.37637038206096E-4</v>
      </c>
      <c r="W24">
        <v>5.2258124235039902E-4</v>
      </c>
      <c r="X24">
        <v>4.2157529709157198E-4</v>
      </c>
      <c r="Y24">
        <v>5.0033963131806101E-4</v>
      </c>
    </row>
    <row r="25" spans="1:25">
      <c r="A25" t="s">
        <v>52</v>
      </c>
      <c r="B25">
        <v>0.40581</v>
      </c>
      <c r="C25">
        <v>438.30038000000002</v>
      </c>
      <c r="D25">
        <v>1.8102061727613601</v>
      </c>
      <c r="E25">
        <v>9.6124786141130604E-5</v>
      </c>
      <c r="F25">
        <f t="shared" si="0"/>
        <v>0.75221096176217328</v>
      </c>
      <c r="G25">
        <f t="shared" si="1"/>
        <v>-0.41079076436038447</v>
      </c>
      <c r="H25">
        <v>2.3442939576463601E-3</v>
      </c>
      <c r="I25">
        <v>1.7634036125344201E-3</v>
      </c>
      <c r="J25">
        <v>2.1367733510795502E-3</v>
      </c>
      <c r="K25">
        <v>2.1152615007808098E-3</v>
      </c>
      <c r="L25">
        <v>2.6648667835356302E-3</v>
      </c>
      <c r="M25">
        <v>2.4666755093096702E-3</v>
      </c>
      <c r="N25">
        <v>2.3914832751183398E-3</v>
      </c>
      <c r="O25">
        <v>2.1795373390450798E-3</v>
      </c>
      <c r="P25">
        <v>2.1867856880200599E-3</v>
      </c>
      <c r="Q25">
        <v>2.6129682142817801E-3</v>
      </c>
      <c r="R25">
        <v>1.78902122725474E-3</v>
      </c>
      <c r="S25">
        <v>1.7884415290259799E-3</v>
      </c>
      <c r="T25">
        <v>1.8313073651153599E-3</v>
      </c>
      <c r="U25">
        <v>1.7528304748723701E-3</v>
      </c>
      <c r="V25">
        <v>1.80083427276609E-3</v>
      </c>
      <c r="W25">
        <v>1.7367794238107E-3</v>
      </c>
      <c r="X25">
        <v>1.76084947270853E-3</v>
      </c>
      <c r="Y25">
        <v>1.6471651347215999E-3</v>
      </c>
    </row>
    <row r="26" spans="1:25">
      <c r="A26" t="s">
        <v>53</v>
      </c>
      <c r="B26">
        <v>0.68937000000000004</v>
      </c>
      <c r="C26">
        <v>401.31376999999998</v>
      </c>
      <c r="D26">
        <v>1.6828490838338299</v>
      </c>
      <c r="E26">
        <v>5.7915381983992696E-4</v>
      </c>
      <c r="F26">
        <f t="shared" si="0"/>
        <v>0.82185671012872874</v>
      </c>
      <c r="G26">
        <f t="shared" si="1"/>
        <v>-0.2830412114508028</v>
      </c>
      <c r="H26">
        <v>1.35234387252686E-4</v>
      </c>
      <c r="I26">
        <v>1.11143288603767E-4</v>
      </c>
      <c r="J26">
        <v>1.2283891748835499E-4</v>
      </c>
      <c r="K26">
        <v>1.2299529290632101E-4</v>
      </c>
      <c r="L26">
        <v>1.53071265071492E-4</v>
      </c>
      <c r="M26">
        <v>1.42144361380966E-4</v>
      </c>
      <c r="N26">
        <v>1.3589439933012001E-4</v>
      </c>
      <c r="O26">
        <v>1.26950576145748E-4</v>
      </c>
      <c r="P26">
        <v>1.2806470362074299E-4</v>
      </c>
      <c r="Q26">
        <v>1.4991558207773999E-4</v>
      </c>
      <c r="R26">
        <v>1.10924085690328E-4</v>
      </c>
      <c r="S26">
        <v>1.17401687140134E-4</v>
      </c>
      <c r="T26">
        <v>1.1079542187261001E-4</v>
      </c>
      <c r="U26">
        <v>1.10608090996108E-4</v>
      </c>
      <c r="V26">
        <v>1.13422907928195E-4</v>
      </c>
      <c r="W26">
        <v>1.1023625404433701E-4</v>
      </c>
      <c r="X26">
        <v>1.09493285612387E-4</v>
      </c>
      <c r="Y26">
        <v>1.06264575546035E-4</v>
      </c>
    </row>
    <row r="27" spans="1:25">
      <c r="A27" t="s">
        <v>54</v>
      </c>
      <c r="B27">
        <v>0.29914000000000002</v>
      </c>
      <c r="C27">
        <v>32.000950000000003</v>
      </c>
      <c r="D27">
        <v>1.4453669305827599</v>
      </c>
      <c r="E27">
        <v>5.4089775921263399E-3</v>
      </c>
      <c r="F27">
        <f t="shared" si="0"/>
        <v>1.258226560534365</v>
      </c>
      <c r="G27">
        <f t="shared" si="1"/>
        <v>0.3313917221616105</v>
      </c>
      <c r="H27">
        <v>5.6642542333465299E-4</v>
      </c>
      <c r="I27">
        <v>7.1269151220158204E-4</v>
      </c>
      <c r="J27">
        <v>6.6166293777326804E-4</v>
      </c>
      <c r="K27">
        <v>6.2025572007109E-4</v>
      </c>
      <c r="L27">
        <v>5.2287051419094897E-4</v>
      </c>
      <c r="M27">
        <v>5.5195978791749002E-4</v>
      </c>
      <c r="N27">
        <v>6.2688108927566805E-4</v>
      </c>
      <c r="O27">
        <v>4.6282762047669001E-4</v>
      </c>
      <c r="P27">
        <v>5.7766687087922801E-4</v>
      </c>
      <c r="Q27">
        <v>5.0727884609284195E-4</v>
      </c>
      <c r="R27">
        <v>6.1784848986855105E-4</v>
      </c>
      <c r="S27">
        <v>7.3907457528930398E-4</v>
      </c>
      <c r="T27">
        <v>5.0422320917590396E-4</v>
      </c>
      <c r="U27">
        <v>8.1590289235805103E-4</v>
      </c>
      <c r="V27">
        <v>7.9113711636670699E-4</v>
      </c>
      <c r="W27">
        <v>7.8320749943314898E-4</v>
      </c>
      <c r="X27">
        <v>7.6760898917802001E-4</v>
      </c>
      <c r="Y27">
        <v>6.8252932594296996E-4</v>
      </c>
    </row>
    <row r="28" spans="1:25">
      <c r="A28" t="s">
        <v>57</v>
      </c>
      <c r="B28">
        <v>0.91520000000000001</v>
      </c>
      <c r="C28">
        <v>65.278009999999995</v>
      </c>
      <c r="D28">
        <v>1.5751201134816</v>
      </c>
      <c r="E28">
        <v>2.99023307985035E-3</v>
      </c>
      <c r="F28">
        <f t="shared" si="0"/>
        <v>0.83494625601684191</v>
      </c>
      <c r="G28">
        <f t="shared" si="1"/>
        <v>-0.26024475798732893</v>
      </c>
      <c r="H28">
        <v>3.8666968370008799E-5</v>
      </c>
      <c r="I28">
        <v>3.2284840472060497E-5</v>
      </c>
      <c r="J28">
        <v>3.9335161566946903E-5</v>
      </c>
      <c r="K28">
        <v>3.9062943963044903E-5</v>
      </c>
      <c r="L28">
        <v>4.1661850201648402E-5</v>
      </c>
      <c r="M28">
        <v>3.4649458836911201E-5</v>
      </c>
      <c r="N28">
        <v>3.8484777769850097E-5</v>
      </c>
      <c r="O28">
        <v>3.8483757729961998E-5</v>
      </c>
      <c r="P28">
        <v>4.1199392519206398E-5</v>
      </c>
      <c r="Q28">
        <v>3.6458404372500202E-5</v>
      </c>
      <c r="R28">
        <v>2.9481895907265399E-5</v>
      </c>
      <c r="S28">
        <v>3.18468090789643E-5</v>
      </c>
      <c r="T28">
        <v>4.2556876932524701E-5</v>
      </c>
      <c r="U28">
        <v>3.2193002800414999E-5</v>
      </c>
      <c r="V28">
        <v>2.9287535218872602E-5</v>
      </c>
      <c r="W28">
        <v>2.83910361820697E-5</v>
      </c>
      <c r="X28">
        <v>3.1086633608211403E-5</v>
      </c>
      <c r="Y28">
        <v>3.34349340481606E-5</v>
      </c>
    </row>
    <row r="29" spans="1:25">
      <c r="A29" t="s">
        <v>58</v>
      </c>
      <c r="B29">
        <v>0.97158</v>
      </c>
      <c r="C29">
        <v>469.18554999999998</v>
      </c>
      <c r="D29">
        <v>1.8996890226992</v>
      </c>
      <c r="E29">
        <v>1.2021033269926699E-7</v>
      </c>
      <c r="F29">
        <f t="shared" si="0"/>
        <v>0.66525562780654923</v>
      </c>
      <c r="G29">
        <f t="shared" si="1"/>
        <v>-0.58801928494350197</v>
      </c>
      <c r="H29">
        <v>3.9500460292138401E-3</v>
      </c>
      <c r="I29">
        <v>2.62779035102942E-3</v>
      </c>
      <c r="J29">
        <v>3.60947862383973E-3</v>
      </c>
      <c r="K29">
        <v>3.6288249601561899E-3</v>
      </c>
      <c r="L29">
        <v>4.4682567051943503E-3</v>
      </c>
      <c r="M29">
        <v>4.0855949603343803E-3</v>
      </c>
      <c r="N29">
        <v>4.0095457588290402E-3</v>
      </c>
      <c r="O29">
        <v>3.7223536890357701E-3</v>
      </c>
      <c r="P29">
        <v>3.7386350604845802E-3</v>
      </c>
      <c r="Q29">
        <v>4.3376784758367096E-3</v>
      </c>
      <c r="R29">
        <v>2.8504189875158E-3</v>
      </c>
      <c r="S29">
        <v>2.65168929229085E-3</v>
      </c>
      <c r="T29">
        <v>2.9541819652999799E-3</v>
      </c>
      <c r="U29">
        <v>2.5000872158472101E-3</v>
      </c>
      <c r="V29">
        <v>2.61421981115346E-3</v>
      </c>
      <c r="W29">
        <v>2.4698970613113501E-3</v>
      </c>
      <c r="X29">
        <v>2.6090058476438802E-3</v>
      </c>
      <c r="Y29">
        <v>2.3728226271728398E-3</v>
      </c>
    </row>
    <row r="30" spans="1:25">
      <c r="A30" t="s">
        <v>60</v>
      </c>
      <c r="B30">
        <v>0.61309000000000002</v>
      </c>
      <c r="C30">
        <v>31.80228</v>
      </c>
      <c r="D30">
        <v>1.32376693803376</v>
      </c>
      <c r="E30">
        <v>7.7272603363994496E-3</v>
      </c>
      <c r="F30">
        <f t="shared" si="0"/>
        <v>1.9588194089745479</v>
      </c>
      <c r="G30">
        <f t="shared" si="1"/>
        <v>0.96998439618310839</v>
      </c>
      <c r="H30">
        <v>5.9726955082359603E-4</v>
      </c>
      <c r="I30">
        <v>1.16994318854277E-3</v>
      </c>
      <c r="J30">
        <v>4.0666109906928999E-4</v>
      </c>
      <c r="K30">
        <v>4.7099653316315799E-4</v>
      </c>
      <c r="L30">
        <v>4.1597785351153802E-4</v>
      </c>
      <c r="M30">
        <v>6.3375750971886302E-4</v>
      </c>
      <c r="N30">
        <v>5.3859605036418495E-4</v>
      </c>
      <c r="O30">
        <v>5.7748363109101804E-4</v>
      </c>
      <c r="P30">
        <v>9.0471354019539495E-4</v>
      </c>
      <c r="Q30">
        <v>8.2997018947531898E-4</v>
      </c>
      <c r="R30">
        <v>7.4340360153479302E-4</v>
      </c>
      <c r="S30">
        <v>9.3365180841406504E-4</v>
      </c>
      <c r="T30">
        <v>1.75217708451039E-3</v>
      </c>
      <c r="U30">
        <v>8.4129394021675104E-4</v>
      </c>
      <c r="V30">
        <v>1.1943170842516101E-3</v>
      </c>
      <c r="W30">
        <v>9.3545013392371402E-4</v>
      </c>
      <c r="X30">
        <v>1.0104869417026899E-3</v>
      </c>
      <c r="Y30">
        <v>1.9487649137881701E-3</v>
      </c>
    </row>
    <row r="31" spans="1:25">
      <c r="A31" t="s">
        <v>62</v>
      </c>
      <c r="B31">
        <v>0.64973999999999998</v>
      </c>
      <c r="C31">
        <v>495.22428000000002</v>
      </c>
      <c r="D31">
        <v>1.86658197533967</v>
      </c>
      <c r="E31">
        <v>1.53855630392906E-4</v>
      </c>
      <c r="F31">
        <f t="shared" si="0"/>
        <v>1.252580033270249</v>
      </c>
      <c r="G31">
        <f t="shared" si="1"/>
        <v>0.32490278698396291</v>
      </c>
      <c r="H31">
        <v>4.8970012945540303E-4</v>
      </c>
      <c r="I31">
        <v>6.1338860444569399E-4</v>
      </c>
      <c r="J31">
        <v>4.8343135099382698E-4</v>
      </c>
      <c r="K31">
        <v>4.95931345203322E-4</v>
      </c>
      <c r="L31">
        <v>4.9111021886964203E-4</v>
      </c>
      <c r="M31">
        <v>4.8948619534737805E-4</v>
      </c>
      <c r="N31">
        <v>4.9478739010666898E-4</v>
      </c>
      <c r="O31">
        <v>4.9492063893959398E-4</v>
      </c>
      <c r="P31">
        <v>4.7852578249741001E-4</v>
      </c>
      <c r="Q31">
        <v>4.8940811368538097E-4</v>
      </c>
      <c r="R31">
        <v>5.5766527095112205E-4</v>
      </c>
      <c r="S31">
        <v>6.2531865347166603E-4</v>
      </c>
      <c r="T31">
        <v>5.4387184258814403E-4</v>
      </c>
      <c r="U31">
        <v>6.6468647192209998E-4</v>
      </c>
      <c r="V31">
        <v>5.9606143691173503E-4</v>
      </c>
      <c r="W31">
        <v>6.6945547577864403E-4</v>
      </c>
      <c r="X31">
        <v>5.9437985813224996E-4</v>
      </c>
      <c r="Y31">
        <v>6.55669825809889E-4</v>
      </c>
    </row>
    <row r="32" spans="1:25">
      <c r="A32" t="s">
        <v>68</v>
      </c>
      <c r="B32">
        <v>0.78100000000000003</v>
      </c>
      <c r="C32">
        <v>647.44488000000001</v>
      </c>
      <c r="D32">
        <v>1.73705557454146</v>
      </c>
      <c r="E32">
        <v>1.08395136897179E-4</v>
      </c>
      <c r="F32">
        <f t="shared" si="0"/>
        <v>1.1057426315487522</v>
      </c>
      <c r="G32">
        <f t="shared" si="1"/>
        <v>0.14501562843281895</v>
      </c>
      <c r="H32">
        <v>3.1963401970511E-5</v>
      </c>
      <c r="I32">
        <v>3.5343296208123402E-5</v>
      </c>
      <c r="J32">
        <v>3.2290724205329898E-5</v>
      </c>
      <c r="K32">
        <v>3.18563199742159E-5</v>
      </c>
      <c r="L32">
        <v>3.2260416257668301E-5</v>
      </c>
      <c r="M32">
        <v>3.2922296759011598E-5</v>
      </c>
      <c r="N32">
        <v>3.2579557432721599E-5</v>
      </c>
      <c r="O32">
        <v>3.0441503520531001E-5</v>
      </c>
      <c r="P32">
        <v>3.1871054054242297E-5</v>
      </c>
      <c r="Q32">
        <v>3.1485343560366999E-5</v>
      </c>
      <c r="R32">
        <v>3.4907516212723903E-5</v>
      </c>
      <c r="S32">
        <v>3.5066127571401E-5</v>
      </c>
      <c r="T32">
        <v>3.19015060610469E-5</v>
      </c>
      <c r="U32">
        <v>3.50301104529613E-5</v>
      </c>
      <c r="V32">
        <v>3.6203336484215198E-5</v>
      </c>
      <c r="W32">
        <v>3.7307957474150902E-5</v>
      </c>
      <c r="X32">
        <v>3.6608354580589099E-5</v>
      </c>
      <c r="Y32">
        <v>3.5721460827898897E-5</v>
      </c>
    </row>
    <row r="33" spans="1:25">
      <c r="A33" t="s">
        <v>103</v>
      </c>
      <c r="B33">
        <v>0.29915999999999998</v>
      </c>
      <c r="C33">
        <v>490.71026999999998</v>
      </c>
      <c r="D33">
        <v>1.57963524428956</v>
      </c>
      <c r="E33">
        <v>9.3781873811105601E-5</v>
      </c>
      <c r="F33">
        <f t="shared" si="0"/>
        <v>0.76490100529098526</v>
      </c>
      <c r="G33">
        <f t="shared" si="1"/>
        <v>-0.38665505089555524</v>
      </c>
      <c r="H33">
        <v>8.6480151313217E-5</v>
      </c>
      <c r="I33">
        <v>6.6148754677196201E-5</v>
      </c>
      <c r="J33">
        <v>8.8911152886483695E-5</v>
      </c>
      <c r="K33">
        <v>8.5604928393603194E-5</v>
      </c>
      <c r="L33">
        <v>9.2323291392896795E-5</v>
      </c>
      <c r="M33">
        <v>8.7432223659195398E-5</v>
      </c>
      <c r="N33">
        <v>8.6740240148146106E-5</v>
      </c>
      <c r="O33">
        <v>7.89304433345481E-5</v>
      </c>
      <c r="P33">
        <v>7.56977705863618E-5</v>
      </c>
      <c r="Q33">
        <v>9.6201160104501105E-5</v>
      </c>
      <c r="R33">
        <v>8.3940989909329596E-5</v>
      </c>
      <c r="S33">
        <v>6.3975480369384905E-5</v>
      </c>
      <c r="T33">
        <v>6.7200074744618501E-5</v>
      </c>
      <c r="U33">
        <v>6.4643922211975402E-5</v>
      </c>
      <c r="V33">
        <v>5.9525910359939603E-5</v>
      </c>
      <c r="W33">
        <v>6.9566135760912296E-5</v>
      </c>
      <c r="X33">
        <v>6.4223019716504699E-5</v>
      </c>
      <c r="Y33">
        <v>5.6114504344904603E-5</v>
      </c>
    </row>
    <row r="34" spans="1:25">
      <c r="A34" t="s">
        <v>69</v>
      </c>
      <c r="B34">
        <v>0.29929</v>
      </c>
      <c r="C34">
        <v>646.41723000000002</v>
      </c>
      <c r="D34">
        <v>1.49626675270059</v>
      </c>
      <c r="E34">
        <v>2.1866159631136698E-3</v>
      </c>
      <c r="F34">
        <f t="shared" si="0"/>
        <v>1.0444084897664767</v>
      </c>
      <c r="G34">
        <f t="shared" si="1"/>
        <v>6.2686090161145167E-2</v>
      </c>
      <c r="H34">
        <v>1.58870842121136E-2</v>
      </c>
      <c r="I34">
        <v>1.65926056287664E-2</v>
      </c>
      <c r="J34">
        <v>1.5714035374764599E-2</v>
      </c>
      <c r="K34">
        <v>1.5793261492112999E-2</v>
      </c>
      <c r="L34">
        <v>1.6412865862146901E-2</v>
      </c>
      <c r="M34">
        <v>1.5898737694085702E-2</v>
      </c>
      <c r="N34">
        <v>1.6006440395149601E-2</v>
      </c>
      <c r="O34">
        <v>1.5521432822875001E-2</v>
      </c>
      <c r="P34">
        <v>1.55081246243777E-2</v>
      </c>
      <c r="Q34">
        <v>1.6241775431395902E-2</v>
      </c>
      <c r="R34">
        <v>1.6474391874173398E-2</v>
      </c>
      <c r="S34">
        <v>1.6707376454953501E-2</v>
      </c>
      <c r="T34">
        <v>1.5717732066433E-2</v>
      </c>
      <c r="U34">
        <v>1.7040448965511101E-2</v>
      </c>
      <c r="V34">
        <v>1.69123405202833E-2</v>
      </c>
      <c r="W34">
        <v>1.6948995797130498E-2</v>
      </c>
      <c r="X34">
        <v>1.6520669325377001E-2</v>
      </c>
      <c r="Y34">
        <v>1.64188900262696E-2</v>
      </c>
    </row>
    <row r="35" spans="1:25">
      <c r="A35" t="s">
        <v>104</v>
      </c>
      <c r="B35">
        <v>0.70862000000000003</v>
      </c>
      <c r="C35">
        <v>36.800759999999997</v>
      </c>
      <c r="D35">
        <v>1.0496892214864999</v>
      </c>
      <c r="E35">
        <v>4.8883970466397697E-2</v>
      </c>
      <c r="F35">
        <f t="shared" si="0"/>
        <v>0.8115459857188716</v>
      </c>
      <c r="G35">
        <f t="shared" si="1"/>
        <v>-0.30125524843342477</v>
      </c>
      <c r="H35">
        <v>1.23614373673492E-4</v>
      </c>
      <c r="I35">
        <v>1.00318748731875E-4</v>
      </c>
      <c r="J35">
        <v>1.06353053906217E-4</v>
      </c>
      <c r="K35">
        <v>9.7054571724833298E-5</v>
      </c>
      <c r="L35">
        <v>1.1510931954076499E-4</v>
      </c>
      <c r="M35">
        <v>1.3817609308586299E-4</v>
      </c>
      <c r="N35">
        <v>1.4312340396696599E-4</v>
      </c>
      <c r="O35">
        <v>1.16628686654316E-4</v>
      </c>
      <c r="P35">
        <v>1.2988947449334899E-4</v>
      </c>
      <c r="Q35">
        <v>1.42580386015629E-4</v>
      </c>
      <c r="R35">
        <v>1.4897745333338901E-4</v>
      </c>
      <c r="S35">
        <v>9.5964330692072106E-5</v>
      </c>
      <c r="T35">
        <v>8.3547442436172502E-5</v>
      </c>
      <c r="U35">
        <v>1.12485246918743E-4</v>
      </c>
      <c r="V35">
        <v>1.19228354281644E-4</v>
      </c>
      <c r="W35">
        <v>7.8346375556659405E-5</v>
      </c>
      <c r="X35">
        <v>8.8662677083415606E-5</v>
      </c>
      <c r="Y35">
        <v>7.53381095529026E-5</v>
      </c>
    </row>
    <row r="36" spans="1:25">
      <c r="A36" t="s">
        <v>71</v>
      </c>
      <c r="B36">
        <v>0.38529999999999998</v>
      </c>
      <c r="C36">
        <v>36.043660000000003</v>
      </c>
      <c r="D36">
        <v>1.32844595775014</v>
      </c>
      <c r="E36">
        <v>2.81345899178688E-2</v>
      </c>
      <c r="F36">
        <f t="shared" si="0"/>
        <v>1.9724434753445936</v>
      </c>
      <c r="G36">
        <f t="shared" si="1"/>
        <v>0.97998395726864673</v>
      </c>
      <c r="H36">
        <v>2.5470993368791601E-5</v>
      </c>
      <c r="I36">
        <v>5.0240094680818402E-5</v>
      </c>
      <c r="J36">
        <v>2.1088418501250699E-5</v>
      </c>
      <c r="K36">
        <v>2.6040397686719101E-5</v>
      </c>
      <c r="L36">
        <v>2.84374033660723E-5</v>
      </c>
      <c r="M36">
        <v>3.75813409160319E-5</v>
      </c>
      <c r="N36">
        <v>1.6821994904892399E-5</v>
      </c>
      <c r="O36">
        <v>2.8115480948779701E-5</v>
      </c>
      <c r="P36">
        <v>1.8938418269309701E-5</v>
      </c>
      <c r="Q36">
        <v>2.6744492357276501E-5</v>
      </c>
      <c r="R36">
        <v>2.5355888815988901E-5</v>
      </c>
      <c r="S36">
        <v>1.0293410510739E-4</v>
      </c>
      <c r="T36">
        <v>3.20147026279583E-5</v>
      </c>
      <c r="U36">
        <v>4.1298871570295397E-5</v>
      </c>
      <c r="V36">
        <v>6.7384620262265002E-5</v>
      </c>
      <c r="W36">
        <v>4.3041511885156899E-5</v>
      </c>
      <c r="X36">
        <v>3.32580786660163E-5</v>
      </c>
      <c r="Y36">
        <v>5.6632978511476303E-5</v>
      </c>
    </row>
    <row r="37" spans="1:25">
      <c r="A37" t="s">
        <v>72</v>
      </c>
      <c r="B37">
        <v>0.79410000000000003</v>
      </c>
      <c r="C37">
        <v>456.39744999999999</v>
      </c>
      <c r="D37">
        <v>1.77054891296226</v>
      </c>
      <c r="E37">
        <v>7.0434966165653799E-5</v>
      </c>
      <c r="F37">
        <f t="shared" si="0"/>
        <v>0.86028469736959789</v>
      </c>
      <c r="G37">
        <f t="shared" si="1"/>
        <v>-0.21711391935949997</v>
      </c>
      <c r="H37">
        <v>1.00790304197193E-4</v>
      </c>
      <c r="I37">
        <v>8.6708356344071896E-5</v>
      </c>
      <c r="J37">
        <v>9.4513928500322805E-5</v>
      </c>
      <c r="K37">
        <v>9.6475797109882698E-5</v>
      </c>
      <c r="L37">
        <v>1.08553652523033E-4</v>
      </c>
      <c r="M37">
        <v>1.0303707918972599E-4</v>
      </c>
      <c r="N37">
        <v>1.00924961282988E-4</v>
      </c>
      <c r="O37">
        <v>9.5355760394868406E-5</v>
      </c>
      <c r="P37">
        <v>9.96440259729489E-5</v>
      </c>
      <c r="Q37">
        <v>1.0781722860377601E-4</v>
      </c>
      <c r="R37">
        <v>8.6506562079919394E-5</v>
      </c>
      <c r="S37">
        <v>8.8165535783498697E-5</v>
      </c>
      <c r="T37">
        <v>8.7773948253156404E-5</v>
      </c>
      <c r="U37">
        <v>8.5534911929587397E-5</v>
      </c>
      <c r="V37">
        <v>8.7550224482814201E-5</v>
      </c>
      <c r="W37">
        <v>8.6978886575187105E-5</v>
      </c>
      <c r="X37">
        <v>8.8886624910640001E-5</v>
      </c>
      <c r="Y37">
        <v>8.2270156737772294E-5</v>
      </c>
    </row>
    <row r="38" spans="1:25">
      <c r="A38" t="s">
        <v>105</v>
      </c>
      <c r="B38">
        <v>0.90590000000000004</v>
      </c>
      <c r="C38">
        <v>452.33040999999997</v>
      </c>
      <c r="D38">
        <v>1.64889098036398</v>
      </c>
      <c r="E38">
        <v>1.3282968882370901E-4</v>
      </c>
      <c r="F38">
        <f t="shared" si="0"/>
        <v>0.89689044110005611</v>
      </c>
      <c r="G38">
        <f t="shared" si="1"/>
        <v>-0.15699633018328249</v>
      </c>
      <c r="H38">
        <v>3.4079242549217299E-4</v>
      </c>
      <c r="I38">
        <v>3.0565346882323302E-4</v>
      </c>
      <c r="J38">
        <v>3.3425929649150799E-4</v>
      </c>
      <c r="K38">
        <v>3.3252374753264498E-4</v>
      </c>
      <c r="L38">
        <v>3.4654721274607201E-4</v>
      </c>
      <c r="M38">
        <v>3.6105481544149301E-4</v>
      </c>
      <c r="N38">
        <v>3.4991447019587702E-4</v>
      </c>
      <c r="O38">
        <v>3.1707563710093499E-4</v>
      </c>
      <c r="P38">
        <v>3.2698696984187801E-4</v>
      </c>
      <c r="Q38">
        <v>3.5797725458698002E-4</v>
      </c>
      <c r="R38">
        <v>3.03621503431874E-4</v>
      </c>
      <c r="S38">
        <v>3.0615442001792902E-4</v>
      </c>
      <c r="T38">
        <v>3.2241249035248502E-4</v>
      </c>
      <c r="U38">
        <v>3.0533499188772299E-4</v>
      </c>
      <c r="V38">
        <v>3.0759395564783099E-4</v>
      </c>
      <c r="W38">
        <v>2.9483763089864799E-4</v>
      </c>
      <c r="X38">
        <v>3.1745991974033698E-4</v>
      </c>
      <c r="Y38">
        <v>2.87812838609037E-4</v>
      </c>
    </row>
  </sheetData>
  <mergeCells count="2">
    <mergeCell ref="A1:XFD1"/>
    <mergeCell ref="A2:Y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Y71"/>
  <sheetViews>
    <sheetView workbookViewId="0">
      <selection activeCell="A2" sqref="A2:Y2"/>
    </sheetView>
  </sheetViews>
  <sheetFormatPr defaultRowHeight="14"/>
  <cols>
    <col min="1" max="1" width="19" customWidth="1"/>
    <col min="2" max="2" width="11.6328125" customWidth="1"/>
    <col min="3" max="3" width="12.453125" customWidth="1"/>
    <col min="4" max="4" width="13.7265625" customWidth="1"/>
    <col min="5" max="5" width="13.6328125" customWidth="1"/>
    <col min="6" max="7" width="18.26953125" customWidth="1"/>
    <col min="8" max="8" width="14.1796875" customWidth="1"/>
    <col min="9" max="9" width="14.36328125" customWidth="1"/>
  </cols>
  <sheetData>
    <row r="1" spans="1:25" s="5" customFormat="1" ht="27" customHeight="1" thickBot="1">
      <c r="A1" s="5" t="s">
        <v>142</v>
      </c>
    </row>
    <row r="2" spans="1:25" s="4" customFormat="1" ht="27" customHeight="1" thickTop="1" thickBot="1">
      <c r="A2" s="6" t="s">
        <v>143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s="1" customFormat="1" ht="14.5" thickTop="1">
      <c r="A3" s="1" t="s">
        <v>0</v>
      </c>
      <c r="B3" s="1" t="s">
        <v>107</v>
      </c>
      <c r="C3" s="2" t="s">
        <v>1</v>
      </c>
      <c r="D3" s="2" t="s">
        <v>2</v>
      </c>
      <c r="E3" s="1" t="s">
        <v>3</v>
      </c>
      <c r="F3" s="1" t="s">
        <v>132</v>
      </c>
      <c r="G3" s="1" t="s">
        <v>76</v>
      </c>
      <c r="H3" s="1" t="s">
        <v>131</v>
      </c>
      <c r="I3" s="1" t="s">
        <v>110</v>
      </c>
      <c r="J3" s="1" t="s">
        <v>133</v>
      </c>
      <c r="K3" s="1" t="s">
        <v>134</v>
      </c>
      <c r="L3" s="1" t="s">
        <v>135</v>
      </c>
      <c r="M3" s="1" t="s">
        <v>136</v>
      </c>
      <c r="N3" s="1" t="s">
        <v>137</v>
      </c>
      <c r="O3" s="1" t="s">
        <v>138</v>
      </c>
      <c r="P3" s="1" t="s">
        <v>139</v>
      </c>
      <c r="Q3" s="1" t="s">
        <v>140</v>
      </c>
      <c r="R3" s="1" t="s">
        <v>141</v>
      </c>
      <c r="S3" s="1" t="s">
        <v>120</v>
      </c>
      <c r="T3" s="1" t="s">
        <v>121</v>
      </c>
      <c r="U3" s="1" t="s">
        <v>122</v>
      </c>
      <c r="V3" s="1" t="s">
        <v>123</v>
      </c>
      <c r="W3" s="1" t="s">
        <v>124</v>
      </c>
      <c r="X3" s="1" t="s">
        <v>125</v>
      </c>
      <c r="Y3" s="1" t="s">
        <v>126</v>
      </c>
    </row>
    <row r="4" spans="1:25">
      <c r="A4" t="s">
        <v>5</v>
      </c>
      <c r="B4">
        <v>0.52010000000000001</v>
      </c>
      <c r="C4">
        <v>30.550329999999999</v>
      </c>
      <c r="D4">
        <v>1.3455020537264299</v>
      </c>
      <c r="E4">
        <v>9.6595183419661698E-6</v>
      </c>
      <c r="F4">
        <f>I4/H4</f>
        <v>2.0385234245419248</v>
      </c>
      <c r="G4">
        <f>LOG(F4,2)</f>
        <v>1.0275245348378925</v>
      </c>
      <c r="H4">
        <v>1.9689527961038901E-4</v>
      </c>
      <c r="I4">
        <v>4.0137563966751003E-4</v>
      </c>
      <c r="J4">
        <v>1.4026258062618799E-4</v>
      </c>
      <c r="K4">
        <v>1.3543116016539699E-4</v>
      </c>
      <c r="L4">
        <v>1.9204630187222101E-4</v>
      </c>
      <c r="M4">
        <v>2.3300874079786599E-4</v>
      </c>
      <c r="N4">
        <v>2.37107339521934E-4</v>
      </c>
      <c r="O4">
        <v>1.8764384504002399E-4</v>
      </c>
      <c r="P4">
        <v>2.6503189067084002E-4</v>
      </c>
      <c r="Q4">
        <v>1.84630378188645E-4</v>
      </c>
      <c r="R4">
        <v>4.0193214547243702E-4</v>
      </c>
      <c r="S4">
        <v>4.5515237615601899E-4</v>
      </c>
      <c r="T4">
        <v>3.6406350008209702E-4</v>
      </c>
      <c r="U4">
        <v>4.6245067496079298E-4</v>
      </c>
      <c r="V4">
        <v>4.3237514005807297E-4</v>
      </c>
      <c r="W4">
        <v>4.2213791244319701E-4</v>
      </c>
      <c r="X4">
        <v>4.34127991105556E-4</v>
      </c>
      <c r="Y4">
        <v>2.38765377061908E-4</v>
      </c>
    </row>
    <row r="5" spans="1:25">
      <c r="A5" t="s">
        <v>127</v>
      </c>
      <c r="B5">
        <v>0.88300000000000001</v>
      </c>
      <c r="C5">
        <v>519.25923</v>
      </c>
      <c r="D5">
        <v>1.30155919651407</v>
      </c>
      <c r="E5">
        <v>3.4987809975461298E-5</v>
      </c>
      <c r="F5">
        <f t="shared" ref="F5:F68" si="0">I5/H5</f>
        <v>0.87872002217390111</v>
      </c>
      <c r="G5">
        <f t="shared" ref="G5:G68" si="1">LOG(F5,2)</f>
        <v>-0.1865245278842842</v>
      </c>
      <c r="H5">
        <v>2.6665683592828398E-3</v>
      </c>
      <c r="I5">
        <v>2.34316700779724E-3</v>
      </c>
      <c r="J5">
        <v>2.5117760328627402E-3</v>
      </c>
      <c r="K5">
        <v>2.7254228777818701E-3</v>
      </c>
      <c r="L5">
        <v>2.6754883175037101E-3</v>
      </c>
      <c r="M5">
        <v>2.6788366034654499E-3</v>
      </c>
      <c r="N5">
        <v>2.7645909222990101E-3</v>
      </c>
      <c r="O5">
        <v>2.6269793875663599E-3</v>
      </c>
      <c r="P5">
        <v>2.7886484634733798E-3</v>
      </c>
      <c r="Q5">
        <v>2.5608042693101899E-3</v>
      </c>
      <c r="R5">
        <v>2.5349981476297302E-3</v>
      </c>
      <c r="S5">
        <v>2.2875685773758501E-3</v>
      </c>
      <c r="T5">
        <v>2.1870204478749398E-3</v>
      </c>
      <c r="U5">
        <v>2.4809830891704601E-3</v>
      </c>
      <c r="V5">
        <v>2.26157318620722E-3</v>
      </c>
      <c r="W5">
        <v>2.38034778895979E-3</v>
      </c>
      <c r="X5">
        <v>2.3615042638860401E-3</v>
      </c>
      <c r="Y5">
        <v>2.2513405612738999E-3</v>
      </c>
    </row>
    <row r="6" spans="1:25">
      <c r="A6" t="s">
        <v>6</v>
      </c>
      <c r="B6">
        <v>0.95720000000000005</v>
      </c>
      <c r="C6">
        <v>526.65480000000002</v>
      </c>
      <c r="D6">
        <v>1.35580087882523</v>
      </c>
      <c r="E6">
        <v>8.3051480322678605E-5</v>
      </c>
      <c r="F6">
        <f t="shared" si="0"/>
        <v>0.76535813517315576</v>
      </c>
      <c r="G6">
        <f t="shared" si="1"/>
        <v>-0.38579310664542393</v>
      </c>
      <c r="H6">
        <v>5.6632194949608802E-3</v>
      </c>
      <c r="I6">
        <v>4.3343911117395204E-3</v>
      </c>
      <c r="J6">
        <v>5.6706582624981303E-3</v>
      </c>
      <c r="K6">
        <v>5.8603073270447996E-3</v>
      </c>
      <c r="L6">
        <v>5.8156029573805199E-3</v>
      </c>
      <c r="M6">
        <v>5.0773683017005704E-3</v>
      </c>
      <c r="N6">
        <v>5.1889552396885003E-3</v>
      </c>
      <c r="O6">
        <v>5.9379806169593697E-3</v>
      </c>
      <c r="P6">
        <v>6.1077616422794204E-3</v>
      </c>
      <c r="Q6">
        <v>5.6471216121357403E-3</v>
      </c>
      <c r="R6">
        <v>5.0168816662976897E-3</v>
      </c>
      <c r="S6">
        <v>4.0929483947574601E-3</v>
      </c>
      <c r="T6">
        <v>4.3728079323013197E-3</v>
      </c>
      <c r="U6">
        <v>4.0634749750490503E-3</v>
      </c>
      <c r="V6">
        <v>4.5044521456187097E-3</v>
      </c>
      <c r="W6">
        <v>3.7351789692441199E-3</v>
      </c>
      <c r="X6">
        <v>5.2795739245578097E-3</v>
      </c>
      <c r="Y6">
        <v>3.6098108860899598E-3</v>
      </c>
    </row>
    <row r="7" spans="1:25">
      <c r="A7" t="s">
        <v>93</v>
      </c>
      <c r="B7">
        <v>0.58623000000000003</v>
      </c>
      <c r="C7">
        <v>499.55484000000001</v>
      </c>
      <c r="D7">
        <v>1.3252599896869799</v>
      </c>
      <c r="E7">
        <v>2.1173936098160199E-4</v>
      </c>
      <c r="F7">
        <f t="shared" si="0"/>
        <v>0.89064073610216576</v>
      </c>
      <c r="G7">
        <f t="shared" si="1"/>
        <v>-0.16708449565027589</v>
      </c>
      <c r="H7">
        <v>4.0278311613871701E-4</v>
      </c>
      <c r="I7">
        <v>3.5873505104731102E-4</v>
      </c>
      <c r="J7">
        <v>4.2535121501121502E-4</v>
      </c>
      <c r="K7">
        <v>3.9452712002270302E-4</v>
      </c>
      <c r="L7">
        <v>3.98181393614784E-4</v>
      </c>
      <c r="M7">
        <v>4.1091299656476798E-4</v>
      </c>
      <c r="N7">
        <v>4.0697080629865598E-4</v>
      </c>
      <c r="O7">
        <v>3.8965754519037702E-4</v>
      </c>
      <c r="P7">
        <v>4.0497986791492702E-4</v>
      </c>
      <c r="Q7">
        <v>3.91683984492309E-4</v>
      </c>
      <c r="R7">
        <v>3.8574348396557901E-4</v>
      </c>
      <c r="S7">
        <v>3.3869812965800901E-4</v>
      </c>
      <c r="T7">
        <v>3.6780517993678001E-4</v>
      </c>
      <c r="U7">
        <v>3.7352783521452598E-4</v>
      </c>
      <c r="V7">
        <v>3.4242735213600798E-4</v>
      </c>
      <c r="W7">
        <v>3.5583635741121201E-4</v>
      </c>
      <c r="X7">
        <v>3.8181804213109302E-4</v>
      </c>
      <c r="Y7">
        <v>3.2402402792528298E-4</v>
      </c>
    </row>
    <row r="8" spans="1:25">
      <c r="A8" t="s">
        <v>7</v>
      </c>
      <c r="B8">
        <v>0.46261999999999998</v>
      </c>
      <c r="C8">
        <v>29.437670000000001</v>
      </c>
      <c r="D8">
        <v>1.3609005221235699</v>
      </c>
      <c r="E8">
        <v>1.21033022442053E-5</v>
      </c>
      <c r="F8">
        <f t="shared" si="0"/>
        <v>1.5740903587555868</v>
      </c>
      <c r="G8">
        <f t="shared" si="1"/>
        <v>0.65451835938855785</v>
      </c>
      <c r="H8">
        <v>1.7662897090850899E-4</v>
      </c>
      <c r="I8">
        <v>2.7802996018400501E-4</v>
      </c>
      <c r="J8">
        <v>1.9540153440142399E-4</v>
      </c>
      <c r="K8">
        <v>1.5816553087227701E-4</v>
      </c>
      <c r="L8">
        <v>1.9992935839796601E-4</v>
      </c>
      <c r="M8">
        <v>1.5837123793113999E-4</v>
      </c>
      <c r="N8">
        <v>1.6063761137949601E-4</v>
      </c>
      <c r="O8">
        <v>1.5374196589203499E-4</v>
      </c>
      <c r="P8">
        <v>1.6710722031388099E-4</v>
      </c>
      <c r="Q8">
        <v>2.19677308079856E-4</v>
      </c>
      <c r="R8">
        <v>2.3467708413062001E-4</v>
      </c>
      <c r="S8">
        <v>3.06930711282291E-4</v>
      </c>
      <c r="T8">
        <v>3.4018442604199503E-4</v>
      </c>
      <c r="U8">
        <v>2.5595004834736101E-4</v>
      </c>
      <c r="V8">
        <v>2.9925052638454298E-4</v>
      </c>
      <c r="W8">
        <v>2.4815396905095898E-4</v>
      </c>
      <c r="X8">
        <v>2.55120738920822E-4</v>
      </c>
      <c r="Y8">
        <v>2.8397217731344698E-4</v>
      </c>
    </row>
    <row r="9" spans="1:25">
      <c r="A9" t="s">
        <v>8</v>
      </c>
      <c r="B9">
        <v>0.88039999999999996</v>
      </c>
      <c r="C9">
        <v>371.80511000000001</v>
      </c>
      <c r="D9">
        <v>1.32694301718677</v>
      </c>
      <c r="E9">
        <v>1.24396466758212E-3</v>
      </c>
      <c r="F9">
        <f t="shared" si="0"/>
        <v>2.0369269149552762</v>
      </c>
      <c r="G9">
        <f t="shared" si="1"/>
        <v>1.0263942172585629</v>
      </c>
      <c r="H9">
        <v>3.1593374361545697E-5</v>
      </c>
      <c r="I9">
        <v>6.4353394571290394E-5</v>
      </c>
      <c r="J9">
        <v>2.63492124519742E-5</v>
      </c>
      <c r="K9">
        <v>2.0986518742471299E-5</v>
      </c>
      <c r="L9">
        <v>2.8435444436950802E-5</v>
      </c>
      <c r="M9">
        <v>2.6907716809555599E-5</v>
      </c>
      <c r="N9">
        <v>3.15381124030056E-5</v>
      </c>
      <c r="O9">
        <v>3.8471431631906701E-5</v>
      </c>
      <c r="P9">
        <v>3.5672148933242502E-5</v>
      </c>
      <c r="Q9">
        <v>4.4386409483258701E-5</v>
      </c>
      <c r="R9">
        <v>3.6768706227597999E-5</v>
      </c>
      <c r="S9">
        <v>7.0645186534264596E-5</v>
      </c>
      <c r="T9">
        <v>8.3626800451400897E-5</v>
      </c>
      <c r="U9">
        <v>5.9955026475164303E-5</v>
      </c>
      <c r="V9">
        <v>6.6830245195870195E-5</v>
      </c>
      <c r="W9">
        <v>4.7651803244053399E-5</v>
      </c>
      <c r="X9">
        <v>5.5022778614520097E-5</v>
      </c>
      <c r="Y9">
        <v>9.4326609827451603E-5</v>
      </c>
    </row>
    <row r="10" spans="1:25">
      <c r="A10" t="s">
        <v>9</v>
      </c>
      <c r="B10">
        <v>0.82069999999999999</v>
      </c>
      <c r="C10">
        <v>386.52503999999999</v>
      </c>
      <c r="D10">
        <v>1.4036686839207499</v>
      </c>
      <c r="E10">
        <v>2.22828325360044E-4</v>
      </c>
      <c r="F10">
        <f t="shared" si="0"/>
        <v>2.3477557481329017</v>
      </c>
      <c r="G10">
        <f t="shared" si="1"/>
        <v>1.2312823235727677</v>
      </c>
      <c r="H10">
        <v>1.07993234967902E-5</v>
      </c>
      <c r="I10">
        <v>2.53541738155359E-5</v>
      </c>
      <c r="J10">
        <v>9.2761426972932998E-6</v>
      </c>
      <c r="K10">
        <v>7.7631729434991297E-6</v>
      </c>
      <c r="L10">
        <v>9.6829743865474098E-6</v>
      </c>
      <c r="M10">
        <v>8.7141807923749503E-6</v>
      </c>
      <c r="N10">
        <v>1.3937128947552599E-5</v>
      </c>
      <c r="O10">
        <v>1.0715182219380799E-5</v>
      </c>
      <c r="P10">
        <v>1.2187513836623301E-5</v>
      </c>
      <c r="Q10">
        <v>1.4118292151050299E-5</v>
      </c>
      <c r="R10">
        <v>1.7376536871665299E-5</v>
      </c>
      <c r="S10">
        <v>3.1571437325636702E-5</v>
      </c>
      <c r="T10">
        <v>3.3550455629012799E-5</v>
      </c>
      <c r="U10">
        <v>1.9169618272694501E-5</v>
      </c>
      <c r="V10">
        <v>2.7666688615539599E-5</v>
      </c>
      <c r="W10">
        <v>1.9413467716888201E-5</v>
      </c>
      <c r="X10">
        <v>2.26245945549242E-5</v>
      </c>
      <c r="Y10">
        <v>3.14605915379258E-5</v>
      </c>
    </row>
    <row r="11" spans="1:25">
      <c r="A11" t="s">
        <v>94</v>
      </c>
      <c r="B11">
        <v>0.87729999999999997</v>
      </c>
      <c r="C11">
        <v>617.60553000000004</v>
      </c>
      <c r="D11">
        <v>1.02994036590936</v>
      </c>
      <c r="E11">
        <v>1.8573524710946299E-2</v>
      </c>
      <c r="F11">
        <f t="shared" si="0"/>
        <v>1.1172941484478984</v>
      </c>
      <c r="G11">
        <f t="shared" si="1"/>
        <v>0.16000905210679703</v>
      </c>
      <c r="H11">
        <v>5.1828329119954697E-3</v>
      </c>
      <c r="I11">
        <v>5.7907488849557199E-3</v>
      </c>
      <c r="J11">
        <v>4.8356901915602799E-3</v>
      </c>
      <c r="K11">
        <v>5.5780188687526901E-3</v>
      </c>
      <c r="L11">
        <v>5.0039598891977602E-3</v>
      </c>
      <c r="M11">
        <v>5.3524076426468602E-3</v>
      </c>
      <c r="N11">
        <v>5.3288210350635398E-3</v>
      </c>
      <c r="O11">
        <v>5.0775915522955203E-3</v>
      </c>
      <c r="P11">
        <v>5.0414604462197098E-3</v>
      </c>
      <c r="Q11">
        <v>5.2447136702274402E-3</v>
      </c>
      <c r="R11">
        <v>5.7763032285487997E-3</v>
      </c>
      <c r="S11">
        <v>5.7331102630259201E-3</v>
      </c>
      <c r="T11">
        <v>4.7265122331933201E-3</v>
      </c>
      <c r="U11">
        <v>6.05762509638514E-3</v>
      </c>
      <c r="V11">
        <v>5.5512666063790199E-3</v>
      </c>
      <c r="W11">
        <v>5.8788502486525904E-3</v>
      </c>
      <c r="X11">
        <v>5.8637805066769702E-3</v>
      </c>
      <c r="Y11">
        <v>6.7385428967839996E-3</v>
      </c>
    </row>
    <row r="12" spans="1:25">
      <c r="A12" t="s">
        <v>95</v>
      </c>
      <c r="B12">
        <v>0.8962</v>
      </c>
      <c r="C12">
        <v>36.076329999999999</v>
      </c>
      <c r="D12">
        <v>1.5005273160996999</v>
      </c>
      <c r="E12">
        <v>1.37767926800249E-4</v>
      </c>
      <c r="F12">
        <f t="shared" si="0"/>
        <v>2.9471207866878495</v>
      </c>
      <c r="G12">
        <f t="shared" si="1"/>
        <v>1.5593061900121539</v>
      </c>
      <c r="H12">
        <v>2.9179849649004802E-5</v>
      </c>
      <c r="I12">
        <v>8.5996541453008197E-5</v>
      </c>
      <c r="J12">
        <v>3.07184515879922E-5</v>
      </c>
      <c r="K12">
        <v>2.30504557225692E-5</v>
      </c>
      <c r="L12">
        <v>3.2128664171325998E-5</v>
      </c>
      <c r="M12">
        <v>2.4292359719745399E-5</v>
      </c>
      <c r="N12">
        <v>3.15460704395761E-5</v>
      </c>
      <c r="O12">
        <v>2.91555040888301E-5</v>
      </c>
      <c r="P12">
        <v>2.7341981309727099E-5</v>
      </c>
      <c r="Q12">
        <v>3.5205310152272001E-5</v>
      </c>
      <c r="R12">
        <v>4.8155109573778303E-5</v>
      </c>
      <c r="S12">
        <v>1.0501527371178101E-4</v>
      </c>
      <c r="T12">
        <v>8.81796331424089E-5</v>
      </c>
      <c r="U12">
        <v>7.2431430897930697E-5</v>
      </c>
      <c r="V12">
        <v>9.4744581205686605E-5</v>
      </c>
      <c r="W12">
        <v>7.8873846020358196E-5</v>
      </c>
      <c r="X12">
        <v>7.8816693900848496E-5</v>
      </c>
      <c r="Y12">
        <v>1.2175576317127301E-4</v>
      </c>
    </row>
    <row r="13" spans="1:25">
      <c r="A13" t="s">
        <v>97</v>
      </c>
      <c r="B13">
        <v>0.92569999999999997</v>
      </c>
      <c r="C13">
        <v>494.73201999999998</v>
      </c>
      <c r="D13">
        <v>1.19471314738207</v>
      </c>
      <c r="E13">
        <v>3.47683102553998E-3</v>
      </c>
      <c r="F13">
        <f t="shared" si="0"/>
        <v>0.88779166721525249</v>
      </c>
      <c r="G13">
        <f t="shared" si="1"/>
        <v>-0.17170692725121953</v>
      </c>
      <c r="H13">
        <v>1.06362358309253E-4</v>
      </c>
      <c r="I13">
        <v>9.4427615412317795E-5</v>
      </c>
      <c r="J13">
        <v>1.10549349391825E-4</v>
      </c>
      <c r="K13">
        <v>1.00203061715329E-4</v>
      </c>
      <c r="L13">
        <v>9.8662940426860095E-5</v>
      </c>
      <c r="M13">
        <v>1.0775960484703699E-4</v>
      </c>
      <c r="N13">
        <v>1.07057909612195E-4</v>
      </c>
      <c r="O13">
        <v>1.057530707165E-4</v>
      </c>
      <c r="P13">
        <v>1.1329747928905701E-4</v>
      </c>
      <c r="Q13">
        <v>1.07615450475221E-4</v>
      </c>
      <c r="R13">
        <v>9.9336900447372304E-5</v>
      </c>
      <c r="S13">
        <v>8.3897854308680303E-5</v>
      </c>
      <c r="T13">
        <v>1.1118231385270901E-4</v>
      </c>
      <c r="U13">
        <v>9.2888150050786299E-5</v>
      </c>
      <c r="V13">
        <v>9.1125641448074594E-5</v>
      </c>
      <c r="W13">
        <v>9.4620512081556994E-5</v>
      </c>
      <c r="X13">
        <v>9.5107631064254302E-5</v>
      </c>
      <c r="Y13">
        <v>8.7261920045108896E-5</v>
      </c>
    </row>
    <row r="14" spans="1:25">
      <c r="A14" t="s">
        <v>13</v>
      </c>
      <c r="B14">
        <v>0.86099999999999999</v>
      </c>
      <c r="C14">
        <v>36.299999999999997</v>
      </c>
      <c r="D14">
        <v>1.44144314677852</v>
      </c>
      <c r="E14">
        <v>6.7421379652401497E-6</v>
      </c>
      <c r="F14">
        <f t="shared" si="0"/>
        <v>1.73571854322607</v>
      </c>
      <c r="G14">
        <f t="shared" si="1"/>
        <v>0.79553302542503113</v>
      </c>
      <c r="H14">
        <v>1.0433909088975899E-4</v>
      </c>
      <c r="I14">
        <v>1.81103294840705E-4</v>
      </c>
      <c r="J14">
        <v>1.04084604271006E-4</v>
      </c>
      <c r="K14">
        <v>7.3816408796468396E-5</v>
      </c>
      <c r="L14">
        <v>1.2083425182038901E-4</v>
      </c>
      <c r="M14">
        <v>9.1773068613791302E-5</v>
      </c>
      <c r="N14">
        <v>1.07718777544811E-4</v>
      </c>
      <c r="O14">
        <v>1.19626257688995E-4</v>
      </c>
      <c r="P14">
        <v>1.04939763607442E-4</v>
      </c>
      <c r="Q14">
        <v>1.1191959477517101E-4</v>
      </c>
      <c r="R14">
        <v>1.7897620987677499E-4</v>
      </c>
      <c r="S14">
        <v>2.3222079173002201E-4</v>
      </c>
      <c r="T14">
        <v>1.6059726836697901E-4</v>
      </c>
      <c r="U14">
        <v>1.87823710233118E-4</v>
      </c>
      <c r="V14">
        <v>2.0048325870385399E-4</v>
      </c>
      <c r="W14">
        <v>1.7859831821315399E-4</v>
      </c>
      <c r="X14">
        <v>1.41985609881461E-4</v>
      </c>
      <c r="Y14">
        <v>1.6814119172027501E-4</v>
      </c>
    </row>
    <row r="15" spans="1:25">
      <c r="A15" t="s">
        <v>99</v>
      </c>
      <c r="B15">
        <v>0.96240000000000003</v>
      </c>
      <c r="C15">
        <v>476.22296999999998</v>
      </c>
      <c r="D15">
        <v>1.2088682014919401</v>
      </c>
      <c r="E15">
        <v>1.42956585954044E-3</v>
      </c>
      <c r="F15">
        <f t="shared" si="0"/>
        <v>0.84799520418282182</v>
      </c>
      <c r="G15">
        <f t="shared" si="1"/>
        <v>-0.23787198920410579</v>
      </c>
      <c r="H15">
        <v>1.04641814969056E-3</v>
      </c>
      <c r="I15">
        <v>8.8735757250745699E-4</v>
      </c>
      <c r="J15">
        <v>1.07172622641086E-3</v>
      </c>
      <c r="K15">
        <v>1.0200303222998399E-3</v>
      </c>
      <c r="L15">
        <v>1.1876391263876099E-3</v>
      </c>
      <c r="M15">
        <v>1.01949593374147E-3</v>
      </c>
      <c r="N15">
        <v>9.8908306357570197E-4</v>
      </c>
      <c r="O15">
        <v>1.0451333937124799E-3</v>
      </c>
      <c r="P15">
        <v>1.0822934314875801E-3</v>
      </c>
      <c r="Q15">
        <v>9.5594369990893095E-4</v>
      </c>
      <c r="R15">
        <v>1.0017905335749E-3</v>
      </c>
      <c r="S15">
        <v>8.8842875230197096E-4</v>
      </c>
      <c r="T15">
        <v>9.2307255890756404E-4</v>
      </c>
      <c r="U15">
        <v>9.4481807866462998E-4</v>
      </c>
      <c r="V15">
        <v>7.9465265478027001E-4</v>
      </c>
      <c r="W15">
        <v>8.8062330969024998E-4</v>
      </c>
      <c r="X15">
        <v>9.4090663388341595E-4</v>
      </c>
      <c r="Y15">
        <v>7.2456805825665902E-4</v>
      </c>
    </row>
    <row r="16" spans="1:25">
      <c r="A16" t="s">
        <v>14</v>
      </c>
      <c r="B16">
        <v>0.54590000000000005</v>
      </c>
      <c r="C16">
        <v>334.90947999999997</v>
      </c>
      <c r="D16">
        <v>1.22126869741726</v>
      </c>
      <c r="E16">
        <v>4.47487986127568E-4</v>
      </c>
      <c r="F16">
        <f t="shared" si="0"/>
        <v>1.440702489052788</v>
      </c>
      <c r="G16">
        <f t="shared" si="1"/>
        <v>0.52677244385222133</v>
      </c>
      <c r="H16">
        <v>5.42103292507673E-5</v>
      </c>
      <c r="I16">
        <v>7.8100956283951603E-5</v>
      </c>
      <c r="J16">
        <v>4.8410157052955201E-5</v>
      </c>
      <c r="K16">
        <v>4.7053954352281797E-5</v>
      </c>
      <c r="L16">
        <v>4.7130475139195903E-5</v>
      </c>
      <c r="M16">
        <v>5.9098765006996297E-5</v>
      </c>
      <c r="N16">
        <v>4.9133747216726501E-5</v>
      </c>
      <c r="O16">
        <v>5.2654080810353798E-5</v>
      </c>
      <c r="P16">
        <v>6.7611606000058294E-5</v>
      </c>
      <c r="Q16">
        <v>6.2589848427570502E-5</v>
      </c>
      <c r="R16">
        <v>6.7915722603537393E-5</v>
      </c>
      <c r="S16">
        <v>6.9407462676735095E-5</v>
      </c>
      <c r="T16">
        <v>1.0286133132008101E-4</v>
      </c>
      <c r="U16">
        <v>8.5654172524444997E-5</v>
      </c>
      <c r="V16">
        <v>8.3270354568251096E-5</v>
      </c>
      <c r="W16">
        <v>7.5620424264712105E-5</v>
      </c>
      <c r="X16">
        <v>6.3337331904786295E-5</v>
      </c>
      <c r="Y16">
        <v>7.6740850409065298E-5</v>
      </c>
    </row>
    <row r="17" spans="1:25">
      <c r="A17" t="s">
        <v>15</v>
      </c>
      <c r="B17">
        <v>0.91849999999999998</v>
      </c>
      <c r="C17">
        <v>356.82377000000002</v>
      </c>
      <c r="D17">
        <v>1.2516267603898299</v>
      </c>
      <c r="E17">
        <v>1.0147127531404199E-3</v>
      </c>
      <c r="F17">
        <f t="shared" si="0"/>
        <v>1.4600586098627084</v>
      </c>
      <c r="G17">
        <f t="shared" si="1"/>
        <v>0.54602628311975954</v>
      </c>
      <c r="H17">
        <v>3.9778856474997197E-5</v>
      </c>
      <c r="I17">
        <v>5.8079461886812601E-5</v>
      </c>
      <c r="J17">
        <v>3.7013050075539397E-5</v>
      </c>
      <c r="K17">
        <v>3.6073711577399602E-5</v>
      </c>
      <c r="L17">
        <v>3.6102759989095501E-5</v>
      </c>
      <c r="M17">
        <v>3.84865448715659E-5</v>
      </c>
      <c r="N17">
        <v>3.8579768876500998E-5</v>
      </c>
      <c r="O17">
        <v>3.8632305152437199E-5</v>
      </c>
      <c r="P17">
        <v>4.4439461025104898E-5</v>
      </c>
      <c r="Q17">
        <v>4.8903250232334198E-5</v>
      </c>
      <c r="R17">
        <v>5.0666971579217103E-5</v>
      </c>
      <c r="S17">
        <v>5.7194391590789798E-5</v>
      </c>
      <c r="T17">
        <v>7.9978241784699506E-5</v>
      </c>
      <c r="U17">
        <v>5.5523702955904298E-5</v>
      </c>
      <c r="V17">
        <v>6.1881193081257606E-5</v>
      </c>
      <c r="W17">
        <v>5.66984561920697E-5</v>
      </c>
      <c r="X17">
        <v>4.5037084632278503E-5</v>
      </c>
      <c r="Y17">
        <v>5.7655653278284702E-5</v>
      </c>
    </row>
    <row r="18" spans="1:25">
      <c r="A18" t="s">
        <v>16</v>
      </c>
      <c r="B18">
        <v>0.98929999999999996</v>
      </c>
      <c r="C18">
        <v>162.97689</v>
      </c>
      <c r="D18">
        <v>1.1414697482157301</v>
      </c>
      <c r="E18">
        <v>4.1304997619204802E-2</v>
      </c>
      <c r="F18">
        <f t="shared" si="0"/>
        <v>5.595590089149697</v>
      </c>
      <c r="G18">
        <f t="shared" si="1"/>
        <v>2.4842902802275844</v>
      </c>
      <c r="H18">
        <v>5.6313577807444002E-6</v>
      </c>
      <c r="I18">
        <v>3.1510769786389398E-5</v>
      </c>
      <c r="J18">
        <v>5.3708348465403798E-6</v>
      </c>
      <c r="K18">
        <v>3.1296689907584302E-6</v>
      </c>
      <c r="L18">
        <v>4.4220569047434899E-6</v>
      </c>
      <c r="M18">
        <v>2.8721402448051398E-6</v>
      </c>
      <c r="N18">
        <v>5.0094047094328896E-6</v>
      </c>
      <c r="O18">
        <v>5.6479027247200601E-6</v>
      </c>
      <c r="P18">
        <v>5.0091208774912904E-6</v>
      </c>
      <c r="Q18">
        <v>1.35897329474635E-5</v>
      </c>
      <c r="R18">
        <v>1.14472746474223E-5</v>
      </c>
      <c r="S18">
        <v>1.39628815285264E-5</v>
      </c>
      <c r="T18">
        <v>8.2975604983299999E-5</v>
      </c>
      <c r="U18">
        <v>1.2968007225814501E-5</v>
      </c>
      <c r="V18">
        <v>4.1376852421529499E-5</v>
      </c>
      <c r="W18">
        <v>9.9317416321254493E-6</v>
      </c>
      <c r="X18">
        <v>1.1305422757167201E-5</v>
      </c>
      <c r="Y18">
        <v>6.8118373095229598E-5</v>
      </c>
    </row>
    <row r="19" spans="1:25">
      <c r="A19" t="s">
        <v>18</v>
      </c>
      <c r="B19">
        <v>0.7571</v>
      </c>
      <c r="C19">
        <v>31.182259999999999</v>
      </c>
      <c r="D19">
        <v>1.44725435347996</v>
      </c>
      <c r="E19">
        <v>4.2293429522105901E-5</v>
      </c>
      <c r="F19">
        <f t="shared" si="0"/>
        <v>1.8143991187432038</v>
      </c>
      <c r="G19">
        <f t="shared" si="1"/>
        <v>0.85949184467346817</v>
      </c>
      <c r="H19">
        <v>3.2429942176940501E-5</v>
      </c>
      <c r="I19">
        <v>5.8840858506733903E-5</v>
      </c>
      <c r="J19">
        <v>3.05382634841597E-5</v>
      </c>
      <c r="K19">
        <v>2.6710353603874598E-5</v>
      </c>
      <c r="L19">
        <v>2.98538469164418E-5</v>
      </c>
      <c r="M19">
        <v>3.2492132033700298E-5</v>
      </c>
      <c r="N19">
        <v>3.0928834461874402E-5</v>
      </c>
      <c r="O19">
        <v>3.7394310944634198E-5</v>
      </c>
      <c r="P19">
        <v>3.8878984844037698E-5</v>
      </c>
      <c r="Q19">
        <v>3.2642811126801302E-5</v>
      </c>
      <c r="R19">
        <v>4.9458008527806899E-5</v>
      </c>
      <c r="S19">
        <v>6.4343720872426006E-5</v>
      </c>
      <c r="T19">
        <v>6.1554193172887002E-5</v>
      </c>
      <c r="U19">
        <v>6.6440305386364696E-5</v>
      </c>
      <c r="V19">
        <v>7.1699776180327794E-5</v>
      </c>
      <c r="W19">
        <v>5.6039268530802097E-5</v>
      </c>
      <c r="X19">
        <v>4.1873877470165603E-5</v>
      </c>
      <c r="Y19">
        <v>5.9317717913091003E-5</v>
      </c>
    </row>
    <row r="20" spans="1:25">
      <c r="A20" t="s">
        <v>100</v>
      </c>
      <c r="B20">
        <v>0.83350000000000002</v>
      </c>
      <c r="C20">
        <v>275.03703999999999</v>
      </c>
      <c r="D20">
        <v>1.2871098455738501</v>
      </c>
      <c r="E20">
        <v>4.5841946141444397E-5</v>
      </c>
      <c r="F20">
        <f t="shared" si="0"/>
        <v>0.95829261526163878</v>
      </c>
      <c r="G20">
        <f t="shared" si="1"/>
        <v>-6.146184380303913E-2</v>
      </c>
      <c r="H20">
        <v>6.4628251018882205E-4</v>
      </c>
      <c r="I20">
        <v>6.1932775688670297E-4</v>
      </c>
      <c r="J20">
        <v>6.46881417449852E-4</v>
      </c>
      <c r="K20">
        <v>6.61824158764102E-4</v>
      </c>
      <c r="L20">
        <v>6.3883943091220499E-4</v>
      </c>
      <c r="M20">
        <v>6.4115722243928905E-4</v>
      </c>
      <c r="N20">
        <v>6.41980415916958E-4</v>
      </c>
      <c r="O20">
        <v>6.4042704005194803E-4</v>
      </c>
      <c r="P20">
        <v>6.5981968638511104E-4</v>
      </c>
      <c r="Q20">
        <v>6.3933070959110801E-4</v>
      </c>
      <c r="R20">
        <v>6.2048414695936702E-4</v>
      </c>
      <c r="S20">
        <v>6.2637809554631698E-4</v>
      </c>
      <c r="T20">
        <v>6.0925074908881299E-4</v>
      </c>
      <c r="U20">
        <v>6.3003585542687E-4</v>
      </c>
      <c r="V20">
        <v>6.1693740048212405E-4</v>
      </c>
      <c r="W20">
        <v>6.2171216088754597E-4</v>
      </c>
      <c r="X20">
        <v>6.2680513037694603E-4</v>
      </c>
      <c r="Y20">
        <v>6.0301851632564097E-4</v>
      </c>
    </row>
    <row r="21" spans="1:25">
      <c r="A21" t="s">
        <v>128</v>
      </c>
      <c r="B21">
        <v>0.877</v>
      </c>
      <c r="C21">
        <v>500.04723999999999</v>
      </c>
      <c r="D21">
        <v>1.2688842552984101</v>
      </c>
      <c r="E21">
        <v>4.2222831992461799E-5</v>
      </c>
      <c r="F21">
        <f t="shared" si="0"/>
        <v>0.86359585667347438</v>
      </c>
      <c r="G21">
        <f t="shared" si="1"/>
        <v>-0.21157177321634979</v>
      </c>
      <c r="H21">
        <v>1.3545966199154201E-4</v>
      </c>
      <c r="I21">
        <v>1.16982402842285E-4</v>
      </c>
      <c r="J21">
        <v>1.3252728771529401E-4</v>
      </c>
      <c r="K21">
        <v>1.3580658372741301E-4</v>
      </c>
      <c r="L21">
        <v>1.4124576536303201E-4</v>
      </c>
      <c r="M21">
        <v>1.3295055469845401E-4</v>
      </c>
      <c r="N21">
        <v>1.36769246294904E-4</v>
      </c>
      <c r="O21">
        <v>1.31244313404705E-4</v>
      </c>
      <c r="P21">
        <v>1.4197200968610701E-4</v>
      </c>
      <c r="Q21">
        <v>1.3116153504243001E-4</v>
      </c>
      <c r="R21">
        <v>1.2965476765036601E-4</v>
      </c>
      <c r="S21">
        <v>1.13452177945371E-4</v>
      </c>
      <c r="T21">
        <v>1.0489367906363499E-4</v>
      </c>
      <c r="U21">
        <v>1.2032575044109099E-4</v>
      </c>
      <c r="V21">
        <v>1.17886445243776E-4</v>
      </c>
      <c r="W21">
        <v>1.24258188037804E-4</v>
      </c>
      <c r="X21">
        <v>1.14814230275359E-4</v>
      </c>
      <c r="Y21">
        <v>1.1057398408087699E-4</v>
      </c>
    </row>
    <row r="22" spans="1:25">
      <c r="A22" t="s">
        <v>21</v>
      </c>
      <c r="B22">
        <v>0.95830000000000004</v>
      </c>
      <c r="C22">
        <v>178.05582000000001</v>
      </c>
      <c r="D22">
        <v>1.2556500660707499</v>
      </c>
      <c r="E22">
        <v>1.17202516366521E-2</v>
      </c>
      <c r="F22">
        <f t="shared" si="0"/>
        <v>9.1975295013846914</v>
      </c>
      <c r="G22">
        <f t="shared" si="1"/>
        <v>3.2012463986984545</v>
      </c>
      <c r="H22">
        <v>3.28951812432029E-6</v>
      </c>
      <c r="I22">
        <v>3.0255439993775502E-5</v>
      </c>
      <c r="J22">
        <v>3.3689856600439198E-6</v>
      </c>
      <c r="K22">
        <v>1.8987163281934101E-6</v>
      </c>
      <c r="L22">
        <v>2.9243046886449001E-6</v>
      </c>
      <c r="M22">
        <v>2.6160781093932499E-7</v>
      </c>
      <c r="N22">
        <v>4.0116630691450898E-6</v>
      </c>
      <c r="O22">
        <v>9.896232003049739E-7</v>
      </c>
      <c r="P22">
        <v>9.45738832234472E-7</v>
      </c>
      <c r="Q22">
        <v>1.19155054050563E-5</v>
      </c>
      <c r="R22">
        <v>4.8101690362254497E-6</v>
      </c>
      <c r="S22">
        <v>2.18971779811248E-5</v>
      </c>
      <c r="T22">
        <v>7.6215167083632196E-5</v>
      </c>
      <c r="U22">
        <v>1.21014060162892E-5</v>
      </c>
      <c r="V22">
        <v>3.5136123179794798E-5</v>
      </c>
      <c r="W22">
        <v>2.7579298893274E-5</v>
      </c>
      <c r="X22">
        <v>1.8268170169814199E-5</v>
      </c>
      <c r="Y22">
        <v>4.6036007590049497E-5</v>
      </c>
    </row>
    <row r="23" spans="1:25">
      <c r="A23" t="s">
        <v>22</v>
      </c>
      <c r="B23">
        <v>0.83130000000000004</v>
      </c>
      <c r="C23">
        <v>415.89359999999999</v>
      </c>
      <c r="D23">
        <v>1.4500999312959699</v>
      </c>
      <c r="E23">
        <v>3.09698054806598E-6</v>
      </c>
      <c r="F23">
        <f t="shared" si="0"/>
        <v>0.87648659388251815</v>
      </c>
      <c r="G23">
        <f t="shared" si="1"/>
        <v>-0.19019607017422102</v>
      </c>
      <c r="H23">
        <v>9.2092962524830305E-5</v>
      </c>
      <c r="I23">
        <v>8.0718247043938903E-5</v>
      </c>
      <c r="J23">
        <v>8.9582342145175294E-5</v>
      </c>
      <c r="K23">
        <v>9.5641953043527697E-5</v>
      </c>
      <c r="L23">
        <v>8.9387203380035594E-5</v>
      </c>
      <c r="M23">
        <v>9.1485984715937395E-5</v>
      </c>
      <c r="N23">
        <v>9.1977283160096096E-5</v>
      </c>
      <c r="O23">
        <v>9.2485463740164494E-5</v>
      </c>
      <c r="P23">
        <v>9.6354407382690698E-5</v>
      </c>
      <c r="Q23">
        <v>8.9829062631015198E-5</v>
      </c>
      <c r="R23">
        <v>8.3291713804655899E-5</v>
      </c>
      <c r="S23">
        <v>8.0625058244951405E-5</v>
      </c>
      <c r="T23">
        <v>8.5584693203445504E-5</v>
      </c>
      <c r="U23">
        <v>7.9176743742161406E-5</v>
      </c>
      <c r="V23">
        <v>8.1356462495619505E-5</v>
      </c>
      <c r="W23">
        <v>8.0797583168168506E-5</v>
      </c>
      <c r="X23">
        <v>8.1066398775580305E-5</v>
      </c>
      <c r="Y23">
        <v>7.38473229169289E-5</v>
      </c>
    </row>
    <row r="24" spans="1:25">
      <c r="A24" t="s">
        <v>24</v>
      </c>
      <c r="B24">
        <v>0.66168000000000005</v>
      </c>
      <c r="C24">
        <v>33.649659999999997</v>
      </c>
      <c r="D24">
        <v>1.2806558761675799</v>
      </c>
      <c r="E24">
        <v>1.4720183008048101E-4</v>
      </c>
      <c r="F24">
        <f t="shared" si="0"/>
        <v>1.282916209458008</v>
      </c>
      <c r="G24">
        <f t="shared" si="1"/>
        <v>0.35942694739801823</v>
      </c>
      <c r="H24">
        <v>2.0484545429039799E-4</v>
      </c>
      <c r="I24">
        <v>2.6279955374294102E-4</v>
      </c>
      <c r="J24">
        <v>2.0554655457976799E-4</v>
      </c>
      <c r="K24">
        <v>1.9531808156893001E-4</v>
      </c>
      <c r="L24">
        <v>2.4317615450080601E-4</v>
      </c>
      <c r="M24">
        <v>1.8655127546734701E-4</v>
      </c>
      <c r="N24">
        <v>2.0168730581753E-4</v>
      </c>
      <c r="O24">
        <v>1.6498894024506399E-4</v>
      </c>
      <c r="P24">
        <v>2.0158597689642199E-4</v>
      </c>
      <c r="Q24">
        <v>2.39909345247319E-4</v>
      </c>
      <c r="R24">
        <v>2.2670915858393601E-4</v>
      </c>
      <c r="S24">
        <v>2.7038323726125401E-4</v>
      </c>
      <c r="T24">
        <v>2.8188953677580199E-4</v>
      </c>
      <c r="U24">
        <v>2.66629094416037E-4</v>
      </c>
      <c r="V24">
        <v>2.5614264392807802E-4</v>
      </c>
      <c r="W24">
        <v>2.8436002086882202E-4</v>
      </c>
      <c r="X24">
        <v>2.52524558500045E-4</v>
      </c>
      <c r="Y24">
        <v>2.6375817960955298E-4</v>
      </c>
    </row>
    <row r="25" spans="1:25">
      <c r="A25" t="s">
        <v>25</v>
      </c>
      <c r="B25">
        <v>0.93600000000000005</v>
      </c>
      <c r="C25">
        <v>24</v>
      </c>
      <c r="D25">
        <v>1.19794415382138</v>
      </c>
      <c r="E25">
        <v>3.7131734805142202E-4</v>
      </c>
      <c r="F25">
        <f t="shared" si="0"/>
        <v>1.6482183017575445</v>
      </c>
      <c r="G25">
        <f t="shared" si="1"/>
        <v>0.72090733597105194</v>
      </c>
      <c r="H25">
        <v>6.1167327378482998E-5</v>
      </c>
      <c r="I25">
        <v>1.00817108454811E-4</v>
      </c>
      <c r="J25">
        <v>6.8093896890459999E-5</v>
      </c>
      <c r="K25">
        <v>5.5735363234142702E-5</v>
      </c>
      <c r="L25">
        <v>5.6770882405254599E-5</v>
      </c>
      <c r="M25">
        <v>3.1572931689611002E-5</v>
      </c>
      <c r="N25">
        <v>6.3530358290165206E-5</v>
      </c>
      <c r="O25">
        <v>5.9615123727796303E-5</v>
      </c>
      <c r="P25">
        <v>5.1419492084830901E-5</v>
      </c>
      <c r="Q25">
        <v>1.02600570705603E-4</v>
      </c>
      <c r="R25">
        <v>8.7907414609706401E-5</v>
      </c>
      <c r="S25">
        <v>9.7901263706585902E-5</v>
      </c>
      <c r="T25">
        <v>1.17741934716983E-4</v>
      </c>
      <c r="U25">
        <v>9.8082313279293498E-5</v>
      </c>
      <c r="V25">
        <v>1.0952676406992299E-4</v>
      </c>
      <c r="W25">
        <v>9.5286558761857498E-5</v>
      </c>
      <c r="X25">
        <v>8.1428255843564101E-5</v>
      </c>
      <c r="Y25">
        <v>1.18662362650577E-4</v>
      </c>
    </row>
    <row r="26" spans="1:25">
      <c r="A26" t="s">
        <v>26</v>
      </c>
      <c r="B26">
        <v>0.94599999999999995</v>
      </c>
      <c r="C26">
        <v>30</v>
      </c>
      <c r="D26">
        <v>1.4275585061623199</v>
      </c>
      <c r="E26">
        <v>5.1213562552036505E-7</v>
      </c>
      <c r="F26">
        <f t="shared" si="0"/>
        <v>1.8732462745924612</v>
      </c>
      <c r="G26">
        <f t="shared" si="1"/>
        <v>0.90554058232347445</v>
      </c>
      <c r="H26">
        <v>5.2499685644740202E-5</v>
      </c>
      <c r="I26">
        <v>9.8344840551284899E-5</v>
      </c>
      <c r="J26">
        <v>3.6015161412399397E-5</v>
      </c>
      <c r="K26">
        <v>3.6547744662138899E-5</v>
      </c>
      <c r="L26">
        <v>5.2523297998578598E-5</v>
      </c>
      <c r="M26">
        <v>5.7141809327877801E-5</v>
      </c>
      <c r="N26">
        <v>6.4118780625528504E-5</v>
      </c>
      <c r="O26">
        <v>5.4136160279651698E-5</v>
      </c>
      <c r="P26">
        <v>6.7970083846703602E-5</v>
      </c>
      <c r="Q26">
        <v>5.1544447005043E-5</v>
      </c>
      <c r="R26">
        <v>8.7177521177815703E-5</v>
      </c>
      <c r="S26">
        <v>1.11628724953331E-4</v>
      </c>
      <c r="T26">
        <v>9.3916753715336495E-5</v>
      </c>
      <c r="U26">
        <v>1.0717693398785801E-4</v>
      </c>
      <c r="V26">
        <v>1.05166091192681E-4</v>
      </c>
      <c r="W26">
        <v>9.7939857949175E-5</v>
      </c>
      <c r="X26">
        <v>9.9009129191929805E-5</v>
      </c>
      <c r="Y26">
        <v>8.4743712242152394E-5</v>
      </c>
    </row>
    <row r="27" spans="1:25">
      <c r="A27" t="s">
        <v>27</v>
      </c>
      <c r="B27">
        <v>0.71830000000000005</v>
      </c>
      <c r="C27">
        <v>33.1967</v>
      </c>
      <c r="D27">
        <v>1.4174383001934201</v>
      </c>
      <c r="E27">
        <v>7.0273691402064395E-5</v>
      </c>
      <c r="F27">
        <f t="shared" si="0"/>
        <v>0.59467368404737286</v>
      </c>
      <c r="G27">
        <f t="shared" si="1"/>
        <v>-0.74982986100002702</v>
      </c>
      <c r="H27">
        <v>4.6693334643738503E-5</v>
      </c>
      <c r="I27">
        <v>2.7767297333048801E-5</v>
      </c>
      <c r="J27">
        <v>5.4040914365438702E-5</v>
      </c>
      <c r="K27">
        <v>5.64303898166153E-5</v>
      </c>
      <c r="L27">
        <v>5.0915082714048199E-5</v>
      </c>
      <c r="M27">
        <v>4.9535550010854101E-5</v>
      </c>
      <c r="N27">
        <v>3.4709792461594998E-5</v>
      </c>
      <c r="O27">
        <v>3.37688334624981E-5</v>
      </c>
      <c r="P27">
        <v>4.7254978432331898E-5</v>
      </c>
      <c r="Q27">
        <v>4.68911358865265E-5</v>
      </c>
      <c r="R27">
        <v>3.3287463730973599E-5</v>
      </c>
      <c r="S27">
        <v>2.44463640720366E-5</v>
      </c>
      <c r="T27">
        <v>3.6306649683204202E-5</v>
      </c>
      <c r="U27">
        <v>2.4478678469024399E-5</v>
      </c>
      <c r="V27">
        <v>2.3524239841374101E-5</v>
      </c>
      <c r="W27">
        <v>2.8278798393614498E-5</v>
      </c>
      <c r="X27">
        <v>2.84307204791306E-5</v>
      </c>
      <c r="Y27">
        <v>2.3385463995032101E-5</v>
      </c>
    </row>
    <row r="28" spans="1:25">
      <c r="A28" t="s">
        <v>28</v>
      </c>
      <c r="B28">
        <v>0.72219999999999995</v>
      </c>
      <c r="C28">
        <v>29.482859999999999</v>
      </c>
      <c r="D28">
        <v>1.34852885088824</v>
      </c>
      <c r="E28">
        <v>1.0366472531895599E-4</v>
      </c>
      <c r="F28">
        <f t="shared" si="0"/>
        <v>1.3484083337824961</v>
      </c>
      <c r="G28">
        <f t="shared" si="1"/>
        <v>0.43125744897994389</v>
      </c>
      <c r="H28">
        <v>6.4721879740663895E-5</v>
      </c>
      <c r="I28">
        <v>8.7271522020379694E-5</v>
      </c>
      <c r="J28">
        <v>6.04044120642601E-5</v>
      </c>
      <c r="K28">
        <v>5.9582661619753897E-5</v>
      </c>
      <c r="L28">
        <v>5.8473317555064798E-5</v>
      </c>
      <c r="M28">
        <v>7.0005794290430701E-5</v>
      </c>
      <c r="N28">
        <v>6.0435034663847401E-5</v>
      </c>
      <c r="O28">
        <v>6.3252575402603396E-5</v>
      </c>
      <c r="P28">
        <v>7.2931170493825502E-5</v>
      </c>
      <c r="Q28">
        <v>7.2690071835525006E-5</v>
      </c>
      <c r="R28">
        <v>7.5062092463091593E-5</v>
      </c>
      <c r="S28">
        <v>9.4424038441718005E-5</v>
      </c>
      <c r="T28">
        <v>9.0476373133478006E-5</v>
      </c>
      <c r="U28">
        <v>7.6633832747306601E-5</v>
      </c>
      <c r="V28">
        <v>9.8949373410360999E-5</v>
      </c>
      <c r="W28">
        <v>9.1579361028948895E-5</v>
      </c>
      <c r="X28">
        <v>7.4362532964604406E-5</v>
      </c>
      <c r="Y28">
        <v>9.6684571973529003E-5</v>
      </c>
    </row>
    <row r="29" spans="1:25">
      <c r="A29" t="s">
        <v>29</v>
      </c>
      <c r="B29">
        <v>0.89392000000000005</v>
      </c>
      <c r="C29">
        <v>163.02216000000001</v>
      </c>
      <c r="D29">
        <v>1.2527463256828499</v>
      </c>
      <c r="E29">
        <v>1.6891459664308899E-3</v>
      </c>
      <c r="F29">
        <f t="shared" si="0"/>
        <v>1.4506073351168358</v>
      </c>
      <c r="G29">
        <f t="shared" si="1"/>
        <v>0.53665704914613943</v>
      </c>
      <c r="H29">
        <v>3.8464881903992599E-5</v>
      </c>
      <c r="I29">
        <v>5.5797439834334503E-5</v>
      </c>
      <c r="J29">
        <v>3.54906786445825E-5</v>
      </c>
      <c r="K29">
        <v>3.57090993346033E-5</v>
      </c>
      <c r="L29">
        <v>3.6851198791916302E-5</v>
      </c>
      <c r="M29">
        <v>3.8396616705487699E-5</v>
      </c>
      <c r="N29">
        <v>3.7370140194663397E-5</v>
      </c>
      <c r="O29">
        <v>3.70584340398028E-5</v>
      </c>
      <c r="P29">
        <v>4.3436242187928697E-5</v>
      </c>
      <c r="Q29">
        <v>4.3406645332956002E-5</v>
      </c>
      <c r="R29">
        <v>5.0135154955905197E-5</v>
      </c>
      <c r="S29">
        <v>6.8897769693746497E-5</v>
      </c>
      <c r="T29">
        <v>6.9749534698313105E-5</v>
      </c>
      <c r="U29">
        <v>5.1260748337734703E-5</v>
      </c>
      <c r="V29">
        <v>5.5108719623299902E-5</v>
      </c>
      <c r="W29">
        <v>5.2463435314685702E-5</v>
      </c>
      <c r="X29">
        <v>3.8688394446711303E-5</v>
      </c>
      <c r="Y29">
        <v>6.0075761604279503E-5</v>
      </c>
    </row>
    <row r="30" spans="1:25">
      <c r="A30" t="s">
        <v>30</v>
      </c>
      <c r="B30">
        <v>0.29907</v>
      </c>
      <c r="C30">
        <v>229.0147</v>
      </c>
      <c r="D30">
        <v>1.06778876697293</v>
      </c>
      <c r="E30">
        <v>1.64998756462113E-2</v>
      </c>
      <c r="F30">
        <f t="shared" si="0"/>
        <v>3.3878962528971694</v>
      </c>
      <c r="G30">
        <f t="shared" si="1"/>
        <v>1.7603896958854357</v>
      </c>
      <c r="H30">
        <v>2.6800286978833202E-5</v>
      </c>
      <c r="I30">
        <v>9.0796591832157801E-5</v>
      </c>
      <c r="J30">
        <v>3.9361673684994798E-5</v>
      </c>
      <c r="K30">
        <v>2.9611866901241901E-5</v>
      </c>
      <c r="L30">
        <v>1.1385612436293901E-5</v>
      </c>
      <c r="M30">
        <v>1.52356427590643E-5</v>
      </c>
      <c r="N30">
        <v>1.01845882056917E-5</v>
      </c>
      <c r="O30">
        <v>2.3788993867732901E-5</v>
      </c>
      <c r="P30">
        <v>2.30076262540793E-5</v>
      </c>
      <c r="Q30">
        <v>6.1826291721567097E-5</v>
      </c>
      <c r="R30">
        <v>1.6705301334558899E-5</v>
      </c>
      <c r="S30">
        <v>6.1971337220897697E-5</v>
      </c>
      <c r="T30">
        <v>1.4999973623932799E-4</v>
      </c>
      <c r="U30">
        <v>5.5134640027265701E-5</v>
      </c>
      <c r="V30">
        <v>1.6616467772000501E-4</v>
      </c>
      <c r="W30">
        <v>5.8567328911540897E-5</v>
      </c>
      <c r="X30">
        <v>5.9315165680849503E-5</v>
      </c>
      <c r="Y30">
        <v>1.58514547522817E-4</v>
      </c>
    </row>
    <row r="31" spans="1:25">
      <c r="A31" t="s">
        <v>31</v>
      </c>
      <c r="B31">
        <v>0.29947000000000001</v>
      </c>
      <c r="C31">
        <v>508.63128</v>
      </c>
      <c r="D31">
        <v>1.1908977867589801</v>
      </c>
      <c r="E31">
        <v>8.5294016209985595E-4</v>
      </c>
      <c r="F31">
        <f t="shared" si="0"/>
        <v>0.90346637628625293</v>
      </c>
      <c r="G31">
        <f t="shared" si="1"/>
        <v>-0.14645718463061128</v>
      </c>
      <c r="H31">
        <v>4.3564726779622698E-3</v>
      </c>
      <c r="I31">
        <v>3.9359265837486399E-3</v>
      </c>
      <c r="J31">
        <v>4.4282446557660296E-3</v>
      </c>
      <c r="K31">
        <v>4.2925587948048098E-3</v>
      </c>
      <c r="L31">
        <v>4.3255256409874604E-3</v>
      </c>
      <c r="M31">
        <v>4.4016015339497097E-3</v>
      </c>
      <c r="N31">
        <v>4.4398393765812203E-3</v>
      </c>
      <c r="O31">
        <v>4.3296154349811303E-3</v>
      </c>
      <c r="P31">
        <v>4.4281312849900898E-3</v>
      </c>
      <c r="Q31">
        <v>4.2062647016377101E-3</v>
      </c>
      <c r="R31">
        <v>4.2144465096602404E-3</v>
      </c>
      <c r="S31">
        <v>3.8349594728584102E-3</v>
      </c>
      <c r="T31">
        <v>3.6017386185736699E-3</v>
      </c>
      <c r="U31">
        <v>4.1616875432151802E-3</v>
      </c>
      <c r="V31">
        <v>3.79575676002788E-3</v>
      </c>
      <c r="W31">
        <v>4.1594303617695999E-3</v>
      </c>
      <c r="X31">
        <v>3.9759559359597097E-3</v>
      </c>
      <c r="Y31">
        <v>3.7434374679243998E-3</v>
      </c>
    </row>
    <row r="32" spans="1:25">
      <c r="A32" t="s">
        <v>32</v>
      </c>
      <c r="B32">
        <v>0.96269000000000005</v>
      </c>
      <c r="C32">
        <v>26.795809999999999</v>
      </c>
      <c r="D32">
        <v>1.1148103297769001</v>
      </c>
      <c r="E32">
        <v>3.01637847935168E-3</v>
      </c>
      <c r="F32">
        <f t="shared" si="0"/>
        <v>1.5262678848543516</v>
      </c>
      <c r="G32">
        <f t="shared" si="1"/>
        <v>0.61000820085690655</v>
      </c>
      <c r="H32">
        <v>1.7384783874981399E-4</v>
      </c>
      <c r="I32">
        <v>2.65338373135179E-4</v>
      </c>
      <c r="J32">
        <v>1.4580188460265199E-4</v>
      </c>
      <c r="K32">
        <v>1.59513059664433E-4</v>
      </c>
      <c r="L32">
        <v>1.6642832142637701E-4</v>
      </c>
      <c r="M32">
        <v>1.3169215145040101E-4</v>
      </c>
      <c r="N32">
        <v>2.39976980646775E-4</v>
      </c>
      <c r="O32">
        <v>1.56339620714009E-4</v>
      </c>
      <c r="P32">
        <v>1.5924689114067599E-4</v>
      </c>
      <c r="Q32">
        <v>2.3178380035319301E-4</v>
      </c>
      <c r="R32">
        <v>1.8811436073221501E-4</v>
      </c>
      <c r="S32">
        <v>1.90170997312172E-4</v>
      </c>
      <c r="T32">
        <v>3.2569994631285901E-4</v>
      </c>
      <c r="U32">
        <v>2.3080899196680499E-4</v>
      </c>
      <c r="V32">
        <v>3.4588223783771902E-4</v>
      </c>
      <c r="W32">
        <v>2.45571508122037E-4</v>
      </c>
      <c r="X32">
        <v>3.0060083643079999E-4</v>
      </c>
      <c r="Y32">
        <v>2.9585810636682298E-4</v>
      </c>
    </row>
    <row r="33" spans="1:25">
      <c r="A33" t="s">
        <v>33</v>
      </c>
      <c r="B33">
        <v>0.752</v>
      </c>
      <c r="C33">
        <v>30.541139999999999</v>
      </c>
      <c r="D33">
        <v>1.2746270895777501</v>
      </c>
      <c r="E33">
        <v>2.06627233044253E-4</v>
      </c>
      <c r="F33">
        <f t="shared" si="0"/>
        <v>1.6171776068710912</v>
      </c>
      <c r="G33">
        <f t="shared" si="1"/>
        <v>0.69347813179935391</v>
      </c>
      <c r="H33">
        <v>9.1903716149654303E-3</v>
      </c>
      <c r="I33">
        <v>1.4862463174545801E-2</v>
      </c>
      <c r="J33">
        <v>6.4384977377621704E-3</v>
      </c>
      <c r="K33">
        <v>6.5694569685795998E-3</v>
      </c>
      <c r="L33">
        <v>8.8064724017458598E-3</v>
      </c>
      <c r="M33">
        <v>1.0686354287420499E-2</v>
      </c>
      <c r="N33">
        <v>1.11375494925733E-2</v>
      </c>
      <c r="O33">
        <v>8.9583644053735905E-3</v>
      </c>
      <c r="P33">
        <v>1.23981295344347E-2</v>
      </c>
      <c r="Q33">
        <v>8.5281480918337604E-3</v>
      </c>
      <c r="R33">
        <v>1.4453454487545101E-2</v>
      </c>
      <c r="S33">
        <v>1.75202535580933E-2</v>
      </c>
      <c r="T33">
        <v>1.2158091699331601E-2</v>
      </c>
      <c r="U33">
        <v>1.70917818216192E-2</v>
      </c>
      <c r="V33">
        <v>1.5906378240569601E-2</v>
      </c>
      <c r="W33">
        <v>1.5727120297869698E-2</v>
      </c>
      <c r="X33">
        <v>1.56175827101682E-2</v>
      </c>
      <c r="Y33">
        <v>1.0425042581169599E-2</v>
      </c>
    </row>
    <row r="34" spans="1:25">
      <c r="A34" t="s">
        <v>34</v>
      </c>
      <c r="B34">
        <v>0.93754999999999999</v>
      </c>
      <c r="C34">
        <v>32.047420000000002</v>
      </c>
      <c r="D34">
        <v>1.38012852258943</v>
      </c>
      <c r="E34">
        <v>7.3776608645877099E-5</v>
      </c>
      <c r="F34">
        <f t="shared" si="0"/>
        <v>2.1712902398287826</v>
      </c>
      <c r="G34">
        <f t="shared" si="1"/>
        <v>1.1185525861900061</v>
      </c>
      <c r="H34">
        <v>4.07055200058561E-4</v>
      </c>
      <c r="I34">
        <v>8.8383498295870598E-4</v>
      </c>
      <c r="J34">
        <v>3.03405641854362E-4</v>
      </c>
      <c r="K34">
        <v>2.29929259925484E-4</v>
      </c>
      <c r="L34">
        <v>5.1567134865793303E-4</v>
      </c>
      <c r="M34">
        <v>3.57146463190864E-4</v>
      </c>
      <c r="N34">
        <v>6.6097776221438101E-4</v>
      </c>
      <c r="O34">
        <v>3.6014240505396301E-4</v>
      </c>
      <c r="P34">
        <v>4.5379618883825798E-4</v>
      </c>
      <c r="Q34">
        <v>3.7537253073323997E-4</v>
      </c>
      <c r="R34">
        <v>7.7884673536780195E-4</v>
      </c>
      <c r="S34">
        <v>1.0246824643426E-3</v>
      </c>
      <c r="T34">
        <v>5.6630344566228896E-4</v>
      </c>
      <c r="U34">
        <v>1.1515705563744901E-3</v>
      </c>
      <c r="V34">
        <v>9.1969306964910698E-4</v>
      </c>
      <c r="W34">
        <v>1.0516676364309299E-3</v>
      </c>
      <c r="X34">
        <v>9.2814750828016496E-4</v>
      </c>
      <c r="Y34">
        <v>6.4976844756225202E-4</v>
      </c>
    </row>
    <row r="35" spans="1:25">
      <c r="A35" t="s">
        <v>35</v>
      </c>
      <c r="B35">
        <v>0.62114000000000003</v>
      </c>
      <c r="C35">
        <v>31.555669999999999</v>
      </c>
      <c r="D35">
        <v>1.3900116731178001</v>
      </c>
      <c r="E35">
        <v>3.3936910932362299E-5</v>
      </c>
      <c r="F35">
        <f t="shared" si="0"/>
        <v>0.53068141246999256</v>
      </c>
      <c r="G35">
        <f t="shared" si="1"/>
        <v>-0.91408207677093578</v>
      </c>
      <c r="H35">
        <v>7.2380285822463302E-4</v>
      </c>
      <c r="I35">
        <v>3.84108723152466E-4</v>
      </c>
      <c r="J35">
        <v>7.2811906275083605E-4</v>
      </c>
      <c r="K35">
        <v>9.0348466581147396E-4</v>
      </c>
      <c r="L35">
        <v>7.8267005970420703E-4</v>
      </c>
      <c r="M35">
        <v>7.3194486773665596E-4</v>
      </c>
      <c r="N35">
        <v>6.4641621595881303E-4</v>
      </c>
      <c r="O35">
        <v>4.6159778927604503E-4</v>
      </c>
      <c r="P35">
        <v>6.9301779119049299E-4</v>
      </c>
      <c r="Q35">
        <v>8.4317241336853601E-4</v>
      </c>
      <c r="R35">
        <v>4.6735243878957898E-4</v>
      </c>
      <c r="S35">
        <v>2.5994140441962802E-4</v>
      </c>
      <c r="T35">
        <v>4.8199880862206799E-4</v>
      </c>
      <c r="U35">
        <v>2.8809623141074501E-4</v>
      </c>
      <c r="V35">
        <v>3.4175697595571498E-4</v>
      </c>
      <c r="W35">
        <v>3.2979798527080001E-4</v>
      </c>
      <c r="X35">
        <v>4.4531849412500902E-4</v>
      </c>
      <c r="Y35">
        <v>4.5860744662618101E-4</v>
      </c>
    </row>
    <row r="36" spans="1:25">
      <c r="A36" t="s">
        <v>36</v>
      </c>
      <c r="B36">
        <v>0.75385999999999997</v>
      </c>
      <c r="C36">
        <v>140.53165000000001</v>
      </c>
      <c r="D36">
        <v>1.18972346369001</v>
      </c>
      <c r="E36">
        <v>6.62549263978146E-4</v>
      </c>
      <c r="F36">
        <f t="shared" si="0"/>
        <v>1.4790860997429369</v>
      </c>
      <c r="G36">
        <f t="shared" si="1"/>
        <v>0.56470603624813676</v>
      </c>
      <c r="H36">
        <v>1.3279823494962499E-4</v>
      </c>
      <c r="I36">
        <v>1.96420023384387E-4</v>
      </c>
      <c r="J36">
        <v>9.3145109535391001E-5</v>
      </c>
      <c r="K36">
        <v>1.38449916854831E-4</v>
      </c>
      <c r="L36">
        <v>1.2773157564918E-4</v>
      </c>
      <c r="M36">
        <v>1.4855489976377899E-4</v>
      </c>
      <c r="N36">
        <v>1.2751326196833E-4</v>
      </c>
      <c r="O36">
        <v>1.2580009765778301E-4</v>
      </c>
      <c r="P36">
        <v>1.7205671054936199E-4</v>
      </c>
      <c r="Q36">
        <v>1.2913430761834699E-4</v>
      </c>
      <c r="R36">
        <v>1.9070124450872801E-4</v>
      </c>
      <c r="S36">
        <v>2.3797910394612599E-4</v>
      </c>
      <c r="T36">
        <v>2.0385228543644201E-4</v>
      </c>
      <c r="U36">
        <v>2.18377819019419E-4</v>
      </c>
      <c r="V36">
        <v>2.3674509139860099E-4</v>
      </c>
      <c r="W36">
        <v>1.7805557282340201E-4</v>
      </c>
      <c r="X36">
        <v>1.3881234093649099E-4</v>
      </c>
      <c r="Y36">
        <v>1.6683672900588901E-4</v>
      </c>
    </row>
    <row r="37" spans="1:25">
      <c r="A37" t="s">
        <v>37</v>
      </c>
      <c r="B37">
        <v>0.53100000000000003</v>
      </c>
      <c r="C37">
        <v>27.54</v>
      </c>
      <c r="D37">
        <v>1.1533132625178999</v>
      </c>
      <c r="E37">
        <v>2.2944947013384801E-3</v>
      </c>
      <c r="F37">
        <f t="shared" si="0"/>
        <v>2.3306432835667485</v>
      </c>
      <c r="G37">
        <f t="shared" si="1"/>
        <v>1.2207282097817487</v>
      </c>
      <c r="H37">
        <v>1.9371903501087299E-4</v>
      </c>
      <c r="I37">
        <v>4.5148996784712299E-4</v>
      </c>
      <c r="J37">
        <v>8.5895807482898705E-5</v>
      </c>
      <c r="K37">
        <v>9.2763160201891405E-5</v>
      </c>
      <c r="L37">
        <v>1.3843406346643699E-4</v>
      </c>
      <c r="M37">
        <v>2.8070793455995503E-4</v>
      </c>
      <c r="N37">
        <v>2.4487719817217101E-4</v>
      </c>
      <c r="O37">
        <v>1.87607427987926E-4</v>
      </c>
      <c r="P37">
        <v>3.6447665803276101E-4</v>
      </c>
      <c r="Q37">
        <v>1.54990030182941E-4</v>
      </c>
      <c r="R37">
        <v>4.1589761879751597E-4</v>
      </c>
      <c r="S37">
        <v>6.6365951105325195E-4</v>
      </c>
      <c r="T37">
        <v>2.40227016147246E-4</v>
      </c>
      <c r="U37">
        <v>6.2993675323644099E-4</v>
      </c>
      <c r="V37">
        <v>5.2203899020964502E-4</v>
      </c>
      <c r="W37">
        <v>4.98946111921176E-4</v>
      </c>
      <c r="X37">
        <v>4.6058322403431397E-4</v>
      </c>
      <c r="Y37">
        <v>1.8063051737739899E-4</v>
      </c>
    </row>
    <row r="38" spans="1:25">
      <c r="A38" t="s">
        <v>38</v>
      </c>
      <c r="B38">
        <v>0.90998000000000001</v>
      </c>
      <c r="C38">
        <v>178.73186999999999</v>
      </c>
      <c r="D38">
        <v>1.2465382332532999</v>
      </c>
      <c r="E38">
        <v>1.34958995348464E-2</v>
      </c>
      <c r="F38">
        <f t="shared" si="0"/>
        <v>5.3328278189315093</v>
      </c>
      <c r="G38">
        <f t="shared" si="1"/>
        <v>2.4149007484627361</v>
      </c>
      <c r="H38">
        <v>4.0129633632632103E-5</v>
      </c>
      <c r="I38">
        <v>2.1400442659963E-4</v>
      </c>
      <c r="J38">
        <v>4.4743119255719403E-5</v>
      </c>
      <c r="K38">
        <v>2.8823734962438099E-5</v>
      </c>
      <c r="L38">
        <v>3.9373125007200199E-5</v>
      </c>
      <c r="M38">
        <v>1.23285045705816E-5</v>
      </c>
      <c r="N38">
        <v>4.8441589779431102E-5</v>
      </c>
      <c r="O38">
        <v>2.7244611319859499E-5</v>
      </c>
      <c r="P38">
        <v>2.3708183371632702E-5</v>
      </c>
      <c r="Q38">
        <v>9.6374200794194595E-5</v>
      </c>
      <c r="R38">
        <v>5.01829899117303E-5</v>
      </c>
      <c r="S38">
        <v>1.57155078797673E-4</v>
      </c>
      <c r="T38">
        <v>5.2332620645671095E-4</v>
      </c>
      <c r="U38">
        <v>9.1053410934527302E-5</v>
      </c>
      <c r="V38">
        <v>2.4631428074432598E-4</v>
      </c>
      <c r="W38">
        <v>1.9719238721375301E-4</v>
      </c>
      <c r="X38">
        <v>1.3418213892865799E-4</v>
      </c>
      <c r="Y38">
        <v>3.12628919809664E-4</v>
      </c>
    </row>
    <row r="39" spans="1:25">
      <c r="A39" t="s">
        <v>101</v>
      </c>
      <c r="B39">
        <v>0.97230000000000005</v>
      </c>
      <c r="C39">
        <v>482.47886</v>
      </c>
      <c r="D39">
        <v>1.3846881915023099</v>
      </c>
      <c r="E39">
        <v>4.2319913583933797E-5</v>
      </c>
      <c r="F39">
        <f t="shared" si="0"/>
        <v>0.9384824411552346</v>
      </c>
      <c r="G39">
        <f t="shared" si="1"/>
        <v>-9.159834215432891E-2</v>
      </c>
      <c r="H39">
        <v>4.0736798744068603E-4</v>
      </c>
      <c r="I39">
        <v>3.8230770330182999E-4</v>
      </c>
      <c r="J39">
        <v>4.1706451182695802E-4</v>
      </c>
      <c r="K39">
        <v>4.1768892625112099E-4</v>
      </c>
      <c r="L39">
        <v>4.0454295462263802E-4</v>
      </c>
      <c r="M39">
        <v>4.0818333299451299E-4</v>
      </c>
      <c r="N39">
        <v>3.9684255310527703E-4</v>
      </c>
      <c r="O39">
        <v>4.01415066095295E-4</v>
      </c>
      <c r="P39">
        <v>4.1686597488223699E-4</v>
      </c>
      <c r="Q39">
        <v>3.9634057974744798E-4</v>
      </c>
      <c r="R39">
        <v>3.8200591349722999E-4</v>
      </c>
      <c r="S39">
        <v>3.8009719562534999E-4</v>
      </c>
      <c r="T39">
        <v>3.9031225358730098E-4</v>
      </c>
      <c r="U39">
        <v>3.8008540486826202E-4</v>
      </c>
      <c r="V39">
        <v>3.9136157935902301E-4</v>
      </c>
      <c r="W39">
        <v>3.7548960412934801E-4</v>
      </c>
      <c r="X39">
        <v>3.9058773596930299E-4</v>
      </c>
      <c r="Y39">
        <v>3.6852193937882301E-4</v>
      </c>
    </row>
    <row r="40" spans="1:25">
      <c r="A40" t="s">
        <v>39</v>
      </c>
      <c r="B40">
        <v>0.92620000000000002</v>
      </c>
      <c r="C40">
        <v>150.12911</v>
      </c>
      <c r="D40">
        <v>1.22660059491948</v>
      </c>
      <c r="E40">
        <v>5.2797233448102603E-3</v>
      </c>
      <c r="F40">
        <f t="shared" si="0"/>
        <v>2.2931329199534045</v>
      </c>
      <c r="G40">
        <f t="shared" si="1"/>
        <v>1.1973199822190979</v>
      </c>
      <c r="H40">
        <v>2.3302458985067901E-5</v>
      </c>
      <c r="I40">
        <v>5.3435635814523202E-5</v>
      </c>
      <c r="J40">
        <v>3.0275259464708098E-5</v>
      </c>
      <c r="K40">
        <v>2.386655503534E-5</v>
      </c>
      <c r="L40">
        <v>1.6873428403963399E-5</v>
      </c>
      <c r="M40">
        <v>1.8546465027152099E-5</v>
      </c>
      <c r="N40">
        <v>1.31970572905687E-5</v>
      </c>
      <c r="O40">
        <v>2.7803549350556101E-5</v>
      </c>
      <c r="P40">
        <v>2.32578219982989E-5</v>
      </c>
      <c r="Q40">
        <v>3.2599535309956102E-5</v>
      </c>
      <c r="R40">
        <v>2.4051186382373799E-5</v>
      </c>
      <c r="S40">
        <v>4.9878456323572901E-5</v>
      </c>
      <c r="T40">
        <v>5.7902572362681402E-5</v>
      </c>
      <c r="U40">
        <v>4.9837784306325002E-5</v>
      </c>
      <c r="V40">
        <v>9.2663373218670802E-5</v>
      </c>
      <c r="W40">
        <v>4.3227922821031801E-5</v>
      </c>
      <c r="X40">
        <v>3.5532802166830598E-5</v>
      </c>
      <c r="Y40">
        <v>7.4390988934699401E-5</v>
      </c>
    </row>
    <row r="41" spans="1:25">
      <c r="A41" t="s">
        <v>129</v>
      </c>
      <c r="B41">
        <v>0.7117</v>
      </c>
      <c r="C41">
        <v>480.66750000000002</v>
      </c>
      <c r="D41">
        <v>1.05284535327805</v>
      </c>
      <c r="E41">
        <v>9.6666787847915596E-3</v>
      </c>
      <c r="F41">
        <f t="shared" si="0"/>
        <v>0.95046157943283716</v>
      </c>
      <c r="G41">
        <f t="shared" si="1"/>
        <v>-7.3299784985662392E-2</v>
      </c>
      <c r="H41">
        <v>7.2752208606075106E-5</v>
      </c>
      <c r="I41">
        <v>6.9148179098957395E-5</v>
      </c>
      <c r="J41">
        <v>7.1529600551319597E-5</v>
      </c>
      <c r="K41">
        <v>7.6199175302373807E-5</v>
      </c>
      <c r="L41">
        <v>6.9140415353352398E-5</v>
      </c>
      <c r="M41">
        <v>7.5785925184252703E-5</v>
      </c>
      <c r="N41">
        <v>7.1778100264690894E-5</v>
      </c>
      <c r="O41">
        <v>7.2387369252916706E-5</v>
      </c>
      <c r="P41">
        <v>7.2930638265245203E-5</v>
      </c>
      <c r="Q41">
        <v>7.2266444674449798E-5</v>
      </c>
      <c r="R41">
        <v>7.2394999281012794E-5</v>
      </c>
      <c r="S41">
        <v>7.1964845745159403E-5</v>
      </c>
      <c r="T41">
        <v>6.8936938722882906E-5</v>
      </c>
      <c r="U41">
        <v>6.7166217678700301E-5</v>
      </c>
      <c r="V41">
        <v>6.6761823247818298E-5</v>
      </c>
      <c r="W41">
        <v>7.1517685639764893E-5</v>
      </c>
      <c r="X41">
        <v>6.8444330989171696E-5</v>
      </c>
      <c r="Y41">
        <v>6.5998591487148595E-5</v>
      </c>
    </row>
    <row r="42" spans="1:25">
      <c r="A42" t="s">
        <v>40</v>
      </c>
      <c r="B42">
        <v>0.95069999999999999</v>
      </c>
      <c r="C42">
        <v>31.77974</v>
      </c>
      <c r="D42">
        <v>1.4152365081821401</v>
      </c>
      <c r="E42">
        <v>6.4433196485631805E-4</v>
      </c>
      <c r="F42">
        <f t="shared" si="0"/>
        <v>5.1983254295996462</v>
      </c>
      <c r="G42">
        <f t="shared" si="1"/>
        <v>2.3780469533509745</v>
      </c>
      <c r="H42">
        <v>1.6273034920249301E-5</v>
      </c>
      <c r="I42">
        <v>8.4592531242694995E-5</v>
      </c>
      <c r="J42">
        <v>1.42954602366679E-5</v>
      </c>
      <c r="K42">
        <v>6.8429580334428797E-6</v>
      </c>
      <c r="L42">
        <v>1.45811464839475E-5</v>
      </c>
      <c r="M42">
        <v>1.345371685997E-5</v>
      </c>
      <c r="N42">
        <v>1.6125013914078202E-5</v>
      </c>
      <c r="O42">
        <v>1.03306416128749E-5</v>
      </c>
      <c r="P42">
        <v>1.6606064351539098E-5</v>
      </c>
      <c r="Q42">
        <v>3.7949277869474099E-5</v>
      </c>
      <c r="R42">
        <v>5.1913746908178497E-5</v>
      </c>
      <c r="S42">
        <v>6.51462267755384E-5</v>
      </c>
      <c r="T42">
        <v>1.31861531628198E-4</v>
      </c>
      <c r="U42">
        <v>6.04301296552385E-5</v>
      </c>
      <c r="V42">
        <v>8.2590371895270703E-5</v>
      </c>
      <c r="W42">
        <v>6.5252883582267497E-5</v>
      </c>
      <c r="X42">
        <v>7.4747734732125097E-5</v>
      </c>
      <c r="Y42">
        <v>1.4479762476474301E-4</v>
      </c>
    </row>
    <row r="43" spans="1:25">
      <c r="A43" t="s">
        <v>42</v>
      </c>
      <c r="B43">
        <v>0.5645</v>
      </c>
      <c r="C43">
        <v>185.14603</v>
      </c>
      <c r="D43">
        <v>1.31723513380966</v>
      </c>
      <c r="E43">
        <v>5.0914944191234497E-3</v>
      </c>
      <c r="F43">
        <f t="shared" si="0"/>
        <v>9.3236714848884041</v>
      </c>
      <c r="G43">
        <f t="shared" si="1"/>
        <v>3.2208981726915851</v>
      </c>
      <c r="H43">
        <v>2.33341439606934E-5</v>
      </c>
      <c r="I43">
        <v>2.1755989267059801E-4</v>
      </c>
      <c r="J43">
        <v>7.4882458487509803E-6</v>
      </c>
      <c r="K43">
        <v>2.1302420396004301E-5</v>
      </c>
      <c r="L43">
        <v>4.3599276865589598E-6</v>
      </c>
      <c r="M43">
        <v>1.28734992274704E-5</v>
      </c>
      <c r="N43">
        <v>1.76640902324867E-5</v>
      </c>
      <c r="O43">
        <v>6.1549480162700602E-6</v>
      </c>
      <c r="P43">
        <v>2.8205074928132999E-5</v>
      </c>
      <c r="Q43">
        <v>8.8624945349872897E-5</v>
      </c>
      <c r="R43">
        <v>3.2490626133823902E-5</v>
      </c>
      <c r="S43">
        <v>2.35654514082629E-4</v>
      </c>
      <c r="T43">
        <v>4.7779988377889598E-4</v>
      </c>
      <c r="U43">
        <v>1.46289392942476E-4</v>
      </c>
      <c r="V43">
        <v>2.55926938697948E-4</v>
      </c>
      <c r="W43">
        <v>1.94175979478028E-4</v>
      </c>
      <c r="X43">
        <v>9.0397928305690302E-5</v>
      </c>
      <c r="Y43">
        <v>3.0774387794529499E-4</v>
      </c>
    </row>
    <row r="44" spans="1:25">
      <c r="A44" t="s">
        <v>43</v>
      </c>
      <c r="B44">
        <v>0.91071000000000002</v>
      </c>
      <c r="C44">
        <v>59.298220000000001</v>
      </c>
      <c r="D44">
        <v>1.3006877439437401</v>
      </c>
      <c r="E44">
        <v>5.6412940086230496E-4</v>
      </c>
      <c r="F44">
        <f t="shared" si="0"/>
        <v>1.4140835002923045</v>
      </c>
      <c r="G44">
        <f t="shared" si="1"/>
        <v>0.49986731243929539</v>
      </c>
      <c r="H44">
        <v>6.2319026727035399E-4</v>
      </c>
      <c r="I44">
        <v>8.8124307448975896E-4</v>
      </c>
      <c r="J44">
        <v>4.8417866890902798E-4</v>
      </c>
      <c r="K44">
        <v>5.2071034453907204E-4</v>
      </c>
      <c r="L44">
        <v>7.1626680747680798E-4</v>
      </c>
      <c r="M44">
        <v>6.4267249806012E-4</v>
      </c>
      <c r="N44">
        <v>7.6650421671303304E-4</v>
      </c>
      <c r="O44">
        <v>5.7454723838608899E-4</v>
      </c>
      <c r="P44">
        <v>6.9901767314656E-4</v>
      </c>
      <c r="Q44">
        <v>5.8162469093212498E-4</v>
      </c>
      <c r="R44">
        <v>8.1771998767534695E-4</v>
      </c>
      <c r="S44">
        <v>1.07608655594168E-3</v>
      </c>
      <c r="T44">
        <v>7.6690860628171403E-4</v>
      </c>
      <c r="U44">
        <v>9.8499312814482394E-4</v>
      </c>
      <c r="V44">
        <v>9.0029192185641304E-4</v>
      </c>
      <c r="W44">
        <v>1.0118762564702401E-3</v>
      </c>
      <c r="X44">
        <v>7.3173714709112898E-4</v>
      </c>
      <c r="Y44">
        <v>7.6033099245672296E-4</v>
      </c>
    </row>
    <row r="45" spans="1:25">
      <c r="A45" t="s">
        <v>44</v>
      </c>
      <c r="B45">
        <v>0.84630000000000005</v>
      </c>
      <c r="C45">
        <v>30.06204</v>
      </c>
      <c r="D45">
        <v>1.3311765354610801</v>
      </c>
      <c r="E45">
        <v>1.11403538776231E-4</v>
      </c>
      <c r="F45">
        <f t="shared" si="0"/>
        <v>1.6543018437649193</v>
      </c>
      <c r="G45">
        <f t="shared" si="1"/>
        <v>0.72622249253372462</v>
      </c>
      <c r="H45">
        <v>3.0766586426587598E-4</v>
      </c>
      <c r="I45">
        <v>5.0897220651856603E-4</v>
      </c>
      <c r="J45">
        <v>2.4902542840763998E-4</v>
      </c>
      <c r="K45">
        <v>2.58509446738046E-4</v>
      </c>
      <c r="L45">
        <v>2.6751809580560001E-4</v>
      </c>
      <c r="M45">
        <v>3.3379677233785998E-4</v>
      </c>
      <c r="N45">
        <v>2.7709782891769698E-4</v>
      </c>
      <c r="O45">
        <v>2.8661995080579201E-4</v>
      </c>
      <c r="P45">
        <v>3.8137317427416E-4</v>
      </c>
      <c r="Q45">
        <v>4.0738621684020999E-4</v>
      </c>
      <c r="R45">
        <v>3.9604978959990498E-4</v>
      </c>
      <c r="S45">
        <v>5.93729840364154E-4</v>
      </c>
      <c r="T45">
        <v>6.1044311688863702E-4</v>
      </c>
      <c r="U45">
        <v>4.5633166077474799E-4</v>
      </c>
      <c r="V45">
        <v>6.2878285972895603E-4</v>
      </c>
      <c r="W45">
        <v>4.7133275702638801E-4</v>
      </c>
      <c r="X45">
        <v>4.2832933662013901E-4</v>
      </c>
      <c r="Y45">
        <v>4.8677829114560198E-4</v>
      </c>
    </row>
    <row r="46" spans="1:25">
      <c r="A46" t="s">
        <v>102</v>
      </c>
      <c r="B46">
        <v>0.95248999999999995</v>
      </c>
      <c r="C46">
        <v>476.28514000000001</v>
      </c>
      <c r="D46">
        <v>1.1916903473081299</v>
      </c>
      <c r="E46">
        <v>1.7765762017439601E-3</v>
      </c>
      <c r="F46">
        <f t="shared" si="0"/>
        <v>0.849945202248653</v>
      </c>
      <c r="G46">
        <f t="shared" si="1"/>
        <v>-0.23455826421647338</v>
      </c>
      <c r="H46">
        <v>5.4007259851355603E-3</v>
      </c>
      <c r="I46">
        <v>4.5903211397255997E-3</v>
      </c>
      <c r="J46">
        <v>5.5181236090504496E-3</v>
      </c>
      <c r="K46">
        <v>5.2748248001704204E-3</v>
      </c>
      <c r="L46">
        <v>6.1267855655491596E-3</v>
      </c>
      <c r="M46">
        <v>5.2498054752077401E-3</v>
      </c>
      <c r="N46">
        <v>5.1159705890269401E-3</v>
      </c>
      <c r="O46">
        <v>5.4118947947567999E-3</v>
      </c>
      <c r="P46">
        <v>5.5776074730740297E-3</v>
      </c>
      <c r="Q46">
        <v>4.93079557424894E-3</v>
      </c>
      <c r="R46">
        <v>5.1873997925744701E-3</v>
      </c>
      <c r="S46">
        <v>4.64080325492695E-3</v>
      </c>
      <c r="T46">
        <v>4.7892562911587703E-3</v>
      </c>
      <c r="U46">
        <v>4.8923357056585397E-3</v>
      </c>
      <c r="V46">
        <v>4.1205752407203903E-3</v>
      </c>
      <c r="W46">
        <v>4.5403117776063196E-3</v>
      </c>
      <c r="X46">
        <v>4.8508401534551196E-3</v>
      </c>
      <c r="Y46">
        <v>3.7010469017042199E-3</v>
      </c>
    </row>
    <row r="47" spans="1:25">
      <c r="A47" t="s">
        <v>47</v>
      </c>
      <c r="B47">
        <v>0.93079999999999996</v>
      </c>
      <c r="C47">
        <v>636.30508999999995</v>
      </c>
      <c r="D47">
        <v>1.45904768883903</v>
      </c>
      <c r="E47">
        <v>2.5041776208399201E-4</v>
      </c>
      <c r="F47">
        <f t="shared" si="0"/>
        <v>0.86441743056695064</v>
      </c>
      <c r="G47">
        <f t="shared" si="1"/>
        <v>-0.21019993113631036</v>
      </c>
      <c r="H47">
        <v>3.5519799263276802E-3</v>
      </c>
      <c r="I47">
        <v>3.0703933613415598E-3</v>
      </c>
      <c r="J47">
        <v>3.5862173656616902E-3</v>
      </c>
      <c r="K47">
        <v>3.5508688404514701E-3</v>
      </c>
      <c r="L47">
        <v>3.5465915013054299E-3</v>
      </c>
      <c r="M47">
        <v>3.6007963826436801E-3</v>
      </c>
      <c r="N47">
        <v>3.4928329029663301E-3</v>
      </c>
      <c r="O47">
        <v>3.62228447892476E-3</v>
      </c>
      <c r="P47">
        <v>3.4866664922306501E-3</v>
      </c>
      <c r="Q47">
        <v>3.5295814464374399E-3</v>
      </c>
      <c r="R47">
        <v>3.4283688397838798E-3</v>
      </c>
      <c r="S47">
        <v>2.9837730373684802E-3</v>
      </c>
      <c r="T47">
        <v>3.3122336614192401E-3</v>
      </c>
      <c r="U47">
        <v>2.8760012106864301E-3</v>
      </c>
      <c r="V47">
        <v>3.0590958934313601E-3</v>
      </c>
      <c r="W47">
        <v>2.9487613277761702E-3</v>
      </c>
      <c r="X47">
        <v>3.1212711792546E-3</v>
      </c>
      <c r="Y47">
        <v>2.8336417410123002E-3</v>
      </c>
    </row>
    <row r="48" spans="1:25">
      <c r="A48" t="s">
        <v>48</v>
      </c>
      <c r="B48">
        <v>0.82169999999999999</v>
      </c>
      <c r="C48">
        <v>140.73983999999999</v>
      </c>
      <c r="D48">
        <v>1.22059694425584</v>
      </c>
      <c r="E48">
        <v>4.72693514534167E-4</v>
      </c>
      <c r="F48">
        <f t="shared" si="0"/>
        <v>1.4645736297749217</v>
      </c>
      <c r="G48">
        <f t="shared" si="1"/>
        <v>0.55048072489424671</v>
      </c>
      <c r="H48">
        <v>1.36801407984898E-5</v>
      </c>
      <c r="I48">
        <v>2.0035573465076201E-5</v>
      </c>
      <c r="J48">
        <v>1.0059024999653101E-5</v>
      </c>
      <c r="K48">
        <v>1.42263444050256E-5</v>
      </c>
      <c r="L48">
        <v>1.3416739033201801E-5</v>
      </c>
      <c r="M48">
        <v>1.56739268771228E-5</v>
      </c>
      <c r="N48">
        <v>1.32559248839623E-5</v>
      </c>
      <c r="O48">
        <v>1.2441489609972501E-5</v>
      </c>
      <c r="P48">
        <v>1.6858840522950601E-5</v>
      </c>
      <c r="Q48">
        <v>1.35088360560298E-5</v>
      </c>
      <c r="R48">
        <v>1.9123336768702598E-5</v>
      </c>
      <c r="S48">
        <v>2.4563567257590101E-5</v>
      </c>
      <c r="T48">
        <v>2.0686070834974501E-5</v>
      </c>
      <c r="U48">
        <v>2.10106678306646E-5</v>
      </c>
      <c r="V48">
        <v>2.44741380636331E-5</v>
      </c>
      <c r="W48">
        <v>1.8781220601872698E-5</v>
      </c>
      <c r="X48">
        <v>1.4952098596134101E-5</v>
      </c>
      <c r="Y48">
        <v>1.6693487767038E-5</v>
      </c>
    </row>
    <row r="49" spans="1:25">
      <c r="A49" t="s">
        <v>51</v>
      </c>
      <c r="B49">
        <v>0.50673999999999997</v>
      </c>
      <c r="C49">
        <v>192.16737000000001</v>
      </c>
      <c r="D49">
        <v>1.15768824534902</v>
      </c>
      <c r="E49">
        <v>3.06410422031346E-2</v>
      </c>
      <c r="F49">
        <f t="shared" si="0"/>
        <v>3.7832281250823407</v>
      </c>
      <c r="G49">
        <f t="shared" si="1"/>
        <v>1.9196177721584065</v>
      </c>
      <c r="H49">
        <v>6.0404717910181598E-4</v>
      </c>
      <c r="I49">
        <v>2.28524827685464E-3</v>
      </c>
      <c r="J49">
        <v>5.5480108632110299E-4</v>
      </c>
      <c r="K49">
        <v>5.5772825223946495E-4</v>
      </c>
      <c r="L49">
        <v>5.8089722714982101E-4</v>
      </c>
      <c r="M49">
        <v>5.3494999293681497E-4</v>
      </c>
      <c r="N49">
        <v>6.0963806451369996E-4</v>
      </c>
      <c r="O49">
        <v>5.7124932821953599E-4</v>
      </c>
      <c r="P49">
        <v>5.6001946384305102E-4</v>
      </c>
      <c r="Q49">
        <v>8.6309401759103704E-4</v>
      </c>
      <c r="R49">
        <v>8.0449443357133498E-4</v>
      </c>
      <c r="S49">
        <v>1.32604182158131E-3</v>
      </c>
      <c r="T49">
        <v>6.0248757292002001E-3</v>
      </c>
      <c r="U49">
        <v>8.6625355108166304E-4</v>
      </c>
      <c r="V49">
        <v>2.2719632970641199E-3</v>
      </c>
      <c r="W49">
        <v>1.8990595790225201E-3</v>
      </c>
      <c r="X49">
        <v>1.4688079222098401E-3</v>
      </c>
      <c r="Y49">
        <v>3.62048988110615E-3</v>
      </c>
    </row>
    <row r="50" spans="1:25">
      <c r="A50" t="s">
        <v>52</v>
      </c>
      <c r="B50">
        <v>0.40581</v>
      </c>
      <c r="C50">
        <v>438.30038000000002</v>
      </c>
      <c r="D50">
        <v>1.45598068523378</v>
      </c>
      <c r="E50">
        <v>7.2652351231466502E-7</v>
      </c>
      <c r="F50">
        <f t="shared" si="0"/>
        <v>0.87597486867568808</v>
      </c>
      <c r="G50">
        <f t="shared" si="1"/>
        <v>-0.1910386147379079</v>
      </c>
      <c r="H50">
        <v>2.0130755751022402E-3</v>
      </c>
      <c r="I50">
        <v>1.7634036125344201E-3</v>
      </c>
      <c r="J50">
        <v>1.9349256807143301E-3</v>
      </c>
      <c r="K50">
        <v>2.1052347989381202E-3</v>
      </c>
      <c r="L50">
        <v>1.9654320136825499E-3</v>
      </c>
      <c r="M50">
        <v>2.0071998725521502E-3</v>
      </c>
      <c r="N50">
        <v>1.9837383152739902E-3</v>
      </c>
      <c r="O50">
        <v>2.0563645105071099E-3</v>
      </c>
      <c r="P50">
        <v>2.0865264001063599E-3</v>
      </c>
      <c r="Q50">
        <v>1.9651830090433101E-3</v>
      </c>
      <c r="R50">
        <v>1.78902122725474E-3</v>
      </c>
      <c r="S50">
        <v>1.7884415290259799E-3</v>
      </c>
      <c r="T50">
        <v>1.8313073651153599E-3</v>
      </c>
      <c r="U50">
        <v>1.7528304748723701E-3</v>
      </c>
      <c r="V50">
        <v>1.80083427276609E-3</v>
      </c>
      <c r="W50">
        <v>1.7367794238107E-3</v>
      </c>
      <c r="X50">
        <v>1.76084947270853E-3</v>
      </c>
      <c r="Y50">
        <v>1.6471651347215999E-3</v>
      </c>
    </row>
    <row r="51" spans="1:25">
      <c r="A51" t="s">
        <v>53</v>
      </c>
      <c r="B51">
        <v>0.68937000000000004</v>
      </c>
      <c r="C51">
        <v>401.31376999999998</v>
      </c>
      <c r="D51">
        <v>1.3468638038254801</v>
      </c>
      <c r="E51">
        <v>5.14892095861623E-6</v>
      </c>
      <c r="F51">
        <f t="shared" si="0"/>
        <v>0.91633209020283524</v>
      </c>
      <c r="G51">
        <f t="shared" si="1"/>
        <v>-0.12605755108319067</v>
      </c>
      <c r="H51">
        <v>1.21291494417886E-4</v>
      </c>
      <c r="I51">
        <v>1.11143288603767E-4</v>
      </c>
      <c r="J51">
        <v>1.18666488507453E-4</v>
      </c>
      <c r="K51">
        <v>1.25625697603195E-4</v>
      </c>
      <c r="L51">
        <v>1.2009577515593701E-4</v>
      </c>
      <c r="M51">
        <v>1.2187510087647201E-4</v>
      </c>
      <c r="N51">
        <v>1.20354394043403E-4</v>
      </c>
      <c r="O51">
        <v>1.21113810140131E-4</v>
      </c>
      <c r="P51">
        <v>1.2386446353647299E-4</v>
      </c>
      <c r="Q51">
        <v>1.18736225480028E-4</v>
      </c>
      <c r="R51">
        <v>1.10924085690328E-4</v>
      </c>
      <c r="S51">
        <v>1.17401687140134E-4</v>
      </c>
      <c r="T51">
        <v>1.1079542187261001E-4</v>
      </c>
      <c r="U51">
        <v>1.10608090996108E-4</v>
      </c>
      <c r="V51">
        <v>1.13422907928195E-4</v>
      </c>
      <c r="W51">
        <v>1.1023625404433701E-4</v>
      </c>
      <c r="X51">
        <v>1.09493285612387E-4</v>
      </c>
      <c r="Y51">
        <v>1.06264575546035E-4</v>
      </c>
    </row>
    <row r="52" spans="1:25">
      <c r="A52" t="s">
        <v>54</v>
      </c>
      <c r="B52">
        <v>0.29914000000000002</v>
      </c>
      <c r="C52">
        <v>32.000950000000003</v>
      </c>
      <c r="D52">
        <v>1.38974044487214</v>
      </c>
      <c r="E52">
        <v>3.2771259022503E-6</v>
      </c>
      <c r="F52">
        <f t="shared" si="0"/>
        <v>2.5234439006887772</v>
      </c>
      <c r="G52">
        <f t="shared" si="1"/>
        <v>1.3353940140792855</v>
      </c>
      <c r="H52">
        <v>2.8242811817891098E-4</v>
      </c>
      <c r="I52">
        <v>7.1269151220158204E-4</v>
      </c>
      <c r="J52">
        <v>2.0119582092886299E-4</v>
      </c>
      <c r="K52">
        <v>1.09154909580259E-4</v>
      </c>
      <c r="L52">
        <v>3.9086609752965202E-4</v>
      </c>
      <c r="M52">
        <v>2.3313712561833199E-4</v>
      </c>
      <c r="N52">
        <v>5.1104637548903605E-4</v>
      </c>
      <c r="O52">
        <v>2.08119198595657E-4</v>
      </c>
      <c r="P52">
        <v>2.9150992447949401E-4</v>
      </c>
      <c r="Q52">
        <v>3.14395493209991E-4</v>
      </c>
      <c r="R52">
        <v>6.1784848986855105E-4</v>
      </c>
      <c r="S52">
        <v>7.3907457528930398E-4</v>
      </c>
      <c r="T52">
        <v>5.0422320917590396E-4</v>
      </c>
      <c r="U52">
        <v>8.1590289235805103E-4</v>
      </c>
      <c r="V52">
        <v>7.9113711636670699E-4</v>
      </c>
      <c r="W52">
        <v>7.8320749943314898E-4</v>
      </c>
      <c r="X52">
        <v>7.6760898917802001E-4</v>
      </c>
      <c r="Y52">
        <v>6.8252932594296996E-4</v>
      </c>
    </row>
    <row r="53" spans="1:25">
      <c r="A53" t="s">
        <v>130</v>
      </c>
      <c r="B53">
        <v>0.85170000000000001</v>
      </c>
      <c r="C53">
        <v>631.88246000000004</v>
      </c>
      <c r="D53">
        <v>1.07805597554563</v>
      </c>
      <c r="E53">
        <v>3.2146682843043201E-3</v>
      </c>
      <c r="F53">
        <f t="shared" si="0"/>
        <v>0.78164585397323205</v>
      </c>
      <c r="G53">
        <f t="shared" si="1"/>
        <v>-0.35541299175793017</v>
      </c>
      <c r="H53">
        <v>5.8522891878808499E-3</v>
      </c>
      <c r="I53">
        <v>4.5744175799594397E-3</v>
      </c>
      <c r="J53">
        <v>4.9390275447733301E-3</v>
      </c>
      <c r="K53">
        <v>6.8651146358784604E-3</v>
      </c>
      <c r="L53">
        <v>4.8156014817522796E-3</v>
      </c>
      <c r="M53">
        <v>5.5041779347303902E-3</v>
      </c>
      <c r="N53">
        <v>7.1975136569643198E-3</v>
      </c>
      <c r="O53">
        <v>5.46016152323733E-3</v>
      </c>
      <c r="P53">
        <v>5.6362761998501E-3</v>
      </c>
      <c r="Q53">
        <v>6.4004405258606097E-3</v>
      </c>
      <c r="R53">
        <v>4.2293129553603297E-3</v>
      </c>
      <c r="S53">
        <v>4.2368846293191296E-3</v>
      </c>
      <c r="T53">
        <v>4.7809029900937597E-3</v>
      </c>
      <c r="U53">
        <v>3.9507916658306696E-3</v>
      </c>
      <c r="V53">
        <v>4.6102898126815601E-3</v>
      </c>
      <c r="W53">
        <v>4.1887418425573704E-3</v>
      </c>
      <c r="X53">
        <v>5.1699200183323397E-3</v>
      </c>
      <c r="Y53">
        <v>5.4284967255003296E-3</v>
      </c>
    </row>
    <row r="54" spans="1:25">
      <c r="A54" t="s">
        <v>55</v>
      </c>
      <c r="B54">
        <v>0.93200000000000005</v>
      </c>
      <c r="C54">
        <v>511.2</v>
      </c>
      <c r="D54">
        <v>1.14205456766671</v>
      </c>
      <c r="E54">
        <v>2.1352696831942698E-3</v>
      </c>
      <c r="F54">
        <f t="shared" si="0"/>
        <v>0.90167435888172398</v>
      </c>
      <c r="G54">
        <f t="shared" si="1"/>
        <v>-0.14932159893540961</v>
      </c>
      <c r="H54">
        <v>2.7898322790394E-3</v>
      </c>
      <c r="I54">
        <v>2.5155202315903899E-3</v>
      </c>
      <c r="J54">
        <v>2.9207936802192001E-3</v>
      </c>
      <c r="K54">
        <v>2.6544183517821598E-3</v>
      </c>
      <c r="L54">
        <v>2.7669847690115598E-3</v>
      </c>
      <c r="M54">
        <v>2.8554548079687899E-3</v>
      </c>
      <c r="N54">
        <v>2.8698686122516802E-3</v>
      </c>
      <c r="O54">
        <v>2.7465799398113098E-3</v>
      </c>
      <c r="P54">
        <v>2.8024731876366499E-3</v>
      </c>
      <c r="Q54">
        <v>2.70208488363388E-3</v>
      </c>
      <c r="R54">
        <v>2.8143231920645401E-3</v>
      </c>
      <c r="S54">
        <v>2.3447811250877902E-3</v>
      </c>
      <c r="T54">
        <v>2.3436122071162999E-3</v>
      </c>
      <c r="U54">
        <v>2.6597281393149902E-3</v>
      </c>
      <c r="V54">
        <v>2.3637294573261398E-3</v>
      </c>
      <c r="W54">
        <v>2.5139678203002901E-3</v>
      </c>
      <c r="X54">
        <v>2.6989927437222E-3</v>
      </c>
      <c r="Y54">
        <v>2.3850271677908598E-3</v>
      </c>
    </row>
    <row r="55" spans="1:25">
      <c r="A55" t="s">
        <v>56</v>
      </c>
      <c r="B55">
        <v>0.89932999999999996</v>
      </c>
      <c r="C55">
        <v>500.72890000000001</v>
      </c>
      <c r="D55">
        <v>1.1930338658542501</v>
      </c>
      <c r="E55">
        <v>5.2291311436927497E-4</v>
      </c>
      <c r="F55">
        <f t="shared" si="0"/>
        <v>0.87993891172577365</v>
      </c>
      <c r="G55">
        <f t="shared" si="1"/>
        <v>-0.18452472432994002</v>
      </c>
      <c r="H55">
        <v>3.4173650233505999E-2</v>
      </c>
      <c r="I55">
        <v>3.00707245961685E-2</v>
      </c>
      <c r="J55">
        <v>3.6495741393831299E-2</v>
      </c>
      <c r="K55">
        <v>3.2246387037185097E-2</v>
      </c>
      <c r="L55">
        <v>3.4501024176310499E-2</v>
      </c>
      <c r="M55">
        <v>3.4227146542072401E-2</v>
      </c>
      <c r="N55">
        <v>3.4855606296132498E-2</v>
      </c>
      <c r="O55">
        <v>3.2954452946862098E-2</v>
      </c>
      <c r="P55">
        <v>3.5127152436891802E-2</v>
      </c>
      <c r="Q55">
        <v>3.2981691038762202E-2</v>
      </c>
      <c r="R55">
        <v>3.3375481621259299E-2</v>
      </c>
      <c r="S55">
        <v>2.8639448356297E-2</v>
      </c>
      <c r="T55">
        <v>2.78119023630592E-2</v>
      </c>
      <c r="U55">
        <v>3.1558652937703102E-2</v>
      </c>
      <c r="V55">
        <v>2.8235731767762999E-2</v>
      </c>
      <c r="W55">
        <v>3.17681556425016E-2</v>
      </c>
      <c r="X55">
        <v>3.1399381212069602E-2</v>
      </c>
      <c r="Y55">
        <v>2.77770428686951E-2</v>
      </c>
    </row>
    <row r="56" spans="1:25">
      <c r="A56" t="s">
        <v>58</v>
      </c>
      <c r="B56">
        <v>0.97158</v>
      </c>
      <c r="C56">
        <v>469.18554999999998</v>
      </c>
      <c r="D56">
        <v>1.49316343104159</v>
      </c>
      <c r="E56">
        <v>8.8705088967948198E-7</v>
      </c>
      <c r="F56">
        <f t="shared" si="0"/>
        <v>0.78840453523825493</v>
      </c>
      <c r="G56">
        <f t="shared" si="1"/>
        <v>-0.34299201948653107</v>
      </c>
      <c r="H56">
        <v>3.3330482431018801E-3</v>
      </c>
      <c r="I56">
        <v>2.62779035102942E-3</v>
      </c>
      <c r="J56">
        <v>3.16732242080258E-3</v>
      </c>
      <c r="K56">
        <v>3.5292829463427502E-3</v>
      </c>
      <c r="L56">
        <v>3.2188466765002599E-3</v>
      </c>
      <c r="M56">
        <v>3.3869349315867399E-3</v>
      </c>
      <c r="N56">
        <v>3.22704416478261E-3</v>
      </c>
      <c r="O56">
        <v>3.4481740931020599E-3</v>
      </c>
      <c r="P56">
        <v>3.4738385553506898E-3</v>
      </c>
      <c r="Q56">
        <v>3.2129421563473399E-3</v>
      </c>
      <c r="R56">
        <v>2.8504189875158E-3</v>
      </c>
      <c r="S56">
        <v>2.65168929229085E-3</v>
      </c>
      <c r="T56">
        <v>2.9541819652999799E-3</v>
      </c>
      <c r="U56">
        <v>2.5000872158472101E-3</v>
      </c>
      <c r="V56">
        <v>2.61421981115346E-3</v>
      </c>
      <c r="W56">
        <v>2.4698970613113501E-3</v>
      </c>
      <c r="X56">
        <v>2.6090058476438802E-3</v>
      </c>
      <c r="Y56">
        <v>2.3728226271728398E-3</v>
      </c>
    </row>
    <row r="57" spans="1:25">
      <c r="A57" t="s">
        <v>59</v>
      </c>
      <c r="B57">
        <v>0.9748</v>
      </c>
      <c r="C57">
        <v>502.83695999999998</v>
      </c>
      <c r="D57">
        <v>1.2531641088057901</v>
      </c>
      <c r="E57">
        <v>8.5728702566919101E-5</v>
      </c>
      <c r="F57">
        <f t="shared" si="0"/>
        <v>0.82954465131249522</v>
      </c>
      <c r="G57">
        <f t="shared" si="1"/>
        <v>-0.26960845669190464</v>
      </c>
      <c r="H57">
        <v>2.38669460147813E-4</v>
      </c>
      <c r="I57">
        <v>1.97986974097259E-4</v>
      </c>
      <c r="J57">
        <v>2.4770702001182299E-4</v>
      </c>
      <c r="K57">
        <v>2.28268896770504E-4</v>
      </c>
      <c r="L57">
        <v>2.37199022762818E-4</v>
      </c>
      <c r="M57">
        <v>2.5149261996679998E-4</v>
      </c>
      <c r="N57">
        <v>2.36859267507565E-4</v>
      </c>
      <c r="O57">
        <v>2.3000247199444801E-4</v>
      </c>
      <c r="P57">
        <v>2.5385049364290999E-4</v>
      </c>
      <c r="Q57">
        <v>2.2397588852564001E-4</v>
      </c>
      <c r="R57">
        <v>2.1960730596928799E-4</v>
      </c>
      <c r="S57">
        <v>1.7422716896954999E-4</v>
      </c>
      <c r="T57">
        <v>1.7395888062168201E-4</v>
      </c>
      <c r="U57">
        <v>2.1467071972340899E-4</v>
      </c>
      <c r="V57">
        <v>1.9561739182180201E-4</v>
      </c>
      <c r="W57">
        <v>2.0880724411796299E-4</v>
      </c>
      <c r="X57">
        <v>2.09216851578916E-4</v>
      </c>
      <c r="Y57">
        <v>1.8779022997546501E-4</v>
      </c>
    </row>
    <row r="58" spans="1:25">
      <c r="A58" t="s">
        <v>60</v>
      </c>
      <c r="B58">
        <v>0.61309000000000002</v>
      </c>
      <c r="C58">
        <v>31.80228</v>
      </c>
      <c r="D58">
        <v>1.4127131939767199</v>
      </c>
      <c r="E58">
        <v>4.4406297053075001E-4</v>
      </c>
      <c r="F58">
        <f t="shared" si="0"/>
        <v>4.5923736237442609</v>
      </c>
      <c r="G58">
        <f t="shared" si="1"/>
        <v>2.1992400207582778</v>
      </c>
      <c r="H58">
        <v>2.54757840802354E-4</v>
      </c>
      <c r="I58">
        <v>1.16994318854277E-3</v>
      </c>
      <c r="J58">
        <v>2.2775253690863101E-4</v>
      </c>
      <c r="K58">
        <v>1.2838528651945899E-4</v>
      </c>
      <c r="L58">
        <v>2.1491371759061701E-4</v>
      </c>
      <c r="M58">
        <v>1.6304277376167999E-4</v>
      </c>
      <c r="N58">
        <v>2.5513323267348698E-4</v>
      </c>
      <c r="O58">
        <v>1.7539212724431401E-4</v>
      </c>
      <c r="P58">
        <v>2.97040975128165E-4</v>
      </c>
      <c r="Q58">
        <v>5.7640207659247905E-4</v>
      </c>
      <c r="R58">
        <v>7.4340360153479302E-4</v>
      </c>
      <c r="S58">
        <v>9.3365180841406504E-4</v>
      </c>
      <c r="T58">
        <v>1.75217708451039E-3</v>
      </c>
      <c r="U58">
        <v>8.4129394021675104E-4</v>
      </c>
      <c r="V58">
        <v>1.1943170842516101E-3</v>
      </c>
      <c r="W58">
        <v>9.3545013392371402E-4</v>
      </c>
      <c r="X58">
        <v>1.0104869417026899E-3</v>
      </c>
      <c r="Y58">
        <v>1.9487649137881701E-3</v>
      </c>
    </row>
    <row r="59" spans="1:25">
      <c r="A59" t="s">
        <v>61</v>
      </c>
      <c r="B59">
        <v>0.29914000000000002</v>
      </c>
      <c r="C59">
        <v>500.86538999999999</v>
      </c>
      <c r="D59">
        <v>1.1519043839602401</v>
      </c>
      <c r="E59">
        <v>2.0835262357817301E-3</v>
      </c>
      <c r="F59">
        <f t="shared" si="0"/>
        <v>0.81673785982116986</v>
      </c>
      <c r="G59">
        <f t="shared" si="1"/>
        <v>-0.29205498961455162</v>
      </c>
      <c r="H59">
        <v>1.24037574627811E-3</v>
      </c>
      <c r="I59">
        <v>1.0130618323892699E-3</v>
      </c>
      <c r="J59">
        <v>1.27580211991265E-3</v>
      </c>
      <c r="K59">
        <v>1.1555802422420899E-3</v>
      </c>
      <c r="L59">
        <v>1.2832143949211799E-3</v>
      </c>
      <c r="M59">
        <v>1.2710665335173999E-3</v>
      </c>
      <c r="N59">
        <v>1.29187044977402E-3</v>
      </c>
      <c r="O59">
        <v>1.2008302367794599E-3</v>
      </c>
      <c r="P59">
        <v>1.27826160096652E-3</v>
      </c>
      <c r="Q59">
        <v>1.1663803921115601E-3</v>
      </c>
      <c r="R59">
        <v>1.2161810551565601E-3</v>
      </c>
      <c r="S59">
        <v>8.9402640107309999E-4</v>
      </c>
      <c r="T59">
        <v>8.6396994318319704E-4</v>
      </c>
      <c r="U59">
        <v>1.1144235952416301E-3</v>
      </c>
      <c r="V59">
        <v>8.82425248029674E-4</v>
      </c>
      <c r="W59">
        <v>1.14286398301412E-3</v>
      </c>
      <c r="X59">
        <v>1.0859316954710801E-3</v>
      </c>
      <c r="Y59">
        <v>9.0467273794477205E-4</v>
      </c>
    </row>
    <row r="60" spans="1:25">
      <c r="A60" t="s">
        <v>62</v>
      </c>
      <c r="B60">
        <v>0.64973999999999998</v>
      </c>
      <c r="C60">
        <v>495.22428000000002</v>
      </c>
      <c r="D60">
        <v>1.3626090072895201</v>
      </c>
      <c r="E60">
        <v>1.7769073676109301E-3</v>
      </c>
      <c r="F60">
        <f t="shared" si="0"/>
        <v>1.1525669839211559</v>
      </c>
      <c r="G60">
        <f t="shared" si="1"/>
        <v>0.20485059843133488</v>
      </c>
      <c r="H60">
        <v>5.3219345426578203E-4</v>
      </c>
      <c r="I60">
        <v>6.1338860444569399E-4</v>
      </c>
      <c r="J60">
        <v>5.5031171081564901E-4</v>
      </c>
      <c r="K60">
        <v>5.3901762328959402E-4</v>
      </c>
      <c r="L60">
        <v>5.2369096626874595E-4</v>
      </c>
      <c r="M60">
        <v>5.1545013014892796E-4</v>
      </c>
      <c r="N60">
        <v>5.33881561957433E-4</v>
      </c>
      <c r="O60">
        <v>5.1615644800378699E-4</v>
      </c>
      <c r="P60">
        <v>5.3794316414140699E-4</v>
      </c>
      <c r="Q60">
        <v>5.4109602950071201E-4</v>
      </c>
      <c r="R60">
        <v>5.5766527095112205E-4</v>
      </c>
      <c r="S60">
        <v>6.2531865347166603E-4</v>
      </c>
      <c r="T60">
        <v>5.4387184258814403E-4</v>
      </c>
      <c r="U60">
        <v>6.6468647192209998E-4</v>
      </c>
      <c r="V60">
        <v>5.9606143691173503E-4</v>
      </c>
      <c r="W60">
        <v>6.6945547577864403E-4</v>
      </c>
      <c r="X60">
        <v>5.9437985813224996E-4</v>
      </c>
      <c r="Y60">
        <v>6.55669825809889E-4</v>
      </c>
    </row>
    <row r="61" spans="1:25">
      <c r="A61" t="s">
        <v>63</v>
      </c>
      <c r="B61">
        <v>0.86760999999999999</v>
      </c>
      <c r="C61">
        <v>217.47953000000001</v>
      </c>
      <c r="D61">
        <v>1.0472210274823901</v>
      </c>
      <c r="E61">
        <v>2.56137689795106E-2</v>
      </c>
      <c r="F61">
        <f t="shared" si="0"/>
        <v>4.033773690089224</v>
      </c>
      <c r="G61">
        <f t="shared" si="1"/>
        <v>2.012130145590775</v>
      </c>
      <c r="H61">
        <v>1.5368451654825501E-5</v>
      </c>
      <c r="I61">
        <v>6.19928559426433E-5</v>
      </c>
      <c r="J61">
        <v>3.7141883397598899E-6</v>
      </c>
      <c r="K61">
        <v>6.6803362643375999E-6</v>
      </c>
      <c r="L61">
        <v>6.7444782634470199E-6</v>
      </c>
      <c r="M61">
        <v>1.37285697558592E-5</v>
      </c>
      <c r="N61">
        <v>1.31499447223496E-5</v>
      </c>
      <c r="O61">
        <v>3.5066756656193E-6</v>
      </c>
      <c r="P61">
        <v>4.2367321246349999E-5</v>
      </c>
      <c r="Q61">
        <v>3.3056098980881803E-5</v>
      </c>
      <c r="R61">
        <v>5.9331033153015999E-6</v>
      </c>
      <c r="S61">
        <v>6.1669147815227406E-5</v>
      </c>
      <c r="T61">
        <v>1.5585181414521599E-4</v>
      </c>
      <c r="U61">
        <v>4.9895656092958197E-5</v>
      </c>
      <c r="V61">
        <v>8.8285700496973699E-5</v>
      </c>
      <c r="W61">
        <v>5.7351500926215601E-5</v>
      </c>
      <c r="X61">
        <v>1.42064694949932E-5</v>
      </c>
      <c r="Y61">
        <v>6.2749455254260795E-5</v>
      </c>
    </row>
    <row r="62" spans="1:25">
      <c r="A62" t="s">
        <v>64</v>
      </c>
      <c r="B62">
        <v>0.88790000000000002</v>
      </c>
      <c r="C62">
        <v>223.38929999999999</v>
      </c>
      <c r="D62">
        <v>1.0385536931977299</v>
      </c>
      <c r="E62">
        <v>1.21011784063619E-2</v>
      </c>
      <c r="F62">
        <f t="shared" si="0"/>
        <v>3.0190143040314545</v>
      </c>
      <c r="G62">
        <f t="shared" si="1"/>
        <v>1.5940775923289667</v>
      </c>
      <c r="H62">
        <v>7.8608601095290598E-6</v>
      </c>
      <c r="I62">
        <v>2.3732049112658499E-5</v>
      </c>
      <c r="J62">
        <v>3.69297080931603E-6</v>
      </c>
      <c r="K62">
        <v>3.2977307012528898E-6</v>
      </c>
      <c r="L62">
        <v>7.7610241687703607E-6</v>
      </c>
      <c r="M62">
        <v>5.93092145991186E-6</v>
      </c>
      <c r="N62">
        <v>5.5060439096885796E-6</v>
      </c>
      <c r="O62">
        <v>4.73272996909335E-6</v>
      </c>
      <c r="P62">
        <v>2.4973157260778401E-5</v>
      </c>
      <c r="Q62">
        <v>6.99230259742106E-6</v>
      </c>
      <c r="R62">
        <v>4.0704152439087303E-6</v>
      </c>
      <c r="S62">
        <v>1.3480279514191901E-5</v>
      </c>
      <c r="T62">
        <v>3.7856297751388701E-5</v>
      </c>
      <c r="U62">
        <v>3.3816431910983103E-5</v>
      </c>
      <c r="V62">
        <v>3.4331479025132698E-5</v>
      </c>
      <c r="W62">
        <v>3.45401131619993E-5</v>
      </c>
      <c r="X62">
        <v>5.7806688392680297E-6</v>
      </c>
      <c r="Y62">
        <v>2.59807074543953E-5</v>
      </c>
    </row>
    <row r="63" spans="1:25">
      <c r="A63" t="s">
        <v>65</v>
      </c>
      <c r="B63">
        <v>0.67920000000000003</v>
      </c>
      <c r="C63">
        <v>207.91104999999999</v>
      </c>
      <c r="D63">
        <v>1.12492152910562</v>
      </c>
      <c r="E63">
        <v>4.3887250445161903E-2</v>
      </c>
      <c r="F63">
        <f t="shared" si="0"/>
        <v>5.4808088530264598</v>
      </c>
      <c r="G63">
        <f t="shared" si="1"/>
        <v>2.4543888205833779</v>
      </c>
      <c r="H63">
        <v>9.7222353915541403E-5</v>
      </c>
      <c r="I63">
        <v>5.3285713805237105E-4</v>
      </c>
      <c r="J63">
        <v>1.20076277863603E-4</v>
      </c>
      <c r="K63">
        <v>7.4651017999577998E-5</v>
      </c>
      <c r="L63">
        <v>8.2071947937490595E-5</v>
      </c>
      <c r="M63">
        <v>2.5540763299638E-5</v>
      </c>
      <c r="N63">
        <v>8.8361400750865303E-5</v>
      </c>
      <c r="O63">
        <v>4.7200634527902601E-5</v>
      </c>
      <c r="P63">
        <v>5.79478567624867E-5</v>
      </c>
      <c r="Q63">
        <v>2.8192893218276699E-4</v>
      </c>
      <c r="R63">
        <v>1.16526502869668E-4</v>
      </c>
      <c r="S63">
        <v>2.8791252424659902E-4</v>
      </c>
      <c r="T63">
        <v>1.56172101394163E-3</v>
      </c>
      <c r="U63">
        <v>1.5448972968221E-4</v>
      </c>
      <c r="V63">
        <v>5.1262110081848496E-4</v>
      </c>
      <c r="W63">
        <v>3.2646181943120502E-4</v>
      </c>
      <c r="X63">
        <v>2.9708416759250501E-4</v>
      </c>
      <c r="Y63">
        <v>1.00604024583667E-3</v>
      </c>
    </row>
    <row r="64" spans="1:25">
      <c r="A64" t="s">
        <v>66</v>
      </c>
      <c r="B64">
        <v>0.79190000000000005</v>
      </c>
      <c r="C64">
        <v>26.657</v>
      </c>
      <c r="D64">
        <v>1.2978290735396301</v>
      </c>
      <c r="E64">
        <v>9.3277857695815095E-6</v>
      </c>
      <c r="F64">
        <f t="shared" si="0"/>
        <v>1.724400515468663</v>
      </c>
      <c r="G64">
        <f t="shared" si="1"/>
        <v>0.78609489888859596</v>
      </c>
      <c r="H64">
        <v>3.8050010287402499E-3</v>
      </c>
      <c r="I64">
        <v>6.5613457353184803E-3</v>
      </c>
      <c r="J64">
        <v>4.5265711906468699E-3</v>
      </c>
      <c r="K64">
        <v>4.1237525877873202E-3</v>
      </c>
      <c r="L64">
        <v>3.4565480853669798E-3</v>
      </c>
      <c r="M64">
        <v>2.4125843004283699E-3</v>
      </c>
      <c r="N64">
        <v>3.73470213932936E-3</v>
      </c>
      <c r="O64">
        <v>3.7200452473377002E-3</v>
      </c>
      <c r="P64">
        <v>2.73043008142853E-3</v>
      </c>
      <c r="Q64">
        <v>5.7353745975968397E-3</v>
      </c>
      <c r="R64">
        <v>6.5446321996214304E-3</v>
      </c>
      <c r="S64">
        <v>6.47293791822251E-3</v>
      </c>
      <c r="T64">
        <v>6.3669742528227498E-3</v>
      </c>
      <c r="U64">
        <v>6.8377263715580497E-3</v>
      </c>
      <c r="V64">
        <v>6.6481166786638204E-3</v>
      </c>
      <c r="W64">
        <v>6.8321552706411999E-3</v>
      </c>
      <c r="X64">
        <v>5.5267416870495197E-3</v>
      </c>
      <c r="Y64">
        <v>7.2614815039685598E-3</v>
      </c>
    </row>
    <row r="65" spans="1:25">
      <c r="A65" t="s">
        <v>67</v>
      </c>
      <c r="B65">
        <v>0.73919999999999997</v>
      </c>
      <c r="C65">
        <v>29.724920000000001</v>
      </c>
      <c r="D65">
        <v>1.02149400152336</v>
      </c>
      <c r="E65">
        <v>3.6527207917968199E-3</v>
      </c>
      <c r="F65">
        <f t="shared" si="0"/>
        <v>1.3010724040302153</v>
      </c>
      <c r="G65">
        <f t="shared" si="1"/>
        <v>0.37970124954901346</v>
      </c>
      <c r="H65">
        <v>9.26855694893076E-4</v>
      </c>
      <c r="I65">
        <v>1.20590636714363E-3</v>
      </c>
      <c r="J65">
        <v>8.5228586310771902E-4</v>
      </c>
      <c r="K65">
        <v>1.06344218892952E-3</v>
      </c>
      <c r="L65">
        <v>8.1646477536387904E-4</v>
      </c>
      <c r="M65">
        <v>1.01740488944871E-3</v>
      </c>
      <c r="N65">
        <v>7.5619141877511498E-4</v>
      </c>
      <c r="O65">
        <v>7.7978707441347397E-4</v>
      </c>
      <c r="P65">
        <v>1.1248637710885099E-3</v>
      </c>
      <c r="Q65">
        <v>1.00440557801768E-3</v>
      </c>
      <c r="R65">
        <v>1.0132390242381299E-3</v>
      </c>
      <c r="S65">
        <v>1.22775719481911E-3</v>
      </c>
      <c r="T65">
        <v>1.55897317429742E-3</v>
      </c>
      <c r="U65">
        <v>1.08690761533911E-3</v>
      </c>
      <c r="V65">
        <v>1.2293636560298E-3</v>
      </c>
      <c r="W65">
        <v>1.17568693102173E-3</v>
      </c>
      <c r="X65">
        <v>1.0374978678413501E-3</v>
      </c>
      <c r="Y65">
        <v>1.3178254735623999E-3</v>
      </c>
    </row>
    <row r="66" spans="1:25">
      <c r="A66" t="s">
        <v>68</v>
      </c>
      <c r="B66">
        <v>0.78100000000000003</v>
      </c>
      <c r="C66">
        <v>647.44488000000001</v>
      </c>
      <c r="D66">
        <v>1.03861128129769</v>
      </c>
      <c r="E66">
        <v>1.3911122602109E-2</v>
      </c>
      <c r="F66">
        <f t="shared" si="0"/>
        <v>1.0539184228963236</v>
      </c>
      <c r="G66">
        <f t="shared" si="1"/>
        <v>7.5763201474504452E-2</v>
      </c>
      <c r="H66">
        <v>3.3535134636886597E-5</v>
      </c>
      <c r="I66">
        <v>3.5343296208123402E-5</v>
      </c>
      <c r="J66">
        <v>3.2196919030278503E-5</v>
      </c>
      <c r="K66">
        <v>3.39514121219254E-5</v>
      </c>
      <c r="L66">
        <v>3.3315367291814999E-5</v>
      </c>
      <c r="M66">
        <v>3.4483923684511102E-5</v>
      </c>
      <c r="N66">
        <v>3.3864394686898303E-5</v>
      </c>
      <c r="O66">
        <v>3.2529026204894997E-5</v>
      </c>
      <c r="P66">
        <v>3.3633529875353699E-5</v>
      </c>
      <c r="Q66">
        <v>3.4306504199416003E-5</v>
      </c>
      <c r="R66">
        <v>3.4907516212723903E-5</v>
      </c>
      <c r="S66">
        <v>3.5066127571401E-5</v>
      </c>
      <c r="T66">
        <v>3.19015060610469E-5</v>
      </c>
      <c r="U66">
        <v>3.50301104529613E-5</v>
      </c>
      <c r="V66">
        <v>3.6203336484215198E-5</v>
      </c>
      <c r="W66">
        <v>3.7307957474150902E-5</v>
      </c>
      <c r="X66">
        <v>3.6608354580589099E-5</v>
      </c>
      <c r="Y66">
        <v>3.5721460827898897E-5</v>
      </c>
    </row>
    <row r="67" spans="1:25">
      <c r="A67" t="s">
        <v>103</v>
      </c>
      <c r="B67">
        <v>0.29915999999999998</v>
      </c>
      <c r="C67">
        <v>490.71026999999998</v>
      </c>
      <c r="D67">
        <v>1.3811736810569499</v>
      </c>
      <c r="E67">
        <v>3.05762770512547E-5</v>
      </c>
      <c r="F67">
        <f t="shared" si="0"/>
        <v>0.7604422853545072</v>
      </c>
      <c r="G67">
        <f t="shared" si="1"/>
        <v>-0.3950893377889933</v>
      </c>
      <c r="H67">
        <v>8.6987212509307798E-5</v>
      </c>
      <c r="I67">
        <v>6.6148754677196201E-5</v>
      </c>
      <c r="J67">
        <v>7.9808627628420297E-5</v>
      </c>
      <c r="K67">
        <v>8.3707276724817503E-5</v>
      </c>
      <c r="L67">
        <v>8.4599316873377805E-5</v>
      </c>
      <c r="M67">
        <v>9.0362976696282295E-5</v>
      </c>
      <c r="N67">
        <v>8.5839869582125697E-5</v>
      </c>
      <c r="O67">
        <v>9.5430703737057194E-5</v>
      </c>
      <c r="P67">
        <v>9.1843595291405994E-5</v>
      </c>
      <c r="Q67">
        <v>8.4305333540975601E-5</v>
      </c>
      <c r="R67">
        <v>8.3940989909329596E-5</v>
      </c>
      <c r="S67">
        <v>6.3975480369384905E-5</v>
      </c>
      <c r="T67">
        <v>6.7200074744618501E-5</v>
      </c>
      <c r="U67">
        <v>6.4643922211975402E-5</v>
      </c>
      <c r="V67">
        <v>5.9525910359939603E-5</v>
      </c>
      <c r="W67">
        <v>6.9566135760912296E-5</v>
      </c>
      <c r="X67">
        <v>6.4223019716504699E-5</v>
      </c>
      <c r="Y67">
        <v>5.6114504344904603E-5</v>
      </c>
    </row>
    <row r="68" spans="1:25">
      <c r="A68" t="s">
        <v>70</v>
      </c>
      <c r="B68">
        <v>0.95482</v>
      </c>
      <c r="C68">
        <v>511.93774000000002</v>
      </c>
      <c r="D68">
        <v>1.4310944970902699</v>
      </c>
      <c r="E68">
        <v>4.4474715535847399E-5</v>
      </c>
      <c r="F68">
        <f t="shared" si="0"/>
        <v>0.86176462296751544</v>
      </c>
      <c r="G68">
        <f t="shared" si="1"/>
        <v>-0.21463422052460893</v>
      </c>
      <c r="H68">
        <v>1.1896804653485599E-2</v>
      </c>
      <c r="I68">
        <v>1.02522453767292E-2</v>
      </c>
      <c r="J68">
        <v>1.1981992031770399E-2</v>
      </c>
      <c r="K68">
        <v>1.1867460663930299E-2</v>
      </c>
      <c r="L68">
        <v>1.2098372434881301E-2</v>
      </c>
      <c r="M68">
        <v>1.18217114790422E-2</v>
      </c>
      <c r="N68">
        <v>1.1982863729811701E-2</v>
      </c>
      <c r="O68">
        <v>1.1660286302054399E-2</v>
      </c>
      <c r="P68">
        <v>1.2141780868488E-2</v>
      </c>
      <c r="Q68">
        <v>1.16199697179067E-2</v>
      </c>
      <c r="R68">
        <v>1.1373949217233901E-2</v>
      </c>
      <c r="S68">
        <v>9.9756501421592904E-3</v>
      </c>
      <c r="T68">
        <v>1.00349083091961E-2</v>
      </c>
      <c r="U68">
        <v>1.0596952412992799E-2</v>
      </c>
      <c r="V68">
        <v>9.6412174528833095E-3</v>
      </c>
      <c r="W68">
        <v>1.03372097876504E-2</v>
      </c>
      <c r="X68">
        <v>1.0458972321155601E-2</v>
      </c>
      <c r="Y68">
        <v>9.5991033705617491E-3</v>
      </c>
    </row>
    <row r="69" spans="1:25">
      <c r="A69" t="s">
        <v>71</v>
      </c>
      <c r="B69">
        <v>0.38529999999999998</v>
      </c>
      <c r="C69">
        <v>36.043660000000003</v>
      </c>
      <c r="D69">
        <v>1.47501904374191</v>
      </c>
      <c r="E69">
        <v>4.2195137724839703E-3</v>
      </c>
      <c r="F69">
        <f t="shared" ref="F69:F71" si="2">I69/H69</f>
        <v>3.8462245905149706</v>
      </c>
      <c r="G69">
        <f t="shared" ref="G69:G71" si="3">LOG(F69,2)</f>
        <v>1.9434430076497187</v>
      </c>
      <c r="H69">
        <v>1.30621843572821E-5</v>
      </c>
      <c r="I69">
        <v>5.0240094680818402E-5</v>
      </c>
      <c r="J69">
        <v>1.4327008011415401E-5</v>
      </c>
      <c r="K69">
        <v>1.1665291303814599E-5</v>
      </c>
      <c r="L69">
        <v>1.1875114346817301E-5</v>
      </c>
      <c r="M69">
        <v>1.0450394363016E-5</v>
      </c>
      <c r="N69">
        <v>1.24865106377034E-5</v>
      </c>
      <c r="O69">
        <v>1.6492425990805799E-5</v>
      </c>
      <c r="P69">
        <v>1.21090311001428E-5</v>
      </c>
      <c r="Q69">
        <v>1.50916991045415E-5</v>
      </c>
      <c r="R69">
        <v>2.5355888815988901E-5</v>
      </c>
      <c r="S69">
        <v>1.0293410510739E-4</v>
      </c>
      <c r="T69">
        <v>3.20147026279583E-5</v>
      </c>
      <c r="U69">
        <v>4.1298871570295397E-5</v>
      </c>
      <c r="V69">
        <v>6.7384620262265002E-5</v>
      </c>
      <c r="W69">
        <v>4.3041511885156899E-5</v>
      </c>
      <c r="X69">
        <v>3.32580786660163E-5</v>
      </c>
      <c r="Y69">
        <v>5.6632978511476303E-5</v>
      </c>
    </row>
    <row r="70" spans="1:25">
      <c r="A70" t="s">
        <v>72</v>
      </c>
      <c r="B70">
        <v>0.79410000000000003</v>
      </c>
      <c r="C70">
        <v>456.39744999999999</v>
      </c>
      <c r="D70">
        <v>1.3232195837254499</v>
      </c>
      <c r="E70">
        <v>9.6905652285179302E-5</v>
      </c>
      <c r="F70">
        <f t="shared" si="2"/>
        <v>0.93494549398772031</v>
      </c>
      <c r="G70">
        <f t="shared" si="3"/>
        <v>-9.7045834534939687E-2</v>
      </c>
      <c r="H70">
        <v>9.2741616384762999E-5</v>
      </c>
      <c r="I70">
        <v>8.6708356344071896E-5</v>
      </c>
      <c r="J70">
        <v>9.5094860094578303E-5</v>
      </c>
      <c r="K70">
        <v>9.5219718963912694E-5</v>
      </c>
      <c r="L70">
        <v>9.2701513487292297E-5</v>
      </c>
      <c r="M70">
        <v>9.2641735503352893E-5</v>
      </c>
      <c r="N70">
        <v>8.7398269434643303E-5</v>
      </c>
      <c r="O70">
        <v>9.3219936644591602E-5</v>
      </c>
      <c r="P70">
        <v>9.27359742171563E-5</v>
      </c>
      <c r="Q70">
        <v>9.2920922732576502E-5</v>
      </c>
      <c r="R70">
        <v>8.6506562079919394E-5</v>
      </c>
      <c r="S70">
        <v>8.8165535783498697E-5</v>
      </c>
      <c r="T70">
        <v>8.7773948253156404E-5</v>
      </c>
      <c r="U70">
        <v>8.5534911929587397E-5</v>
      </c>
      <c r="V70">
        <v>8.7550224482814201E-5</v>
      </c>
      <c r="W70">
        <v>8.6978886575187105E-5</v>
      </c>
      <c r="X70">
        <v>8.8886624910640001E-5</v>
      </c>
      <c r="Y70">
        <v>8.2270156737772294E-5</v>
      </c>
    </row>
    <row r="71" spans="1:25">
      <c r="A71" t="s">
        <v>105</v>
      </c>
      <c r="B71">
        <v>0.90590000000000004</v>
      </c>
      <c r="C71">
        <v>452.33040999999997</v>
      </c>
      <c r="D71">
        <v>1.3015680302730199</v>
      </c>
      <c r="E71">
        <v>4.4558486832488298E-4</v>
      </c>
      <c r="F71">
        <f t="shared" si="2"/>
        <v>0.92622608670935669</v>
      </c>
      <c r="G71">
        <f t="shared" si="3"/>
        <v>-0.11056370446610921</v>
      </c>
      <c r="H71">
        <v>3.2999876942479701E-4</v>
      </c>
      <c r="I71">
        <v>3.0565346882323302E-4</v>
      </c>
      <c r="J71">
        <v>3.2275496182921102E-4</v>
      </c>
      <c r="K71">
        <v>3.42779796783274E-4</v>
      </c>
      <c r="L71">
        <v>3.31081131448929E-4</v>
      </c>
      <c r="M71">
        <v>3.3188624965582503E-4</v>
      </c>
      <c r="N71">
        <v>3.1793071416997502E-4</v>
      </c>
      <c r="O71">
        <v>3.3646400434069601E-4</v>
      </c>
      <c r="P71">
        <v>3.4120751058663E-4</v>
      </c>
      <c r="Q71">
        <v>3.1588578658383698E-4</v>
      </c>
      <c r="R71">
        <v>3.03621503431874E-4</v>
      </c>
      <c r="S71">
        <v>3.0615442001792902E-4</v>
      </c>
      <c r="T71">
        <v>3.2241249035248502E-4</v>
      </c>
      <c r="U71">
        <v>3.0533499188772299E-4</v>
      </c>
      <c r="V71">
        <v>3.0759395564783099E-4</v>
      </c>
      <c r="W71">
        <v>2.9483763089864799E-4</v>
      </c>
      <c r="X71">
        <v>3.1745991974033698E-4</v>
      </c>
      <c r="Y71">
        <v>2.87812838609037E-4</v>
      </c>
    </row>
  </sheetData>
  <mergeCells count="2">
    <mergeCell ref="A1:XFD1"/>
    <mergeCell ref="A2:Y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Supplemental Table S4-1</vt:lpstr>
      <vt:lpstr>Supplemental Table S4-2</vt:lpstr>
      <vt:lpstr>Supplemental Table S4-3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2020-02-17T03:09:35Z</dcterms:modified>
</cp:coreProperties>
</file>