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anglab-my.sharepoint.com/personal/zhuobin_liang_lianglab_onmicrosoft_com/Documents/0_Liang lab/Liang Lab相关/Organization/Current Members/张钰嘉-梁卓斌,高辉共享文件夹/8_Publication/02 In vitro PET degradation system/期刊投稿/5_Nat Communications (2024-7-23)/Resubmission/"/>
    </mc:Choice>
  </mc:AlternateContent>
  <xr:revisionPtr revIDLastSave="416" documentId="13_ncr:1_{F5FBF8EE-85BB-4E8B-AB34-273F20D5DEB6}" xr6:coauthVersionLast="47" xr6:coauthVersionMax="47" xr10:uidLastSave="{6224DCBC-35C5-4225-8C76-6FDD2DC310A2}"/>
  <bookViews>
    <workbookView xWindow="-110" yWindow="-110" windowWidth="38620" windowHeight="21220" firstSheet="8" activeTab="14" xr2:uid="{136656B4-E790-40E8-8D9D-B153CE41B086}"/>
  </bookViews>
  <sheets>
    <sheet name="fig2.Effect of CBM" sheetId="14" r:id="rId1"/>
    <sheet name="fig.2 Complex-A_B" sheetId="1" r:id="rId2"/>
    <sheet name="fig.3 Complex-C" sheetId="3" r:id="rId3"/>
    <sheet name="fig4. Complex-D" sheetId="4" r:id="rId4"/>
    <sheet name="fig5. ratio of Enz._Scaf." sheetId="5" r:id="rId5"/>
    <sheet name="fig5. Different temperature" sheetId="6" r:id="rId6"/>
    <sheet name="fig5. Different pH" sheetId="8" r:id="rId7"/>
    <sheet name="fig5. PET powder" sheetId="9" r:id="rId8"/>
    <sheet name="fig5. PET film-L" sheetId="12" r:id="rId9"/>
    <sheet name="fig5. PET film-H" sheetId="13" r:id="rId10"/>
    <sheet name="fig6. SPEED@ZIF-8" sheetId="23" r:id="rId11"/>
    <sheet name="fig7. 96hComplex-D&amp;E" sheetId="17" r:id="rId12"/>
    <sheet name="fig8. in vivo system" sheetId="21" r:id="rId13"/>
    <sheet name="figS7. ratio of Scaf._Enz." sheetId="22" r:id="rId14"/>
    <sheet name="figS8. MHETase" sheetId="16" r:id="rId15"/>
    <sheet name="figS9. Complex-D" sheetId="15" r:id="rId16"/>
    <sheet name="figS11. different P.p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8" l="1"/>
  <c r="T6" i="18"/>
  <c r="P6" i="18"/>
  <c r="O6" i="18"/>
  <c r="K6" i="18"/>
  <c r="J6" i="18"/>
  <c r="F6" i="18"/>
  <c r="E6" i="18"/>
  <c r="U5" i="18"/>
  <c r="T5" i="18"/>
  <c r="P5" i="18"/>
  <c r="O5" i="18"/>
  <c r="K5" i="18"/>
  <c r="J5" i="18"/>
  <c r="F5" i="18"/>
  <c r="E5" i="18"/>
  <c r="U4" i="18"/>
  <c r="T4" i="18"/>
  <c r="P4" i="18"/>
  <c r="O4" i="18"/>
  <c r="K4" i="18"/>
  <c r="J4" i="18"/>
  <c r="F4" i="18"/>
  <c r="E4" i="18"/>
  <c r="P53" i="17"/>
  <c r="O53" i="17"/>
  <c r="K53" i="17"/>
  <c r="J53" i="17"/>
  <c r="F53" i="17"/>
  <c r="E53" i="17"/>
  <c r="P52" i="17"/>
  <c r="O52" i="17"/>
  <c r="K52" i="17"/>
  <c r="J52" i="17"/>
  <c r="F52" i="17"/>
  <c r="E52" i="17"/>
  <c r="P51" i="17"/>
  <c r="O51" i="17"/>
  <c r="K51" i="17"/>
  <c r="J51" i="17"/>
  <c r="F51" i="17"/>
  <c r="E51" i="17"/>
  <c r="P50" i="17"/>
  <c r="O50" i="17"/>
  <c r="K50" i="17"/>
  <c r="J50" i="17"/>
  <c r="F50" i="17"/>
  <c r="E50" i="17"/>
  <c r="P49" i="17"/>
  <c r="O49" i="17"/>
  <c r="K49" i="17"/>
  <c r="J49" i="17"/>
  <c r="F49" i="17"/>
  <c r="E49" i="17"/>
  <c r="P48" i="17"/>
  <c r="O48" i="17"/>
  <c r="K48" i="17"/>
  <c r="J48" i="17"/>
  <c r="F48" i="17"/>
  <c r="E48" i="17"/>
  <c r="P47" i="17"/>
  <c r="O47" i="17"/>
  <c r="K47" i="17"/>
  <c r="J47" i="17"/>
  <c r="F47" i="17"/>
  <c r="E47" i="17"/>
  <c r="P46" i="17"/>
  <c r="O46" i="17"/>
  <c r="K46" i="17"/>
  <c r="J46" i="17"/>
  <c r="F46" i="17"/>
  <c r="E46" i="17"/>
  <c r="Q39" i="23"/>
  <c r="R39" i="23"/>
  <c r="S39" i="23"/>
  <c r="Q40" i="23"/>
  <c r="R40" i="23"/>
  <c r="T40" i="23" s="1"/>
  <c r="S40" i="23"/>
  <c r="U40" i="23" s="1"/>
  <c r="Q41" i="23"/>
  <c r="R41" i="23"/>
  <c r="T41" i="23" s="1"/>
  <c r="S41" i="23"/>
  <c r="Q42" i="23"/>
  <c r="R42" i="23"/>
  <c r="S42" i="23"/>
  <c r="S38" i="23"/>
  <c r="R38" i="23"/>
  <c r="Q38" i="23"/>
  <c r="S37" i="23"/>
  <c r="R37" i="23"/>
  <c r="Q37" i="23"/>
  <c r="U37" i="23" s="1"/>
  <c r="S36" i="23"/>
  <c r="R36" i="23"/>
  <c r="U36" i="23" s="1"/>
  <c r="Q36" i="23"/>
  <c r="S35" i="23"/>
  <c r="R35" i="23"/>
  <c r="Q35" i="23"/>
  <c r="S34" i="23"/>
  <c r="R34" i="23"/>
  <c r="Q34" i="23"/>
  <c r="T34" i="23" s="1"/>
  <c r="S33" i="23"/>
  <c r="U33" i="23" s="1"/>
  <c r="R33" i="23"/>
  <c r="Q33" i="23"/>
  <c r="S32" i="23"/>
  <c r="R32" i="23"/>
  <c r="Q32" i="23"/>
  <c r="S31" i="23"/>
  <c r="R31" i="23"/>
  <c r="Q31" i="23"/>
  <c r="U31" i="23" s="1"/>
  <c r="S30" i="23"/>
  <c r="R30" i="23"/>
  <c r="Q30" i="23"/>
  <c r="S29" i="23"/>
  <c r="R29" i="23"/>
  <c r="Q29" i="23"/>
  <c r="U29" i="23" s="1"/>
  <c r="S28" i="23"/>
  <c r="R28" i="23"/>
  <c r="T28" i="23" s="1"/>
  <c r="Q28" i="23"/>
  <c r="S27" i="23"/>
  <c r="R27" i="23"/>
  <c r="Q27" i="23"/>
  <c r="Q116" i="23"/>
  <c r="R116" i="23"/>
  <c r="U116" i="23" s="1"/>
  <c r="S116" i="23"/>
  <c r="Q117" i="23"/>
  <c r="R117" i="23"/>
  <c r="S117" i="23"/>
  <c r="U117" i="23" s="1"/>
  <c r="Q118" i="23"/>
  <c r="R118" i="23"/>
  <c r="S118" i="23"/>
  <c r="Q119" i="23"/>
  <c r="R119" i="23"/>
  <c r="S119" i="23"/>
  <c r="Q120" i="23"/>
  <c r="R120" i="23"/>
  <c r="U120" i="23" s="1"/>
  <c r="S120" i="23"/>
  <c r="Q121" i="23"/>
  <c r="R121" i="23"/>
  <c r="S121" i="23"/>
  <c r="Q122" i="23"/>
  <c r="R122" i="23"/>
  <c r="S122" i="23"/>
  <c r="Q123" i="23"/>
  <c r="U123" i="23" s="1"/>
  <c r="R123" i="23"/>
  <c r="S123" i="23"/>
  <c r="Q124" i="23"/>
  <c r="R124" i="23"/>
  <c r="S124" i="23"/>
  <c r="Q125" i="23"/>
  <c r="R125" i="23"/>
  <c r="S125" i="23"/>
  <c r="U125" i="23" s="1"/>
  <c r="Q126" i="23"/>
  <c r="R126" i="23"/>
  <c r="S126" i="23"/>
  <c r="R115" i="23"/>
  <c r="U115" i="23" s="1"/>
  <c r="S115" i="23"/>
  <c r="Q115" i="23"/>
  <c r="U126" i="23"/>
  <c r="T126" i="23"/>
  <c r="P126" i="23"/>
  <c r="O126" i="23"/>
  <c r="K126" i="23"/>
  <c r="J126" i="23"/>
  <c r="F126" i="23"/>
  <c r="E126" i="23"/>
  <c r="T125" i="23"/>
  <c r="P125" i="23"/>
  <c r="O125" i="23"/>
  <c r="K125" i="23"/>
  <c r="J125" i="23"/>
  <c r="F125" i="23"/>
  <c r="E125" i="23"/>
  <c r="U124" i="23"/>
  <c r="T124" i="23"/>
  <c r="P124" i="23"/>
  <c r="O124" i="23"/>
  <c r="K124" i="23"/>
  <c r="J124" i="23"/>
  <c r="F124" i="23"/>
  <c r="E124" i="23"/>
  <c r="T123" i="23"/>
  <c r="P123" i="23"/>
  <c r="O123" i="23"/>
  <c r="K123" i="23"/>
  <c r="J123" i="23"/>
  <c r="F123" i="23"/>
  <c r="E123" i="23"/>
  <c r="U122" i="23"/>
  <c r="T122" i="23"/>
  <c r="P122" i="23"/>
  <c r="O122" i="23"/>
  <c r="K122" i="23"/>
  <c r="J122" i="23"/>
  <c r="F122" i="23"/>
  <c r="E122" i="23"/>
  <c r="U121" i="23"/>
  <c r="T121" i="23"/>
  <c r="P121" i="23"/>
  <c r="O121" i="23"/>
  <c r="K121" i="23"/>
  <c r="J121" i="23"/>
  <c r="F121" i="23"/>
  <c r="E121" i="23"/>
  <c r="T120" i="23"/>
  <c r="P120" i="23"/>
  <c r="O120" i="23"/>
  <c r="K120" i="23"/>
  <c r="J120" i="23"/>
  <c r="F120" i="23"/>
  <c r="E120" i="23"/>
  <c r="U119" i="23"/>
  <c r="T119" i="23"/>
  <c r="P119" i="23"/>
  <c r="O119" i="23"/>
  <c r="K119" i="23"/>
  <c r="J119" i="23"/>
  <c r="F119" i="23"/>
  <c r="E119" i="23"/>
  <c r="U118" i="23"/>
  <c r="T118" i="23"/>
  <c r="P118" i="23"/>
  <c r="O118" i="23"/>
  <c r="K118" i="23"/>
  <c r="J118" i="23"/>
  <c r="F118" i="23"/>
  <c r="E118" i="23"/>
  <c r="P117" i="23"/>
  <c r="O117" i="23"/>
  <c r="K117" i="23"/>
  <c r="J117" i="23"/>
  <c r="F117" i="23"/>
  <c r="E117" i="23"/>
  <c r="P116" i="23"/>
  <c r="O116" i="23"/>
  <c r="K116" i="23"/>
  <c r="J116" i="23"/>
  <c r="F116" i="23"/>
  <c r="E116" i="23"/>
  <c r="P115" i="23"/>
  <c r="O115" i="23"/>
  <c r="K115" i="23"/>
  <c r="J115" i="23"/>
  <c r="F115" i="23"/>
  <c r="E115" i="23"/>
  <c r="F109" i="23"/>
  <c r="E109" i="23"/>
  <c r="F108" i="23"/>
  <c r="E108" i="23"/>
  <c r="F107" i="23"/>
  <c r="E107" i="23"/>
  <c r="F106" i="23"/>
  <c r="E106" i="23"/>
  <c r="F105" i="23"/>
  <c r="E105" i="23"/>
  <c r="F104" i="23"/>
  <c r="E104" i="23"/>
  <c r="F103" i="23"/>
  <c r="E103" i="23"/>
  <c r="F102" i="23"/>
  <c r="E102" i="23"/>
  <c r="F101" i="23"/>
  <c r="E101" i="23"/>
  <c r="F100" i="23"/>
  <c r="E100" i="23"/>
  <c r="F99" i="23"/>
  <c r="E99" i="23"/>
  <c r="F98" i="23"/>
  <c r="E98" i="23"/>
  <c r="U42" i="23"/>
  <c r="T42" i="23"/>
  <c r="U41" i="23"/>
  <c r="U39" i="23"/>
  <c r="T39" i="23"/>
  <c r="U38" i="23"/>
  <c r="T38" i="23"/>
  <c r="U35" i="23"/>
  <c r="T35" i="23"/>
  <c r="U34" i="23"/>
  <c r="U32" i="23"/>
  <c r="T32" i="23"/>
  <c r="U30" i="23"/>
  <c r="T30" i="23"/>
  <c r="U27" i="23"/>
  <c r="T27" i="23"/>
  <c r="P42" i="23"/>
  <c r="O42" i="23"/>
  <c r="P41" i="23"/>
  <c r="O41" i="23"/>
  <c r="P40" i="23"/>
  <c r="O40" i="23"/>
  <c r="P39" i="23"/>
  <c r="O39" i="23"/>
  <c r="P38" i="23"/>
  <c r="O38" i="23"/>
  <c r="P37" i="23"/>
  <c r="O37" i="23"/>
  <c r="P36" i="23"/>
  <c r="O36" i="23"/>
  <c r="P35" i="23"/>
  <c r="O35" i="23"/>
  <c r="P34" i="23"/>
  <c r="O34" i="23"/>
  <c r="P33" i="23"/>
  <c r="O33" i="23"/>
  <c r="P32" i="23"/>
  <c r="O32" i="23"/>
  <c r="P31" i="23"/>
  <c r="O31" i="23"/>
  <c r="P30" i="23"/>
  <c r="O30" i="23"/>
  <c r="P29" i="23"/>
  <c r="O29" i="23"/>
  <c r="P28" i="23"/>
  <c r="O28" i="23"/>
  <c r="P27" i="23"/>
  <c r="O27" i="23"/>
  <c r="K42" i="23"/>
  <c r="J42" i="23"/>
  <c r="K41" i="23"/>
  <c r="J41" i="23"/>
  <c r="K40" i="23"/>
  <c r="J40" i="23"/>
  <c r="K39" i="23"/>
  <c r="J39" i="23"/>
  <c r="K38" i="23"/>
  <c r="J38" i="23"/>
  <c r="K37" i="23"/>
  <c r="J37" i="23"/>
  <c r="K36" i="23"/>
  <c r="J36" i="23"/>
  <c r="K35" i="23"/>
  <c r="J35" i="23"/>
  <c r="K34" i="23"/>
  <c r="J34" i="23"/>
  <c r="K33" i="23"/>
  <c r="J33" i="23"/>
  <c r="K32" i="23"/>
  <c r="J32" i="23"/>
  <c r="K31" i="23"/>
  <c r="J31" i="23"/>
  <c r="K30" i="23"/>
  <c r="J30" i="23"/>
  <c r="K29" i="23"/>
  <c r="J29" i="23"/>
  <c r="K28" i="23"/>
  <c r="J28" i="23"/>
  <c r="K27" i="23"/>
  <c r="J27" i="23"/>
  <c r="E28" i="23"/>
  <c r="F28" i="23"/>
  <c r="E29" i="23"/>
  <c r="F29" i="23"/>
  <c r="E30" i="23"/>
  <c r="F30" i="23"/>
  <c r="E31" i="23"/>
  <c r="F31" i="23"/>
  <c r="E32" i="23"/>
  <c r="F32" i="23"/>
  <c r="E33" i="23"/>
  <c r="F33" i="23"/>
  <c r="E34" i="23"/>
  <c r="F34" i="23"/>
  <c r="E35" i="23"/>
  <c r="F35" i="23"/>
  <c r="E36" i="23"/>
  <c r="F36" i="23"/>
  <c r="E37" i="23"/>
  <c r="F37" i="23"/>
  <c r="E38" i="23"/>
  <c r="F38" i="23"/>
  <c r="E39" i="23"/>
  <c r="F39" i="23"/>
  <c r="E40" i="23"/>
  <c r="F40" i="23"/>
  <c r="E41" i="23"/>
  <c r="F41" i="23"/>
  <c r="E42" i="23"/>
  <c r="F42" i="23"/>
  <c r="F27" i="23"/>
  <c r="E27" i="23"/>
  <c r="T36" i="23" l="1"/>
  <c r="T31" i="23"/>
  <c r="U28" i="23"/>
  <c r="T29" i="23"/>
  <c r="T33" i="23"/>
  <c r="T37" i="23"/>
  <c r="T116" i="23"/>
  <c r="T117" i="23"/>
  <c r="T115" i="23"/>
  <c r="E66" i="23" l="1"/>
  <c r="F66" i="23"/>
  <c r="E67" i="23"/>
  <c r="F67" i="23"/>
  <c r="E68" i="23"/>
  <c r="F68" i="23"/>
  <c r="E69" i="23"/>
  <c r="F69" i="23"/>
  <c r="E70" i="23"/>
  <c r="F70" i="23"/>
  <c r="E71" i="23"/>
  <c r="F71" i="23"/>
  <c r="E72" i="23"/>
  <c r="F72" i="23"/>
  <c r="E73" i="23"/>
  <c r="F73" i="23"/>
  <c r="E74" i="23"/>
  <c r="F74" i="23"/>
  <c r="E75" i="23"/>
  <c r="F75" i="23"/>
  <c r="E76" i="23"/>
  <c r="F76" i="23"/>
  <c r="F65" i="23"/>
  <c r="E65" i="23"/>
  <c r="E25" i="22"/>
  <c r="F25" i="22"/>
  <c r="J25" i="22"/>
  <c r="K25" i="22"/>
  <c r="O25" i="22"/>
  <c r="P25" i="22"/>
  <c r="P24" i="22"/>
  <c r="O24" i="22"/>
  <c r="K24" i="22"/>
  <c r="J24" i="22"/>
  <c r="F24" i="22"/>
  <c r="E24" i="22"/>
  <c r="P23" i="22"/>
  <c r="O23" i="22"/>
  <c r="K23" i="22"/>
  <c r="J23" i="22"/>
  <c r="F23" i="22"/>
  <c r="E23" i="22"/>
  <c r="P22" i="22"/>
  <c r="O22" i="22"/>
  <c r="K22" i="22"/>
  <c r="J22" i="22"/>
  <c r="F22" i="22"/>
  <c r="E22" i="22"/>
  <c r="P21" i="22"/>
  <c r="O21" i="22"/>
  <c r="K21" i="22"/>
  <c r="J21" i="22"/>
  <c r="F21" i="22"/>
  <c r="E21" i="22"/>
  <c r="P20" i="22"/>
  <c r="O20" i="22"/>
  <c r="K20" i="22"/>
  <c r="J20" i="22"/>
  <c r="F20" i="22"/>
  <c r="E20" i="22"/>
  <c r="P19" i="22"/>
  <c r="O19" i="22"/>
  <c r="K19" i="22"/>
  <c r="J19" i="22"/>
  <c r="F19" i="22"/>
  <c r="E19" i="22"/>
  <c r="P18" i="22"/>
  <c r="O18" i="22"/>
  <c r="K18" i="22"/>
  <c r="J18" i="22"/>
  <c r="F18" i="22"/>
  <c r="E18" i="22"/>
  <c r="E23" i="21"/>
  <c r="F23" i="21"/>
  <c r="J23" i="21"/>
  <c r="K23" i="21"/>
  <c r="O23" i="21"/>
  <c r="P23" i="21"/>
  <c r="P22" i="21" l="1"/>
  <c r="O22" i="21"/>
  <c r="K22" i="21"/>
  <c r="J22" i="21"/>
  <c r="F22" i="21"/>
  <c r="E22" i="21"/>
  <c r="P21" i="21"/>
  <c r="O21" i="21"/>
  <c r="K21" i="21"/>
  <c r="J21" i="21"/>
  <c r="F21" i="21"/>
  <c r="E21" i="21"/>
  <c r="P20" i="21"/>
  <c r="O20" i="21"/>
  <c r="K20" i="21"/>
  <c r="J20" i="21"/>
  <c r="F20" i="21"/>
  <c r="E20" i="21"/>
  <c r="P19" i="21"/>
  <c r="O19" i="21"/>
  <c r="K19" i="21"/>
  <c r="J19" i="21"/>
  <c r="F19" i="21"/>
  <c r="E19" i="21"/>
  <c r="P18" i="21"/>
  <c r="O18" i="21"/>
  <c r="K18" i="21"/>
  <c r="J18" i="21"/>
  <c r="F18" i="21"/>
  <c r="E18" i="21"/>
  <c r="P17" i="21"/>
  <c r="O17" i="21"/>
  <c r="K17" i="21"/>
  <c r="J17" i="21"/>
  <c r="F17" i="21"/>
  <c r="E17" i="21"/>
  <c r="K47" i="15"/>
  <c r="K48" i="15"/>
  <c r="K49" i="15"/>
  <c r="K45" i="15"/>
  <c r="J47" i="15"/>
  <c r="J48" i="15"/>
  <c r="J49" i="15"/>
  <c r="J45" i="15"/>
  <c r="P49" i="15"/>
  <c r="O49" i="15"/>
  <c r="F49" i="15"/>
  <c r="E49" i="15"/>
  <c r="P48" i="15"/>
  <c r="O48" i="15"/>
  <c r="F48" i="15"/>
  <c r="E48" i="15"/>
  <c r="P47" i="15"/>
  <c r="O47" i="15"/>
  <c r="F47" i="15"/>
  <c r="E47" i="15"/>
  <c r="P46" i="15"/>
  <c r="O46" i="15"/>
  <c r="K46" i="15"/>
  <c r="J46" i="15"/>
  <c r="F46" i="15"/>
  <c r="E46" i="15"/>
  <c r="P45" i="15"/>
  <c r="O45" i="15"/>
  <c r="F45" i="15"/>
  <c r="E45" i="15"/>
  <c r="F26" i="17" l="1"/>
  <c r="E26" i="17"/>
  <c r="F25" i="17"/>
  <c r="E25" i="17"/>
  <c r="F24" i="17"/>
  <c r="E24" i="17"/>
  <c r="F23" i="17"/>
  <c r="E23" i="17"/>
  <c r="F22" i="17"/>
  <c r="E22" i="17"/>
  <c r="F21" i="17"/>
  <c r="E21" i="17"/>
  <c r="F20" i="17"/>
  <c r="E20" i="17"/>
  <c r="F19" i="17"/>
  <c r="E19" i="17"/>
  <c r="E21" i="16"/>
  <c r="F21" i="16"/>
  <c r="E22" i="16"/>
  <c r="F22" i="16"/>
  <c r="E23" i="16"/>
  <c r="F23" i="16"/>
  <c r="E24" i="16"/>
  <c r="F24" i="16"/>
  <c r="E25" i="16"/>
  <c r="F25" i="16"/>
  <c r="E26" i="16"/>
  <c r="F26" i="16"/>
  <c r="E27" i="16"/>
  <c r="F27" i="16"/>
  <c r="E28" i="16"/>
  <c r="F28" i="16"/>
  <c r="E29" i="16"/>
  <c r="F29" i="16"/>
  <c r="F20" i="16"/>
  <c r="E20" i="16"/>
  <c r="G8" i="14"/>
  <c r="F8" i="14"/>
  <c r="G7" i="14"/>
  <c r="F7" i="14"/>
  <c r="G6" i="14"/>
  <c r="F6" i="14"/>
  <c r="L8" i="14"/>
  <c r="K8" i="14"/>
  <c r="L7" i="14"/>
  <c r="K7" i="14"/>
  <c r="L6" i="14"/>
  <c r="K6" i="14"/>
  <c r="L16" i="14"/>
  <c r="K16" i="14"/>
  <c r="L15" i="14"/>
  <c r="K15" i="14"/>
  <c r="L14" i="14"/>
  <c r="K14" i="14"/>
  <c r="F15" i="14"/>
  <c r="G15" i="14"/>
  <c r="F16" i="14"/>
  <c r="G16" i="14"/>
  <c r="G14" i="14"/>
  <c r="F14" i="14"/>
  <c r="P39" i="15"/>
  <c r="O39" i="15"/>
  <c r="K39" i="15"/>
  <c r="J39" i="15"/>
  <c r="F39" i="15"/>
  <c r="E39" i="15"/>
  <c r="P38" i="15"/>
  <c r="O38" i="15"/>
  <c r="K38" i="15"/>
  <c r="J38" i="15"/>
  <c r="F38" i="15"/>
  <c r="E38" i="15"/>
  <c r="P37" i="15"/>
  <c r="O37" i="15"/>
  <c r="K37" i="15"/>
  <c r="J37" i="15"/>
  <c r="F37" i="15"/>
  <c r="E37" i="15"/>
  <c r="P36" i="15"/>
  <c r="O36" i="15"/>
  <c r="K36" i="15"/>
  <c r="J36" i="15"/>
  <c r="F36" i="15"/>
  <c r="E36" i="15"/>
  <c r="P35" i="15"/>
  <c r="O35" i="15"/>
  <c r="K35" i="15"/>
  <c r="J35" i="15"/>
  <c r="F35" i="15"/>
  <c r="E35" i="15"/>
  <c r="P29" i="15"/>
  <c r="O29" i="15"/>
  <c r="K29" i="15"/>
  <c r="J29" i="15"/>
  <c r="F29" i="15"/>
  <c r="E29" i="15"/>
  <c r="P28" i="15"/>
  <c r="O28" i="15"/>
  <c r="K28" i="15"/>
  <c r="J28" i="15"/>
  <c r="F28" i="15"/>
  <c r="E28" i="15"/>
  <c r="P27" i="15"/>
  <c r="O27" i="15"/>
  <c r="K27" i="15"/>
  <c r="J27" i="15"/>
  <c r="F27" i="15"/>
  <c r="E27" i="15"/>
  <c r="P26" i="15"/>
  <c r="O26" i="15"/>
  <c r="K26" i="15"/>
  <c r="J26" i="15"/>
  <c r="F26" i="15"/>
  <c r="E26" i="15"/>
  <c r="P25" i="15"/>
  <c r="O25" i="15"/>
  <c r="K25" i="15"/>
  <c r="J25" i="15"/>
  <c r="F25" i="15"/>
  <c r="E25" i="15"/>
  <c r="P19" i="15"/>
  <c r="O19" i="15"/>
  <c r="K19" i="15"/>
  <c r="J19" i="15"/>
  <c r="F19" i="15"/>
  <c r="E19" i="15"/>
  <c r="P18" i="15"/>
  <c r="O18" i="15"/>
  <c r="K18" i="15"/>
  <c r="J18" i="15"/>
  <c r="F18" i="15"/>
  <c r="E18" i="15"/>
  <c r="P17" i="15"/>
  <c r="O17" i="15"/>
  <c r="K17" i="15"/>
  <c r="J17" i="15"/>
  <c r="F17" i="15"/>
  <c r="E17" i="15"/>
  <c r="P16" i="15"/>
  <c r="O16" i="15"/>
  <c r="K16" i="15"/>
  <c r="J16" i="15"/>
  <c r="F16" i="15"/>
  <c r="E16" i="15"/>
  <c r="P15" i="15"/>
  <c r="O15" i="15"/>
  <c r="K15" i="15"/>
  <c r="J15" i="15"/>
  <c r="F15" i="15"/>
  <c r="E15" i="15"/>
  <c r="S28" i="1"/>
  <c r="R28" i="1"/>
  <c r="Q28" i="1"/>
  <c r="U28" i="1" s="1"/>
  <c r="P28" i="1"/>
  <c r="O28" i="1"/>
  <c r="K28" i="1"/>
  <c r="J28" i="1"/>
  <c r="F28" i="1"/>
  <c r="E28" i="1"/>
  <c r="S29" i="1"/>
  <c r="R29" i="1"/>
  <c r="Q29" i="1"/>
  <c r="T29" i="1" s="1"/>
  <c r="P29" i="1"/>
  <c r="O29" i="1"/>
  <c r="K29" i="1"/>
  <c r="J29" i="1"/>
  <c r="F29" i="1"/>
  <c r="E29" i="1"/>
  <c r="B35" i="5"/>
  <c r="C35" i="5"/>
  <c r="D35" i="5"/>
  <c r="B36" i="5"/>
  <c r="C36" i="5"/>
  <c r="D36" i="5"/>
  <c r="B37" i="5"/>
  <c r="C37" i="5"/>
  <c r="D37" i="5"/>
  <c r="B38" i="5"/>
  <c r="C38" i="5"/>
  <c r="D38" i="5"/>
  <c r="B39" i="5"/>
  <c r="C39" i="5"/>
  <c r="D39" i="5"/>
  <c r="B40" i="5"/>
  <c r="C40" i="5"/>
  <c r="D40" i="5"/>
  <c r="B41" i="5"/>
  <c r="C41" i="5"/>
  <c r="D41" i="5"/>
  <c r="B42" i="5"/>
  <c r="C42" i="5"/>
  <c r="D42" i="5"/>
  <c r="B43" i="5"/>
  <c r="C43" i="5"/>
  <c r="D43" i="5"/>
  <c r="C34" i="5"/>
  <c r="D34" i="5"/>
  <c r="B34" i="5"/>
  <c r="U29" i="1" l="1"/>
  <c r="T28" i="1"/>
  <c r="P56" i="8"/>
  <c r="O56" i="8"/>
  <c r="K56" i="8"/>
  <c r="J56" i="8"/>
  <c r="F56" i="8"/>
  <c r="E56" i="8"/>
  <c r="P51" i="8"/>
  <c r="O51" i="8"/>
  <c r="K51" i="8"/>
  <c r="J51" i="8"/>
  <c r="F51" i="8"/>
  <c r="E51" i="8"/>
  <c r="P46" i="8"/>
  <c r="O46" i="8"/>
  <c r="K46" i="8"/>
  <c r="J46" i="8"/>
  <c r="F46" i="8"/>
  <c r="E46" i="8"/>
  <c r="P41" i="8"/>
  <c r="O41" i="8"/>
  <c r="K41" i="8"/>
  <c r="J41" i="8"/>
  <c r="F41" i="8"/>
  <c r="E41" i="8"/>
  <c r="P36" i="8"/>
  <c r="O36" i="8"/>
  <c r="K36" i="8"/>
  <c r="J36" i="8"/>
  <c r="F36" i="8"/>
  <c r="E36" i="8"/>
  <c r="P35" i="8"/>
  <c r="O35" i="8"/>
  <c r="K35" i="8"/>
  <c r="J35" i="8"/>
  <c r="F35" i="8"/>
  <c r="E35" i="8"/>
  <c r="P38" i="4"/>
  <c r="O38" i="4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27" i="1"/>
  <c r="R27" i="1"/>
  <c r="Q27" i="1"/>
  <c r="S26" i="1"/>
  <c r="R26" i="1"/>
  <c r="Q26" i="1"/>
  <c r="S25" i="1"/>
  <c r="R25" i="1"/>
  <c r="Q25" i="1"/>
  <c r="Q16" i="1"/>
  <c r="T16" i="1" s="1"/>
  <c r="R16" i="1"/>
  <c r="S16" i="1"/>
  <c r="Q17" i="1"/>
  <c r="R17" i="1"/>
  <c r="S17" i="1"/>
  <c r="Q18" i="1"/>
  <c r="R18" i="1"/>
  <c r="S18" i="1"/>
  <c r="Q19" i="1"/>
  <c r="R19" i="1"/>
  <c r="S19" i="1"/>
  <c r="R15" i="1"/>
  <c r="S15" i="1"/>
  <c r="Q15" i="1"/>
  <c r="O53" i="4"/>
  <c r="U15" i="1" l="1"/>
  <c r="U17" i="1"/>
  <c r="U27" i="1"/>
  <c r="U18" i="1"/>
  <c r="U38" i="1"/>
  <c r="U37" i="1"/>
  <c r="U36" i="1"/>
  <c r="U25" i="1"/>
  <c r="T15" i="1"/>
  <c r="T18" i="1"/>
  <c r="T17" i="1"/>
  <c r="T19" i="1"/>
  <c r="U35" i="1"/>
  <c r="T36" i="1"/>
  <c r="U39" i="1"/>
  <c r="T25" i="1"/>
  <c r="T26" i="1"/>
  <c r="U16" i="1"/>
  <c r="U19" i="1"/>
  <c r="T38" i="1"/>
  <c r="T37" i="1"/>
  <c r="T35" i="1"/>
  <c r="T39" i="1"/>
  <c r="U26" i="1"/>
  <c r="T27" i="1"/>
  <c r="P63" i="4"/>
  <c r="O63" i="4"/>
  <c r="K63" i="4"/>
  <c r="J63" i="4"/>
  <c r="F63" i="4"/>
  <c r="E63" i="4"/>
  <c r="P62" i="4"/>
  <c r="O62" i="4"/>
  <c r="K62" i="4"/>
  <c r="J62" i="4"/>
  <c r="F62" i="4"/>
  <c r="E62" i="4"/>
  <c r="P61" i="4"/>
  <c r="O61" i="4"/>
  <c r="K61" i="4"/>
  <c r="J61" i="4"/>
  <c r="F61" i="4"/>
  <c r="E61" i="4"/>
  <c r="P60" i="4"/>
  <c r="O60" i="4"/>
  <c r="K60" i="4"/>
  <c r="J60" i="4"/>
  <c r="F60" i="4"/>
  <c r="E60" i="4"/>
  <c r="P59" i="4"/>
  <c r="O59" i="4"/>
  <c r="K59" i="4"/>
  <c r="J59" i="4"/>
  <c r="F59" i="4"/>
  <c r="E59" i="4"/>
  <c r="P58" i="4"/>
  <c r="O58" i="4"/>
  <c r="K58" i="4"/>
  <c r="J58" i="4"/>
  <c r="F58" i="4"/>
  <c r="E58" i="4"/>
  <c r="P57" i="4"/>
  <c r="O57" i="4"/>
  <c r="K57" i="4"/>
  <c r="J57" i="4"/>
  <c r="F57" i="4"/>
  <c r="E57" i="4"/>
  <c r="P56" i="4"/>
  <c r="O56" i="4"/>
  <c r="K56" i="4"/>
  <c r="J56" i="4"/>
  <c r="F56" i="4"/>
  <c r="E56" i="4"/>
  <c r="P55" i="4"/>
  <c r="O55" i="4"/>
  <c r="K55" i="4"/>
  <c r="J55" i="4"/>
  <c r="F55" i="4"/>
  <c r="E55" i="4"/>
  <c r="P54" i="4"/>
  <c r="O54" i="4"/>
  <c r="K54" i="4"/>
  <c r="J54" i="4"/>
  <c r="F54" i="4"/>
  <c r="E54" i="4"/>
  <c r="P53" i="4"/>
  <c r="K53" i="4"/>
  <c r="J53" i="4"/>
  <c r="F53" i="4"/>
  <c r="E53" i="4"/>
  <c r="O35" i="3" l="1"/>
  <c r="O34" i="3"/>
  <c r="O33" i="3"/>
  <c r="O32" i="3"/>
  <c r="P35" i="3"/>
  <c r="K35" i="3"/>
  <c r="J35" i="3"/>
  <c r="F35" i="3"/>
  <c r="E35" i="3"/>
  <c r="P34" i="3"/>
  <c r="K34" i="3"/>
  <c r="J34" i="3"/>
  <c r="F34" i="3"/>
  <c r="E34" i="3"/>
  <c r="P33" i="3"/>
  <c r="K33" i="3"/>
  <c r="J33" i="3"/>
  <c r="F33" i="3"/>
  <c r="E33" i="3"/>
  <c r="P32" i="3"/>
  <c r="K32" i="3"/>
  <c r="J32" i="3"/>
  <c r="F32" i="3"/>
  <c r="E32" i="3"/>
  <c r="P39" i="1" l="1"/>
  <c r="O39" i="1"/>
  <c r="K39" i="1"/>
  <c r="J39" i="1"/>
  <c r="F39" i="1"/>
  <c r="E39" i="1"/>
  <c r="P38" i="1"/>
  <c r="O38" i="1"/>
  <c r="K38" i="1"/>
  <c r="J38" i="1"/>
  <c r="F38" i="1"/>
  <c r="E38" i="1"/>
  <c r="P37" i="1"/>
  <c r="O37" i="1"/>
  <c r="K37" i="1"/>
  <c r="J37" i="1"/>
  <c r="F37" i="1"/>
  <c r="E37" i="1"/>
  <c r="P36" i="1"/>
  <c r="O36" i="1"/>
  <c r="K36" i="1"/>
  <c r="J36" i="1"/>
  <c r="F36" i="1"/>
  <c r="E36" i="1"/>
  <c r="P35" i="1"/>
  <c r="O35" i="1"/>
  <c r="K35" i="1"/>
  <c r="J35" i="1"/>
  <c r="F35" i="1"/>
  <c r="E35" i="1"/>
  <c r="P26" i="3" l="1"/>
  <c r="O26" i="3"/>
  <c r="K26" i="3"/>
  <c r="J26" i="3"/>
  <c r="F26" i="3"/>
  <c r="E26" i="3"/>
  <c r="P25" i="3"/>
  <c r="O25" i="3"/>
  <c r="K25" i="3"/>
  <c r="J25" i="3"/>
  <c r="F25" i="3"/>
  <c r="E25" i="3"/>
  <c r="P24" i="3"/>
  <c r="O24" i="3"/>
  <c r="K24" i="3"/>
  <c r="J24" i="3"/>
  <c r="F24" i="3"/>
  <c r="E24" i="3"/>
  <c r="P23" i="3"/>
  <c r="O23" i="3"/>
  <c r="K23" i="3"/>
  <c r="J23" i="3"/>
  <c r="F23" i="3"/>
  <c r="E23" i="3"/>
  <c r="E47" i="4" l="1"/>
  <c r="P47" i="4"/>
  <c r="O47" i="4"/>
  <c r="K47" i="4"/>
  <c r="J47" i="4"/>
  <c r="F47" i="4"/>
  <c r="P46" i="4"/>
  <c r="O46" i="4"/>
  <c r="K46" i="4"/>
  <c r="J46" i="4"/>
  <c r="F46" i="4"/>
  <c r="E46" i="4"/>
  <c r="P45" i="4"/>
  <c r="O45" i="4"/>
  <c r="K45" i="4"/>
  <c r="J45" i="4"/>
  <c r="F45" i="4"/>
  <c r="E45" i="4"/>
  <c r="P44" i="4"/>
  <c r="O44" i="4"/>
  <c r="K44" i="4"/>
  <c r="J44" i="4"/>
  <c r="F44" i="4"/>
  <c r="E44" i="4"/>
  <c r="P43" i="4"/>
  <c r="O43" i="4"/>
  <c r="K43" i="4"/>
  <c r="J43" i="4"/>
  <c r="F43" i="4"/>
  <c r="E43" i="4"/>
  <c r="P42" i="4"/>
  <c r="O42" i="4"/>
  <c r="K42" i="4"/>
  <c r="J42" i="4"/>
  <c r="F42" i="4"/>
  <c r="E42" i="4"/>
  <c r="P41" i="4"/>
  <c r="O41" i="4"/>
  <c r="K41" i="4"/>
  <c r="J41" i="4"/>
  <c r="F41" i="4"/>
  <c r="E41" i="4"/>
  <c r="P40" i="4"/>
  <c r="O40" i="4"/>
  <c r="K40" i="4"/>
  <c r="J40" i="4"/>
  <c r="F40" i="4"/>
  <c r="E40" i="4"/>
  <c r="P39" i="4"/>
  <c r="O39" i="4"/>
  <c r="K39" i="4"/>
  <c r="J39" i="4"/>
  <c r="F39" i="4"/>
  <c r="E39" i="4"/>
  <c r="K38" i="4"/>
  <c r="J38" i="4"/>
  <c r="F38" i="4"/>
  <c r="E38" i="4"/>
  <c r="P37" i="4"/>
  <c r="O37" i="4"/>
  <c r="K37" i="4"/>
  <c r="J37" i="4"/>
  <c r="F37" i="4"/>
  <c r="E37" i="4"/>
  <c r="J19" i="1"/>
  <c r="P27" i="1"/>
  <c r="O27" i="1"/>
  <c r="K27" i="1"/>
  <c r="J27" i="1"/>
  <c r="F27" i="1"/>
  <c r="E27" i="1"/>
  <c r="P26" i="1"/>
  <c r="O26" i="1"/>
  <c r="K26" i="1"/>
  <c r="J26" i="1"/>
  <c r="F26" i="1"/>
  <c r="E26" i="1"/>
  <c r="P25" i="1"/>
  <c r="O25" i="1"/>
  <c r="K25" i="1"/>
  <c r="J25" i="1"/>
  <c r="F25" i="1"/>
  <c r="E25" i="1"/>
  <c r="B49" i="13"/>
  <c r="E49" i="13" s="1"/>
  <c r="C49" i="13"/>
  <c r="D49" i="13"/>
  <c r="B50" i="13"/>
  <c r="C50" i="13"/>
  <c r="D50" i="13"/>
  <c r="B51" i="13"/>
  <c r="C51" i="13"/>
  <c r="D51" i="13"/>
  <c r="B52" i="13"/>
  <c r="E52" i="13" s="1"/>
  <c r="C52" i="13"/>
  <c r="D52" i="13"/>
  <c r="F52" i="13"/>
  <c r="B53" i="13"/>
  <c r="C53" i="13"/>
  <c r="D53" i="13"/>
  <c r="B54" i="13"/>
  <c r="E54" i="13" s="1"/>
  <c r="C54" i="13"/>
  <c r="D54" i="13"/>
  <c r="B55" i="13"/>
  <c r="C55" i="13"/>
  <c r="D55" i="13"/>
  <c r="E30" i="13"/>
  <c r="F30" i="13"/>
  <c r="E31" i="13"/>
  <c r="F31" i="13"/>
  <c r="E32" i="13"/>
  <c r="F32" i="13"/>
  <c r="E33" i="13"/>
  <c r="F33" i="13"/>
  <c r="E34" i="13"/>
  <c r="F34" i="13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E41" i="12"/>
  <c r="F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K41" i="12"/>
  <c r="J41" i="12"/>
  <c r="K40" i="12"/>
  <c r="J40" i="12"/>
  <c r="K39" i="12"/>
  <c r="J39" i="12"/>
  <c r="K38" i="12"/>
  <c r="J38" i="12"/>
  <c r="K37" i="12"/>
  <c r="J37" i="12"/>
  <c r="K36" i="12"/>
  <c r="J36" i="12"/>
  <c r="K35" i="12"/>
  <c r="J35" i="12"/>
  <c r="K34" i="12"/>
  <c r="J34" i="12"/>
  <c r="K33" i="12"/>
  <c r="J33" i="12"/>
  <c r="K32" i="12"/>
  <c r="J32" i="12"/>
  <c r="K31" i="12"/>
  <c r="J31" i="12"/>
  <c r="K30" i="12"/>
  <c r="J30" i="12"/>
  <c r="K29" i="12"/>
  <c r="J29" i="12"/>
  <c r="K28" i="12"/>
  <c r="J28" i="12"/>
  <c r="K27" i="12"/>
  <c r="J27" i="12"/>
  <c r="K26" i="12"/>
  <c r="J26" i="12"/>
  <c r="E36" i="13"/>
  <c r="F36" i="13"/>
  <c r="J36" i="13"/>
  <c r="K36" i="13"/>
  <c r="O36" i="13"/>
  <c r="P36" i="13"/>
  <c r="E37" i="13"/>
  <c r="F37" i="13"/>
  <c r="J37" i="13"/>
  <c r="K37" i="13"/>
  <c r="O37" i="13"/>
  <c r="P37" i="13"/>
  <c r="E38" i="13"/>
  <c r="F38" i="13"/>
  <c r="J38" i="13"/>
  <c r="K38" i="13"/>
  <c r="O38" i="13"/>
  <c r="P38" i="13"/>
  <c r="E39" i="13"/>
  <c r="F39" i="13"/>
  <c r="J39" i="13"/>
  <c r="K39" i="13"/>
  <c r="O39" i="13"/>
  <c r="P39" i="13"/>
  <c r="O36" i="12"/>
  <c r="P36" i="12"/>
  <c r="O37" i="12"/>
  <c r="P37" i="12"/>
  <c r="O38" i="12"/>
  <c r="P38" i="12"/>
  <c r="O36" i="9"/>
  <c r="P36" i="9"/>
  <c r="O37" i="9"/>
  <c r="P37" i="9"/>
  <c r="O38" i="9"/>
  <c r="P38" i="9"/>
  <c r="B52" i="12"/>
  <c r="C52" i="12"/>
  <c r="D52" i="12"/>
  <c r="B53" i="12"/>
  <c r="C53" i="12"/>
  <c r="D53" i="12"/>
  <c r="B54" i="12"/>
  <c r="C54" i="12"/>
  <c r="D54" i="12"/>
  <c r="B55" i="12"/>
  <c r="C55" i="12"/>
  <c r="D55" i="12"/>
  <c r="B56" i="12"/>
  <c r="C56" i="12"/>
  <c r="D56" i="12"/>
  <c r="B57" i="12"/>
  <c r="C57" i="12"/>
  <c r="D57" i="12"/>
  <c r="B58" i="12"/>
  <c r="C58" i="12"/>
  <c r="D58" i="12"/>
  <c r="B59" i="12"/>
  <c r="C59" i="12"/>
  <c r="D59" i="12"/>
  <c r="B60" i="12"/>
  <c r="C60" i="12"/>
  <c r="D60" i="12"/>
  <c r="B61" i="12"/>
  <c r="C61" i="12"/>
  <c r="D61" i="12"/>
  <c r="B62" i="12"/>
  <c r="C62" i="12"/>
  <c r="D62" i="12"/>
  <c r="B48" i="13"/>
  <c r="C48" i="13"/>
  <c r="D48" i="13"/>
  <c r="B56" i="13"/>
  <c r="C56" i="13"/>
  <c r="D56" i="13"/>
  <c r="B57" i="13"/>
  <c r="C57" i="13"/>
  <c r="D57" i="13"/>
  <c r="B58" i="13"/>
  <c r="C58" i="13"/>
  <c r="D58" i="13"/>
  <c r="B59" i="13"/>
  <c r="C59" i="13"/>
  <c r="D59" i="13"/>
  <c r="B60" i="13"/>
  <c r="E60" i="13" s="1"/>
  <c r="C60" i="13"/>
  <c r="D60" i="13"/>
  <c r="B61" i="13"/>
  <c r="C61" i="13"/>
  <c r="D61" i="13"/>
  <c r="B62" i="13"/>
  <c r="C62" i="13"/>
  <c r="D62" i="13"/>
  <c r="B48" i="9"/>
  <c r="C48" i="9"/>
  <c r="D48" i="9"/>
  <c r="B49" i="9"/>
  <c r="C49" i="9"/>
  <c r="D49" i="9"/>
  <c r="B50" i="9"/>
  <c r="C50" i="9"/>
  <c r="D50" i="9"/>
  <c r="B51" i="9"/>
  <c r="C51" i="9"/>
  <c r="D51" i="9"/>
  <c r="B52" i="9"/>
  <c r="C52" i="9"/>
  <c r="D52" i="9"/>
  <c r="B53" i="9"/>
  <c r="C53" i="9"/>
  <c r="D53" i="9"/>
  <c r="B54" i="9"/>
  <c r="C54" i="9"/>
  <c r="D54" i="9"/>
  <c r="B55" i="9"/>
  <c r="E55" i="9" s="1"/>
  <c r="C55" i="9"/>
  <c r="D55" i="9"/>
  <c r="B56" i="9"/>
  <c r="C56" i="9"/>
  <c r="D56" i="9"/>
  <c r="B57" i="9"/>
  <c r="C57" i="9"/>
  <c r="D57" i="9"/>
  <c r="B58" i="9"/>
  <c r="C58" i="9"/>
  <c r="D58" i="9"/>
  <c r="B59" i="9"/>
  <c r="C59" i="9"/>
  <c r="D59" i="9"/>
  <c r="B60" i="9"/>
  <c r="C60" i="9"/>
  <c r="D60" i="9"/>
  <c r="B61" i="9"/>
  <c r="C61" i="9"/>
  <c r="D61" i="9"/>
  <c r="B62" i="9"/>
  <c r="C62" i="9"/>
  <c r="D62" i="9"/>
  <c r="E58" i="13" l="1"/>
  <c r="E51" i="13"/>
  <c r="F53" i="13"/>
  <c r="F50" i="13"/>
  <c r="F49" i="13"/>
  <c r="F53" i="12"/>
  <c r="F55" i="13"/>
  <c r="F58" i="13"/>
  <c r="E55" i="13"/>
  <c r="E56" i="12"/>
  <c r="F61" i="12"/>
  <c r="E52" i="9"/>
  <c r="E50" i="13"/>
  <c r="E53" i="13"/>
  <c r="F51" i="13"/>
  <c r="F54" i="13"/>
  <c r="F61" i="13"/>
  <c r="E54" i="12"/>
  <c r="E52" i="12"/>
  <c r="F59" i="12"/>
  <c r="E55" i="12"/>
  <c r="E61" i="12"/>
  <c r="E58" i="12"/>
  <c r="F54" i="9"/>
  <c r="E49" i="9"/>
  <c r="F52" i="9"/>
  <c r="F59" i="9"/>
  <c r="E56" i="9"/>
  <c r="E61" i="9"/>
  <c r="E59" i="9"/>
  <c r="E60" i="9"/>
  <c r="E48" i="9"/>
  <c r="F55" i="9"/>
  <c r="E56" i="13"/>
  <c r="E59" i="13"/>
  <c r="E61" i="13"/>
  <c r="E48" i="13"/>
  <c r="E62" i="13"/>
  <c r="F60" i="9"/>
  <c r="F48" i="9"/>
  <c r="E53" i="9"/>
  <c r="E50" i="9"/>
  <c r="E62" i="9"/>
  <c r="F56" i="9"/>
  <c r="E54" i="9"/>
  <c r="F49" i="9"/>
  <c r="F51" i="9"/>
  <c r="F62" i="9"/>
  <c r="E51" i="9"/>
  <c r="E60" i="12"/>
  <c r="E62" i="12"/>
  <c r="E53" i="12"/>
  <c r="E57" i="12"/>
  <c r="E59" i="12"/>
  <c r="F58" i="12"/>
  <c r="F56" i="12"/>
  <c r="F54" i="12"/>
  <c r="F60" i="13"/>
  <c r="E57" i="13"/>
  <c r="E57" i="9"/>
  <c r="F57" i="9"/>
  <c r="E58" i="9"/>
  <c r="F62" i="12"/>
  <c r="F57" i="12"/>
  <c r="F60" i="12"/>
  <c r="F52" i="12"/>
  <c r="F55" i="12"/>
  <c r="F56" i="13"/>
  <c r="F48" i="13"/>
  <c r="F59" i="13"/>
  <c r="F62" i="13"/>
  <c r="F57" i="13"/>
  <c r="F58" i="9"/>
  <c r="F50" i="9"/>
  <c r="F61" i="9"/>
  <c r="F53" i="9"/>
  <c r="D47" i="13"/>
  <c r="C47" i="13"/>
  <c r="B47" i="13"/>
  <c r="D51" i="12"/>
  <c r="C51" i="12"/>
  <c r="B51" i="12"/>
  <c r="D50" i="12"/>
  <c r="C50" i="12"/>
  <c r="B50" i="12"/>
  <c r="E50" i="12" s="1"/>
  <c r="D49" i="12"/>
  <c r="C49" i="12"/>
  <c r="B49" i="12"/>
  <c r="D48" i="12"/>
  <c r="C48" i="12"/>
  <c r="B48" i="12"/>
  <c r="D47" i="12"/>
  <c r="C47" i="12"/>
  <c r="B47" i="12"/>
  <c r="C47" i="9"/>
  <c r="D47" i="9"/>
  <c r="B47" i="9"/>
  <c r="P41" i="13"/>
  <c r="O41" i="13"/>
  <c r="K41" i="13"/>
  <c r="J41" i="13"/>
  <c r="F41" i="13"/>
  <c r="E41" i="13"/>
  <c r="P40" i="13"/>
  <c r="O40" i="13"/>
  <c r="K40" i="13"/>
  <c r="J40" i="13"/>
  <c r="F40" i="13"/>
  <c r="E40" i="13"/>
  <c r="P35" i="13"/>
  <c r="O35" i="13"/>
  <c r="K35" i="13"/>
  <c r="J35" i="13"/>
  <c r="F35" i="13"/>
  <c r="E35" i="13"/>
  <c r="P34" i="13"/>
  <c r="O34" i="13"/>
  <c r="K34" i="13"/>
  <c r="J34" i="13"/>
  <c r="P33" i="13"/>
  <c r="O33" i="13"/>
  <c r="K33" i="13"/>
  <c r="J33" i="13"/>
  <c r="P32" i="13"/>
  <c r="O32" i="13"/>
  <c r="K32" i="13"/>
  <c r="J32" i="13"/>
  <c r="P31" i="13"/>
  <c r="O31" i="13"/>
  <c r="K31" i="13"/>
  <c r="J31" i="13"/>
  <c r="P30" i="13"/>
  <c r="O30" i="13"/>
  <c r="K30" i="13"/>
  <c r="J30" i="13"/>
  <c r="P29" i="13"/>
  <c r="O29" i="13"/>
  <c r="K29" i="13"/>
  <c r="J29" i="13"/>
  <c r="F29" i="13"/>
  <c r="E29" i="13"/>
  <c r="P28" i="13"/>
  <c r="O28" i="13"/>
  <c r="K28" i="13"/>
  <c r="J28" i="13"/>
  <c r="F28" i="13"/>
  <c r="E28" i="13"/>
  <c r="P27" i="13"/>
  <c r="O27" i="13"/>
  <c r="K27" i="13"/>
  <c r="J27" i="13"/>
  <c r="F27" i="13"/>
  <c r="E27" i="13"/>
  <c r="P26" i="13"/>
  <c r="O26" i="13"/>
  <c r="K26" i="13"/>
  <c r="J26" i="13"/>
  <c r="F26" i="13"/>
  <c r="E26" i="13"/>
  <c r="P41" i="12"/>
  <c r="O41" i="12"/>
  <c r="P40" i="12"/>
  <c r="O40" i="12"/>
  <c r="P39" i="12"/>
  <c r="O39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F47" i="12" l="1"/>
  <c r="E51" i="12"/>
  <c r="E47" i="12"/>
  <c r="E47" i="13"/>
  <c r="F47" i="9"/>
  <c r="F49" i="12"/>
  <c r="F50" i="12"/>
  <c r="E49" i="12"/>
  <c r="F48" i="12"/>
  <c r="F51" i="12"/>
  <c r="F47" i="13"/>
  <c r="E48" i="12"/>
  <c r="E47" i="9"/>
  <c r="P41" i="9" l="1"/>
  <c r="O41" i="9"/>
  <c r="P40" i="9"/>
  <c r="O40" i="9"/>
  <c r="P39" i="9"/>
  <c r="O39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59" i="8"/>
  <c r="O59" i="8"/>
  <c r="K59" i="8"/>
  <c r="J59" i="8"/>
  <c r="F59" i="8"/>
  <c r="E59" i="8"/>
  <c r="P58" i="8"/>
  <c r="O58" i="8"/>
  <c r="K58" i="8"/>
  <c r="J58" i="8"/>
  <c r="F58" i="8"/>
  <c r="E58" i="8"/>
  <c r="P57" i="8"/>
  <c r="O57" i="8"/>
  <c r="K57" i="8"/>
  <c r="J57" i="8"/>
  <c r="F57" i="8"/>
  <c r="E57" i="8"/>
  <c r="P55" i="8"/>
  <c r="O55" i="8"/>
  <c r="K55" i="8"/>
  <c r="J55" i="8"/>
  <c r="F55" i="8"/>
  <c r="E55" i="8"/>
  <c r="P54" i="8"/>
  <c r="O54" i="8"/>
  <c r="K54" i="8"/>
  <c r="J54" i="8"/>
  <c r="F54" i="8"/>
  <c r="E54" i="8"/>
  <c r="P53" i="8"/>
  <c r="O53" i="8"/>
  <c r="K53" i="8"/>
  <c r="J53" i="8"/>
  <c r="F53" i="8"/>
  <c r="E53" i="8"/>
  <c r="P52" i="8"/>
  <c r="O52" i="8"/>
  <c r="K52" i="8"/>
  <c r="J52" i="8"/>
  <c r="F52" i="8"/>
  <c r="E52" i="8"/>
  <c r="P50" i="8"/>
  <c r="O50" i="8"/>
  <c r="K50" i="8"/>
  <c r="J50" i="8"/>
  <c r="F50" i="8"/>
  <c r="E50" i="8"/>
  <c r="P49" i="8"/>
  <c r="O49" i="8"/>
  <c r="K49" i="8"/>
  <c r="J49" i="8"/>
  <c r="F49" i="8"/>
  <c r="E49" i="8"/>
  <c r="P48" i="8"/>
  <c r="O48" i="8"/>
  <c r="K48" i="8"/>
  <c r="J48" i="8"/>
  <c r="F48" i="8"/>
  <c r="E48" i="8"/>
  <c r="P47" i="8"/>
  <c r="O47" i="8"/>
  <c r="K47" i="8"/>
  <c r="J47" i="8"/>
  <c r="F47" i="8"/>
  <c r="E47" i="8"/>
  <c r="P45" i="8"/>
  <c r="O45" i="8"/>
  <c r="K45" i="8"/>
  <c r="J45" i="8"/>
  <c r="F45" i="8"/>
  <c r="E45" i="8"/>
  <c r="P44" i="8"/>
  <c r="O44" i="8"/>
  <c r="K44" i="8"/>
  <c r="J44" i="8"/>
  <c r="F44" i="8"/>
  <c r="E44" i="8"/>
  <c r="P43" i="8"/>
  <c r="O43" i="8"/>
  <c r="K43" i="8"/>
  <c r="J43" i="8"/>
  <c r="F43" i="8"/>
  <c r="E43" i="8"/>
  <c r="P42" i="8"/>
  <c r="O42" i="8"/>
  <c r="K42" i="8"/>
  <c r="J42" i="8"/>
  <c r="F42" i="8"/>
  <c r="E42" i="8"/>
  <c r="P40" i="8"/>
  <c r="O40" i="8"/>
  <c r="K40" i="8"/>
  <c r="J40" i="8"/>
  <c r="F40" i="8"/>
  <c r="E40" i="8"/>
  <c r="P39" i="8"/>
  <c r="O39" i="8"/>
  <c r="K39" i="8"/>
  <c r="J39" i="8"/>
  <c r="F39" i="8"/>
  <c r="E39" i="8"/>
  <c r="P38" i="8"/>
  <c r="O38" i="8"/>
  <c r="K38" i="8"/>
  <c r="J38" i="8"/>
  <c r="F38" i="8"/>
  <c r="E38" i="8"/>
  <c r="P37" i="8"/>
  <c r="O37" i="8"/>
  <c r="K37" i="8"/>
  <c r="J37" i="8"/>
  <c r="F37" i="8"/>
  <c r="E37" i="8"/>
  <c r="E45" i="6" l="1"/>
  <c r="F45" i="6"/>
  <c r="J45" i="6"/>
  <c r="K45" i="6"/>
  <c r="O45" i="6"/>
  <c r="P45" i="6"/>
  <c r="E46" i="6"/>
  <c r="F46" i="6"/>
  <c r="J46" i="6"/>
  <c r="K46" i="6"/>
  <c r="O46" i="6"/>
  <c r="P46" i="6"/>
  <c r="E47" i="6"/>
  <c r="F47" i="6"/>
  <c r="J47" i="6"/>
  <c r="K47" i="6"/>
  <c r="O47" i="6"/>
  <c r="P47" i="6"/>
  <c r="E48" i="6"/>
  <c r="F48" i="6"/>
  <c r="J48" i="6"/>
  <c r="K48" i="6"/>
  <c r="O48" i="6"/>
  <c r="P48" i="6"/>
  <c r="E49" i="6"/>
  <c r="F49" i="6"/>
  <c r="J49" i="6"/>
  <c r="K49" i="6"/>
  <c r="O49" i="6"/>
  <c r="P49" i="6"/>
  <c r="E50" i="6"/>
  <c r="F50" i="6"/>
  <c r="J50" i="6"/>
  <c r="K50" i="6"/>
  <c r="O50" i="6"/>
  <c r="P50" i="6"/>
  <c r="E51" i="6"/>
  <c r="F51" i="6"/>
  <c r="J51" i="6"/>
  <c r="K51" i="6"/>
  <c r="O51" i="6"/>
  <c r="P51" i="6"/>
  <c r="E52" i="6"/>
  <c r="F52" i="6"/>
  <c r="J52" i="6"/>
  <c r="K52" i="6"/>
  <c r="O52" i="6"/>
  <c r="P52" i="6"/>
  <c r="E53" i="6"/>
  <c r="F53" i="6"/>
  <c r="J53" i="6"/>
  <c r="K53" i="6"/>
  <c r="O53" i="6"/>
  <c r="P53" i="6"/>
  <c r="E54" i="6"/>
  <c r="F54" i="6"/>
  <c r="J54" i="6"/>
  <c r="K54" i="6"/>
  <c r="O54" i="6"/>
  <c r="P54" i="6"/>
  <c r="E55" i="6"/>
  <c r="F55" i="6"/>
  <c r="J55" i="6"/>
  <c r="K55" i="6"/>
  <c r="O55" i="6"/>
  <c r="P55" i="6"/>
  <c r="E56" i="6"/>
  <c r="F56" i="6"/>
  <c r="J56" i="6"/>
  <c r="K56" i="6"/>
  <c r="O56" i="6"/>
  <c r="P56" i="6"/>
  <c r="E57" i="6"/>
  <c r="F57" i="6"/>
  <c r="J57" i="6"/>
  <c r="K57" i="6"/>
  <c r="O57" i="6"/>
  <c r="P57" i="6"/>
  <c r="E58" i="6"/>
  <c r="F58" i="6"/>
  <c r="J58" i="6"/>
  <c r="K58" i="6"/>
  <c r="O58" i="6"/>
  <c r="P58" i="6"/>
  <c r="E59" i="6"/>
  <c r="F59" i="6"/>
  <c r="J59" i="6"/>
  <c r="K59" i="6"/>
  <c r="O59" i="6"/>
  <c r="P59" i="6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P44" i="6"/>
  <c r="O44" i="6"/>
  <c r="K44" i="6"/>
  <c r="J44" i="6"/>
  <c r="F44" i="6"/>
  <c r="E44" i="6"/>
  <c r="P43" i="6"/>
  <c r="O43" i="6"/>
  <c r="K43" i="6"/>
  <c r="J43" i="6"/>
  <c r="F43" i="6"/>
  <c r="E43" i="6"/>
  <c r="P42" i="6"/>
  <c r="O42" i="6"/>
  <c r="K42" i="6"/>
  <c r="J42" i="6"/>
  <c r="F42" i="6"/>
  <c r="E42" i="6"/>
  <c r="P41" i="6"/>
  <c r="O41" i="6"/>
  <c r="K41" i="6"/>
  <c r="J41" i="6"/>
  <c r="F41" i="6"/>
  <c r="E41" i="6"/>
  <c r="P40" i="6"/>
  <c r="O40" i="6"/>
  <c r="K40" i="6"/>
  <c r="J40" i="6"/>
  <c r="F40" i="6"/>
  <c r="E40" i="6"/>
  <c r="P39" i="6"/>
  <c r="O39" i="6"/>
  <c r="K39" i="6"/>
  <c r="J39" i="6"/>
  <c r="F39" i="6"/>
  <c r="E39" i="6"/>
  <c r="P38" i="6"/>
  <c r="O38" i="6"/>
  <c r="K38" i="6"/>
  <c r="J38" i="6"/>
  <c r="F38" i="6"/>
  <c r="E38" i="6"/>
  <c r="P37" i="6"/>
  <c r="O37" i="6"/>
  <c r="K37" i="6"/>
  <c r="J37" i="6"/>
  <c r="F37" i="6"/>
  <c r="E37" i="6"/>
  <c r="P36" i="6"/>
  <c r="O36" i="6"/>
  <c r="K36" i="6"/>
  <c r="J36" i="6"/>
  <c r="F36" i="6"/>
  <c r="E36" i="6"/>
  <c r="P35" i="6"/>
  <c r="O35" i="6"/>
  <c r="K35" i="6"/>
  <c r="J35" i="6"/>
  <c r="F35" i="6"/>
  <c r="E35" i="6"/>
  <c r="P29" i="5" l="1"/>
  <c r="O29" i="5"/>
  <c r="K29" i="5"/>
  <c r="J29" i="5"/>
  <c r="F29" i="5"/>
  <c r="E29" i="5"/>
  <c r="P28" i="5"/>
  <c r="O28" i="5"/>
  <c r="K28" i="5"/>
  <c r="J28" i="5"/>
  <c r="F28" i="5"/>
  <c r="E28" i="5"/>
  <c r="P27" i="5"/>
  <c r="O27" i="5"/>
  <c r="K27" i="5"/>
  <c r="J27" i="5"/>
  <c r="F27" i="5"/>
  <c r="E27" i="5"/>
  <c r="P26" i="5"/>
  <c r="O26" i="5"/>
  <c r="K26" i="5"/>
  <c r="J26" i="5"/>
  <c r="F26" i="5"/>
  <c r="E26" i="5"/>
  <c r="P25" i="5"/>
  <c r="O25" i="5"/>
  <c r="K25" i="5"/>
  <c r="J25" i="5"/>
  <c r="F25" i="5"/>
  <c r="E25" i="5"/>
  <c r="P24" i="5"/>
  <c r="O24" i="5"/>
  <c r="K24" i="5"/>
  <c r="J24" i="5"/>
  <c r="F24" i="5"/>
  <c r="E24" i="5"/>
  <c r="P23" i="5"/>
  <c r="O23" i="5"/>
  <c r="K23" i="5"/>
  <c r="J23" i="5"/>
  <c r="F23" i="5"/>
  <c r="E23" i="5"/>
  <c r="P22" i="5"/>
  <c r="O22" i="5"/>
  <c r="K22" i="5"/>
  <c r="J22" i="5"/>
  <c r="F22" i="5"/>
  <c r="E22" i="5"/>
  <c r="P21" i="5"/>
  <c r="O21" i="5"/>
  <c r="K21" i="5"/>
  <c r="J21" i="5"/>
  <c r="F21" i="5"/>
  <c r="E21" i="5"/>
  <c r="P20" i="5"/>
  <c r="O20" i="5"/>
  <c r="K20" i="5"/>
  <c r="J20" i="5"/>
  <c r="F20" i="5"/>
  <c r="E20" i="5"/>
  <c r="P31" i="4"/>
  <c r="P30" i="4"/>
  <c r="P29" i="4"/>
  <c r="P28" i="4"/>
  <c r="P27" i="4"/>
  <c r="P26" i="4"/>
  <c r="P25" i="4"/>
  <c r="P24" i="4"/>
  <c r="P23" i="4"/>
  <c r="P22" i="4"/>
  <c r="P21" i="4"/>
  <c r="K31" i="4"/>
  <c r="K30" i="4"/>
  <c r="K29" i="4"/>
  <c r="K28" i="4"/>
  <c r="K27" i="4"/>
  <c r="K26" i="4"/>
  <c r="K25" i="4"/>
  <c r="K24" i="4"/>
  <c r="K23" i="4"/>
  <c r="K22" i="4"/>
  <c r="K21" i="4"/>
  <c r="F22" i="4"/>
  <c r="F23" i="4"/>
  <c r="F24" i="4"/>
  <c r="F25" i="4"/>
  <c r="F26" i="4"/>
  <c r="F27" i="4"/>
  <c r="F28" i="4"/>
  <c r="F29" i="4"/>
  <c r="F30" i="4"/>
  <c r="F31" i="4"/>
  <c r="F21" i="4"/>
  <c r="P17" i="3"/>
  <c r="P16" i="3"/>
  <c r="P15" i="3"/>
  <c r="P14" i="3"/>
  <c r="K17" i="3"/>
  <c r="K16" i="3"/>
  <c r="K15" i="3"/>
  <c r="K14" i="3"/>
  <c r="F15" i="3"/>
  <c r="F16" i="3"/>
  <c r="F17" i="3"/>
  <c r="F14" i="3"/>
  <c r="P19" i="1"/>
  <c r="P18" i="1"/>
  <c r="P17" i="1"/>
  <c r="P16" i="1"/>
  <c r="P15" i="1"/>
  <c r="K19" i="1"/>
  <c r="K18" i="1"/>
  <c r="K17" i="1"/>
  <c r="K16" i="1"/>
  <c r="K15" i="1"/>
  <c r="O15" i="1"/>
  <c r="F16" i="1"/>
  <c r="F17" i="1"/>
  <c r="F18" i="1"/>
  <c r="F19" i="1"/>
  <c r="F15" i="1"/>
  <c r="O22" i="4" l="1"/>
  <c r="O23" i="4"/>
  <c r="O24" i="4"/>
  <c r="O25" i="4"/>
  <c r="O26" i="4"/>
  <c r="O27" i="4"/>
  <c r="O28" i="4"/>
  <c r="O29" i="4"/>
  <c r="O30" i="4"/>
  <c r="O31" i="4"/>
  <c r="J22" i="4"/>
  <c r="J23" i="4"/>
  <c r="J24" i="4"/>
  <c r="J25" i="4"/>
  <c r="J26" i="4"/>
  <c r="J27" i="4"/>
  <c r="J28" i="4"/>
  <c r="J29" i="4"/>
  <c r="J30" i="4"/>
  <c r="J31" i="4"/>
  <c r="E22" i="4"/>
  <c r="E23" i="4"/>
  <c r="E24" i="4"/>
  <c r="E25" i="4"/>
  <c r="E26" i="4"/>
  <c r="E27" i="4"/>
  <c r="E28" i="4"/>
  <c r="E29" i="4"/>
  <c r="E30" i="4"/>
  <c r="E31" i="4"/>
  <c r="O21" i="4" l="1"/>
  <c r="J21" i="4"/>
  <c r="E21" i="4"/>
  <c r="O17" i="3" l="1"/>
  <c r="J17" i="3"/>
  <c r="E17" i="3"/>
  <c r="O16" i="3"/>
  <c r="J16" i="3"/>
  <c r="E16" i="3"/>
  <c r="O15" i="3"/>
  <c r="J15" i="3"/>
  <c r="E15" i="3"/>
  <c r="O14" i="3"/>
  <c r="J14" i="3"/>
  <c r="E14" i="3"/>
  <c r="E15" i="1"/>
  <c r="O16" i="1"/>
  <c r="O17" i="1"/>
  <c r="O18" i="1"/>
  <c r="O19" i="1"/>
  <c r="J18" i="1"/>
  <c r="J17" i="1"/>
  <c r="J16" i="1"/>
  <c r="J15" i="1"/>
  <c r="E16" i="1"/>
  <c r="E17" i="1"/>
  <c r="E18" i="1"/>
  <c r="E19" i="1"/>
</calcChain>
</file>

<file path=xl/sharedStrings.xml><?xml version="1.0" encoding="utf-8"?>
<sst xmlns="http://schemas.openxmlformats.org/spreadsheetml/2006/main" count="1573" uniqueCount="178">
  <si>
    <t>Code</t>
    <phoneticPr fontId="1" type="noConversion"/>
  </si>
  <si>
    <t>Enzymes</t>
    <phoneticPr fontId="1" type="noConversion"/>
  </si>
  <si>
    <t>FAST</t>
    <phoneticPr fontId="1" type="noConversion"/>
  </si>
  <si>
    <t>MHETase</t>
    <phoneticPr fontId="1" type="noConversion"/>
  </si>
  <si>
    <t>Scaf.1</t>
    <phoneticPr fontId="1" type="noConversion"/>
  </si>
  <si>
    <t>Scaf.2</t>
    <phoneticPr fontId="1" type="noConversion"/>
  </si>
  <si>
    <t>Scaffolds</t>
    <phoneticPr fontId="1" type="noConversion"/>
  </si>
  <si>
    <t>+</t>
    <phoneticPr fontId="1" type="noConversion"/>
  </si>
  <si>
    <t>Repeat 1</t>
    <phoneticPr fontId="1" type="noConversion"/>
  </si>
  <si>
    <t>Repeat 2</t>
  </si>
  <si>
    <t>Repeat 3</t>
  </si>
  <si>
    <t>Average</t>
    <phoneticPr fontId="1" type="noConversion"/>
  </si>
  <si>
    <t>TPA (mM)</t>
    <phoneticPr fontId="1" type="noConversion"/>
  </si>
  <si>
    <t>MHET (mM)</t>
    <phoneticPr fontId="1" type="noConversion"/>
  </si>
  <si>
    <t>BHET (mM)</t>
    <phoneticPr fontId="1" type="noConversion"/>
  </si>
  <si>
    <t>Scaf.3</t>
    <phoneticPr fontId="1" type="noConversion"/>
  </si>
  <si>
    <t>ICCG</t>
    <phoneticPr fontId="1" type="noConversion"/>
  </si>
  <si>
    <t>SD</t>
    <phoneticPr fontId="1" type="noConversion"/>
  </si>
  <si>
    <r>
      <t>Sample construction (at 40</t>
    </r>
    <r>
      <rPr>
        <sz val="10"/>
        <color theme="1"/>
        <rFont val="Segoe UI Symbol"/>
        <family val="1"/>
      </rPr>
      <t>℃</t>
    </r>
    <r>
      <rPr>
        <sz val="11"/>
        <color theme="1"/>
        <rFont val="Times New Roman"/>
        <family val="1"/>
      </rPr>
      <t xml:space="preserve"> pH 7.0, Enz.:Scaf.=0.2:1)</t>
    </r>
    <phoneticPr fontId="1" type="noConversion"/>
  </si>
  <si>
    <r>
      <t>Sample construction (at 30</t>
    </r>
    <r>
      <rPr>
        <sz val="10"/>
        <color theme="1"/>
        <rFont val="Segoe UI Symbol"/>
        <family val="1"/>
      </rPr>
      <t>℃</t>
    </r>
    <r>
      <rPr>
        <sz val="11"/>
        <color theme="1"/>
        <rFont val="Times New Roman"/>
        <family val="1"/>
      </rPr>
      <t xml:space="preserve"> pH 7.0, Enz.:Scaf.=0.2:1)</t>
    </r>
    <phoneticPr fontId="1" type="noConversion"/>
  </si>
  <si>
    <r>
      <t>Sample construction  (at 30</t>
    </r>
    <r>
      <rPr>
        <sz val="10"/>
        <color theme="1"/>
        <rFont val="Segoe UI Symbol"/>
        <family val="1"/>
      </rPr>
      <t>℃</t>
    </r>
    <r>
      <rPr>
        <sz val="11"/>
        <color theme="1"/>
        <rFont val="Times New Roman"/>
        <family val="1"/>
      </rPr>
      <t xml:space="preserve"> pH 7.0, Enz.:Scaf.=0.2:1)</t>
    </r>
    <phoneticPr fontId="1" type="noConversion"/>
  </si>
  <si>
    <r>
      <t>Sample construction  (at 30</t>
    </r>
    <r>
      <rPr>
        <sz val="10"/>
        <color theme="1"/>
        <rFont val="Segoe UI Symbol"/>
        <family val="1"/>
      </rPr>
      <t>℃</t>
    </r>
    <r>
      <rPr>
        <sz val="11"/>
        <color theme="1"/>
        <rFont val="Times New Roman"/>
        <family val="1"/>
      </rPr>
      <t xml:space="preserve"> pH 7.0)</t>
    </r>
    <phoneticPr fontId="1" type="noConversion"/>
  </si>
  <si>
    <t>Enz.:Scaf.</t>
    <phoneticPr fontId="1" type="noConversion"/>
  </si>
  <si>
    <t>0.2:1</t>
    <phoneticPr fontId="1" type="noConversion"/>
  </si>
  <si>
    <t>0.25:1</t>
    <phoneticPr fontId="1" type="noConversion"/>
  </si>
  <si>
    <t>0.33:1</t>
    <phoneticPr fontId="1" type="noConversion"/>
  </si>
  <si>
    <t>0.5:1</t>
    <phoneticPr fontId="1" type="noConversion"/>
  </si>
  <si>
    <t>1:1</t>
    <phoneticPr fontId="1" type="noConversion"/>
  </si>
  <si>
    <t>Scaffold</t>
    <phoneticPr fontId="1" type="noConversion"/>
  </si>
  <si>
    <t>Total products (mM)</t>
    <phoneticPr fontId="1" type="noConversion"/>
  </si>
  <si>
    <t>Sample construction  (at pH 7.0, Enz.:Scaf.=0.5:1)</t>
    <phoneticPr fontId="1" type="noConversion"/>
  </si>
  <si>
    <t>Temperature</t>
    <phoneticPr fontId="1" type="noConversion"/>
  </si>
  <si>
    <r>
      <t>30</t>
    </r>
    <r>
      <rPr>
        <sz val="10"/>
        <color theme="1"/>
        <rFont val="Segoe UI Symbol"/>
        <family val="1"/>
      </rPr>
      <t>℃</t>
    </r>
    <phoneticPr fontId="1" type="noConversion"/>
  </si>
  <si>
    <r>
      <t>40</t>
    </r>
    <r>
      <rPr>
        <sz val="10"/>
        <color theme="1"/>
        <rFont val="Segoe UI Symbol"/>
        <family val="1"/>
      </rPr>
      <t>℃</t>
    </r>
    <phoneticPr fontId="1" type="noConversion"/>
  </si>
  <si>
    <r>
      <t>50</t>
    </r>
    <r>
      <rPr>
        <sz val="10"/>
        <color theme="1"/>
        <rFont val="Segoe UI Symbol"/>
        <family val="1"/>
      </rPr>
      <t>℃</t>
    </r>
    <phoneticPr fontId="1" type="noConversion"/>
  </si>
  <si>
    <r>
      <t>60</t>
    </r>
    <r>
      <rPr>
        <sz val="10"/>
        <color theme="1"/>
        <rFont val="Segoe UI Symbol"/>
        <family val="1"/>
      </rPr>
      <t>℃</t>
    </r>
    <phoneticPr fontId="1" type="noConversion"/>
  </si>
  <si>
    <r>
      <t>70</t>
    </r>
    <r>
      <rPr>
        <sz val="10"/>
        <color theme="1"/>
        <rFont val="Segoe UI Symbol"/>
        <family val="1"/>
      </rPr>
      <t>℃</t>
    </r>
    <phoneticPr fontId="1" type="noConversion"/>
  </si>
  <si>
    <t>pH</t>
    <phoneticPr fontId="1" type="noConversion"/>
  </si>
  <si>
    <r>
      <t>Sample construction  (at 40</t>
    </r>
    <r>
      <rPr>
        <sz val="10"/>
        <color theme="1"/>
        <rFont val="Segoe UI Symbol"/>
        <family val="1"/>
      </rPr>
      <t>℃</t>
    </r>
    <r>
      <rPr>
        <sz val="11"/>
        <color theme="1"/>
        <rFont val="Times New Roman"/>
        <family val="1"/>
      </rPr>
      <t>, Enz.:Scaf.=0.5:1)</t>
    </r>
    <phoneticPr fontId="1" type="noConversion"/>
  </si>
  <si>
    <r>
      <t>Sample construction  (at 40</t>
    </r>
    <r>
      <rPr>
        <sz val="10"/>
        <color theme="1"/>
        <rFont val="Segoe UI Symbol"/>
        <family val="1"/>
      </rPr>
      <t xml:space="preserve">℃ </t>
    </r>
    <r>
      <rPr>
        <sz val="10"/>
        <color theme="1"/>
        <rFont val="Times New Roman"/>
        <family val="1"/>
      </rPr>
      <t>pH 7.0</t>
    </r>
    <r>
      <rPr>
        <sz val="11"/>
        <color theme="1"/>
        <rFont val="Times New Roman"/>
        <family val="1"/>
      </rPr>
      <t>, Enz.:Scaf.=0.5:1)</t>
    </r>
    <phoneticPr fontId="1" type="noConversion"/>
  </si>
  <si>
    <t>Time</t>
    <phoneticPr fontId="1" type="noConversion"/>
  </si>
  <si>
    <t>1 d</t>
    <phoneticPr fontId="1" type="noConversion"/>
  </si>
  <si>
    <t>2 d</t>
  </si>
  <si>
    <t>3 d</t>
  </si>
  <si>
    <t>4 d</t>
  </si>
  <si>
    <t>7 d</t>
    <phoneticPr fontId="1" type="noConversion"/>
  </si>
  <si>
    <t>14 d</t>
    <phoneticPr fontId="1" type="noConversion"/>
  </si>
  <si>
    <t>17 d</t>
    <phoneticPr fontId="1" type="noConversion"/>
  </si>
  <si>
    <t>10 d</t>
    <phoneticPr fontId="1" type="noConversion"/>
  </si>
  <si>
    <t>Complex-A</t>
    <phoneticPr fontId="1" type="noConversion"/>
  </si>
  <si>
    <t>Complex-B</t>
    <phoneticPr fontId="1" type="noConversion"/>
  </si>
  <si>
    <t>Complex-C</t>
    <phoneticPr fontId="1" type="noConversion"/>
  </si>
  <si>
    <t>Complex-D</t>
    <phoneticPr fontId="1" type="noConversion"/>
  </si>
  <si>
    <t>2.5 uM</t>
    <phoneticPr fontId="1" type="noConversion"/>
  </si>
  <si>
    <t>5.0 uM</t>
    <phoneticPr fontId="1" type="noConversion"/>
  </si>
  <si>
    <t>7.5 uM</t>
    <phoneticPr fontId="1" type="noConversion"/>
  </si>
  <si>
    <t>Concentration of scaffolds</t>
    <phoneticPr fontId="1" type="noConversion"/>
  </si>
  <si>
    <t>Total (mM)</t>
  </si>
  <si>
    <t>Total (mM)</t>
    <phoneticPr fontId="1" type="noConversion"/>
  </si>
  <si>
    <t>Repeat 1</t>
  </si>
  <si>
    <t>Average</t>
  </si>
  <si>
    <t>SD</t>
  </si>
  <si>
    <t>Effect of CBM</t>
    <phoneticPr fontId="1" type="noConversion"/>
  </si>
  <si>
    <t>Degradation by complex-A_B</t>
    <phoneticPr fontId="1" type="noConversion"/>
  </si>
  <si>
    <t>Degradation by complex-C</t>
    <phoneticPr fontId="1" type="noConversion"/>
  </si>
  <si>
    <t>Degradation by complex-D</t>
    <phoneticPr fontId="1" type="noConversion"/>
  </si>
  <si>
    <t>Different ratio of Enz._Scaf.</t>
    <phoneticPr fontId="1" type="noConversion"/>
  </si>
  <si>
    <t>Different temperature</t>
    <phoneticPr fontId="1" type="noConversion"/>
  </si>
  <si>
    <t>Different pH</t>
    <phoneticPr fontId="1" type="noConversion"/>
  </si>
  <si>
    <t>Fig. 2e. Binding affinity of PET film</t>
    <phoneticPr fontId="1" type="noConversion"/>
  </si>
  <si>
    <t>(C_before)-(C_after), Scaf.1 (ug/mL)</t>
    <phoneticPr fontId="1" type="noConversion"/>
  </si>
  <si>
    <t>(C_before)-(C_after), Scaf.2  (ug/mL)</t>
    <phoneticPr fontId="1" type="noConversion"/>
  </si>
  <si>
    <t>Fig. 2. Enzyme-Scaffold Complexes Enhance PET Degradation Efficiency.</t>
  </si>
  <si>
    <t>Time course-PET powder</t>
  </si>
  <si>
    <t>Time course-PET film-L</t>
  </si>
  <si>
    <t>Time course-PET film-H</t>
  </si>
  <si>
    <t>Fig. 5d. 96 h reaction products  (PET powder)</t>
  </si>
  <si>
    <t>Fig. 5c. 96 h reaction products (PET powder)</t>
  </si>
  <si>
    <t>Fig. 5b. 96 h reaction products  (PET powder)</t>
  </si>
  <si>
    <t>Fig. 4b. 96 h reaction products (PET powder)</t>
  </si>
  <si>
    <t>Fig. 4c. 96 h reaction products (PET film-L)</t>
  </si>
  <si>
    <t>Fig. 4d. 96 h reaction products (PET film-H)</t>
  </si>
  <si>
    <t>Fig. 3f. 96 h reaction products (PET powder)</t>
  </si>
  <si>
    <t>Fig. 3g. 96 h reaction products (PET film-L)</t>
  </si>
  <si>
    <t>Fig. 3h. 96 h reaction products (PET film-H)</t>
  </si>
  <si>
    <t>Fig. 2f. 96 h reaction products (PET powder)</t>
  </si>
  <si>
    <t>Fig. 2g. 96 h reaction products (PET film-L)</t>
  </si>
  <si>
    <t>Fig. 2h. 96 h reaction products (PET film-H)</t>
  </si>
  <si>
    <t>Fig. 2e. Binding affinity of PET powder</t>
  </si>
  <si>
    <t>Fig. 2. Enzyme-scaffold complexes enhance PET degradation efficiency.</t>
    <phoneticPr fontId="1" type="noConversion"/>
  </si>
  <si>
    <t>Fig. 3. MHETase optimization for enhanced expression, scaffold binding, and PET degradation.</t>
    <phoneticPr fontId="1" type="noConversion"/>
  </si>
  <si>
    <t>Fig. 4. Scaffold engineering further enhances PET degradation with a three-enzyme complex.</t>
    <phoneticPr fontId="1" type="noConversion"/>
  </si>
  <si>
    <t>Fig. 5. Optimization of SPEED reaction conditions.</t>
    <phoneticPr fontId="1" type="noConversion"/>
  </si>
  <si>
    <r>
      <t>Sample construction (at 40</t>
    </r>
    <r>
      <rPr>
        <sz val="10"/>
        <color theme="1"/>
        <rFont val="Segoe UI Symbol"/>
        <family val="1"/>
      </rPr>
      <t>℃</t>
    </r>
    <r>
      <rPr>
        <sz val="11"/>
        <color theme="1"/>
        <rFont val="Times New Roman"/>
        <family val="1"/>
      </rPr>
      <t xml:space="preserve"> pH 7.0, 0.5mM enzyme with 5mM MHET+BHET)</t>
    </r>
    <phoneticPr fontId="1" type="noConversion"/>
  </si>
  <si>
    <r>
      <t>Temperature (</t>
    </r>
    <r>
      <rPr>
        <sz val="11"/>
        <color theme="1"/>
        <rFont val="Segoe UI Symbol"/>
        <family val="1"/>
      </rPr>
      <t>℃</t>
    </r>
    <r>
      <rPr>
        <sz val="11"/>
        <color theme="1"/>
        <rFont val="Times New Roman"/>
        <family val="1"/>
      </rPr>
      <t>)</t>
    </r>
    <phoneticPr fontId="1" type="noConversion"/>
  </si>
  <si>
    <t>30</t>
    <phoneticPr fontId="1" type="noConversion"/>
  </si>
  <si>
    <t>40</t>
    <phoneticPr fontId="1" type="noConversion"/>
  </si>
  <si>
    <t>50</t>
    <phoneticPr fontId="1" type="noConversion"/>
  </si>
  <si>
    <t>60</t>
    <phoneticPr fontId="1" type="noConversion"/>
  </si>
  <si>
    <t>70</t>
    <phoneticPr fontId="1" type="noConversion"/>
  </si>
  <si>
    <t>control</t>
    <phoneticPr fontId="1" type="noConversion"/>
  </si>
  <si>
    <t>Note</t>
    <phoneticPr fontId="1" type="noConversion"/>
  </si>
  <si>
    <r>
      <t>SH3</t>
    </r>
    <r>
      <rPr>
        <sz val="8"/>
        <color theme="1"/>
        <rFont val="Times New Roman"/>
        <family val="1"/>
      </rPr>
      <t>L</t>
    </r>
    <r>
      <rPr>
        <sz val="11"/>
        <color theme="1"/>
        <rFont val="Times New Roman"/>
        <family val="1"/>
      </rPr>
      <t>-MHETase</t>
    </r>
    <phoneticPr fontId="1" type="noConversion"/>
  </si>
  <si>
    <t>Fig. 7. SPEED platform facilitates PET waste upcycling.</t>
    <phoneticPr fontId="1" type="noConversion"/>
  </si>
  <si>
    <t>Complex-E</t>
    <phoneticPr fontId="1" type="noConversion"/>
  </si>
  <si>
    <t>FucO</t>
    <phoneticPr fontId="1" type="noConversion"/>
  </si>
  <si>
    <t>AldA</t>
    <phoneticPr fontId="1" type="noConversion"/>
  </si>
  <si>
    <t>LrNox</t>
    <phoneticPr fontId="1" type="noConversion"/>
  </si>
  <si>
    <t>Fig.7c</t>
    <phoneticPr fontId="1" type="noConversion"/>
  </si>
  <si>
    <t>Fig.7d</t>
    <phoneticPr fontId="1" type="noConversion"/>
  </si>
  <si>
    <t>GA (mM)</t>
    <phoneticPr fontId="1" type="noConversion"/>
  </si>
  <si>
    <r>
      <t>Sample construction  (at 40</t>
    </r>
    <r>
      <rPr>
        <sz val="10"/>
        <color theme="1"/>
        <rFont val="Segoe UI Symbol"/>
        <family val="1"/>
      </rPr>
      <t xml:space="preserve">℃ </t>
    </r>
    <r>
      <rPr>
        <sz val="10"/>
        <color theme="1"/>
        <rFont val="Times New Roman"/>
        <family val="1"/>
      </rPr>
      <t>pH 7.0 for 96 h</t>
    </r>
    <r>
      <rPr>
        <sz val="11"/>
        <color theme="1"/>
        <rFont val="Times New Roman"/>
        <family val="1"/>
      </rPr>
      <t>, Complex-D Enz.:Scaf.=0.5:1, Complex-E Enz.:Scaf.=0.5:0.5)</t>
    </r>
    <phoneticPr fontId="1" type="noConversion"/>
  </si>
  <si>
    <t>FAST-MHETase</t>
    <phoneticPr fontId="1" type="noConversion"/>
  </si>
  <si>
    <t>TPA (μM)</t>
    <phoneticPr fontId="1" type="noConversion"/>
  </si>
  <si>
    <t>MHET (μM)</t>
    <phoneticPr fontId="1" type="noConversion"/>
  </si>
  <si>
    <t>BHET (μM)</t>
    <phoneticPr fontId="1" type="noConversion"/>
  </si>
  <si>
    <t>Different ratio of Scaf. to Enz.</t>
    <phoneticPr fontId="1" type="noConversion"/>
  </si>
  <si>
    <t>Scaf.:Enz.</t>
    <phoneticPr fontId="1" type="noConversion"/>
  </si>
  <si>
    <t>0:1</t>
    <phoneticPr fontId="1" type="noConversion"/>
  </si>
  <si>
    <t>2:1</t>
    <phoneticPr fontId="1" type="noConversion"/>
  </si>
  <si>
    <t>3:1</t>
    <phoneticPr fontId="1" type="noConversion"/>
  </si>
  <si>
    <t>4:1</t>
    <phoneticPr fontId="1" type="noConversion"/>
  </si>
  <si>
    <t>5:1</t>
    <phoneticPr fontId="1" type="noConversion"/>
  </si>
  <si>
    <t>10:1</t>
    <phoneticPr fontId="1" type="noConversion"/>
  </si>
  <si>
    <t>0.25 nmol</t>
    <phoneticPr fontId="1" type="noConversion"/>
  </si>
  <si>
    <t>0.125 nmol</t>
    <phoneticPr fontId="1" type="noConversion"/>
  </si>
  <si>
    <t>0.5 nmol</t>
    <phoneticPr fontId="1" type="noConversion"/>
  </si>
  <si>
    <t>0.75 nmol</t>
    <phoneticPr fontId="1" type="noConversion"/>
  </si>
  <si>
    <t>1 nmol</t>
    <phoneticPr fontId="1" type="noConversion"/>
  </si>
  <si>
    <t>1.25 nmol</t>
    <phoneticPr fontId="1" type="noConversion"/>
  </si>
  <si>
    <t>2.5 nmol</t>
    <phoneticPr fontId="1" type="noConversion"/>
  </si>
  <si>
    <t>Scaf.4</t>
    <phoneticPr fontId="1" type="noConversion"/>
  </si>
  <si>
    <t>MOF</t>
    <phoneticPr fontId="1" type="noConversion"/>
  </si>
  <si>
    <t>ZIF-8</t>
    <phoneticPr fontId="1" type="noConversion"/>
  </si>
  <si>
    <t>Enz.3@ZIF-8</t>
  </si>
  <si>
    <t>optiComplex-D@ZIF-8</t>
  </si>
  <si>
    <r>
      <t>Sample construction  (at 40</t>
    </r>
    <r>
      <rPr>
        <sz val="10"/>
        <color theme="1"/>
        <rFont val="Segoe UI Symbol"/>
        <family val="1"/>
      </rPr>
      <t xml:space="preserve">℃ </t>
    </r>
    <r>
      <rPr>
        <sz val="10"/>
        <color theme="1"/>
        <rFont val="Times New Roman"/>
        <family val="1"/>
      </rPr>
      <t>pH 7.0</t>
    </r>
    <r>
      <rPr>
        <sz val="11"/>
        <color theme="1"/>
        <rFont val="Times New Roman"/>
        <family val="1"/>
      </rPr>
      <t>, Enz.:Scaf.=0.5:1, 96 h, PET powder)</t>
    </r>
    <phoneticPr fontId="1" type="noConversion"/>
  </si>
  <si>
    <r>
      <t>Sample construction  (at 40</t>
    </r>
    <r>
      <rPr>
        <sz val="10"/>
        <color theme="1"/>
        <rFont val="Segoe UI Symbol"/>
        <family val="1"/>
      </rPr>
      <t>℃</t>
    </r>
    <r>
      <rPr>
        <sz val="10"/>
        <color theme="1"/>
        <rFont val="Times New Roman"/>
        <family val="1"/>
      </rPr>
      <t>, 96 h</t>
    </r>
    <r>
      <rPr>
        <sz val="11"/>
        <color theme="1"/>
        <rFont val="Times New Roman"/>
        <family val="1"/>
      </rPr>
      <t>, Enz.:Scaf.=0.5:1)</t>
    </r>
    <phoneticPr fontId="1" type="noConversion"/>
  </si>
  <si>
    <t>Fig. 6g. Reaction products</t>
    <phoneticPr fontId="1" type="noConversion"/>
  </si>
  <si>
    <t>Enz.3</t>
  </si>
  <si>
    <t>optiComplex-D</t>
  </si>
  <si>
    <t>Fig. 5</t>
    <phoneticPr fontId="1" type="noConversion"/>
  </si>
  <si>
    <t>Fig. 5d. Reaction products</t>
    <phoneticPr fontId="1" type="noConversion"/>
  </si>
  <si>
    <t>Fig. 5e. Reaction products</t>
    <phoneticPr fontId="1" type="noConversion"/>
  </si>
  <si>
    <t>Fig.5f. Reaction products</t>
    <phoneticPr fontId="1" type="noConversion"/>
  </si>
  <si>
    <t>Fig. 6. Immobilization of optiComplex-D</t>
    <phoneticPr fontId="1" type="noConversion"/>
  </si>
  <si>
    <t>Fig. 6d, f. Reaction products</t>
    <phoneticPr fontId="1" type="noConversion"/>
  </si>
  <si>
    <t>-</t>
    <phoneticPr fontId="1" type="noConversion"/>
  </si>
  <si>
    <t>Cycle</t>
    <phoneticPr fontId="1" type="noConversion"/>
  </si>
  <si>
    <t>Fig. 6e. Reaction products</t>
    <phoneticPr fontId="1" type="noConversion"/>
  </si>
  <si>
    <t>Days</t>
    <phoneticPr fontId="1" type="noConversion"/>
  </si>
  <si>
    <t>Fig. 7e. Released products</t>
    <phoneticPr fontId="1" type="noConversion"/>
  </si>
  <si>
    <t>Fig. 7c,d. Released product</t>
    <phoneticPr fontId="1" type="noConversion"/>
  </si>
  <si>
    <t>Fig. 8 Complex-B enhance PET degradation efficiency in living cell systems.</t>
    <phoneticPr fontId="1" type="noConversion"/>
  </si>
  <si>
    <t>Fig. 8e. Reaction products</t>
    <phoneticPr fontId="1" type="noConversion"/>
  </si>
  <si>
    <t/>
  </si>
  <si>
    <t>V5+</t>
  </si>
  <si>
    <t>Scaf.</t>
  </si>
  <si>
    <t>Scaf.+M,F</t>
  </si>
  <si>
    <t>Scaf.+m+f</t>
  </si>
  <si>
    <t>V5+, Myc+, His+</t>
    <phoneticPr fontId="1" type="noConversion"/>
  </si>
  <si>
    <t>Fig. 8d. Flow cytometry results</t>
    <phoneticPr fontId="1" type="noConversion"/>
  </si>
  <si>
    <t>Fig. S7. Reaction products</t>
    <phoneticPr fontId="1" type="noConversion"/>
  </si>
  <si>
    <t>Supplementary Figure 7. Optimization of enzyme-to-scaffold molar ratio in SPEED system.</t>
    <phoneticPr fontId="1" type="noConversion"/>
  </si>
  <si>
    <r>
      <t>Supplementary Fig. 8. Assessment of optimal temperature of SH3</t>
    </r>
    <r>
      <rPr>
        <sz val="8"/>
        <color theme="1"/>
        <rFont val="Times New Roman"/>
        <family val="1"/>
      </rPr>
      <t>L</t>
    </r>
    <r>
      <rPr>
        <sz val="11"/>
        <color theme="1"/>
        <rFont val="Times New Roman"/>
        <family val="1"/>
      </rPr>
      <t>-optiMHETase.</t>
    </r>
    <phoneticPr fontId="1" type="noConversion"/>
  </si>
  <si>
    <t>Supplementary Fig. 9d. 96 h reaction products (NFbottle)</t>
    <phoneticPr fontId="1" type="noConversion"/>
  </si>
  <si>
    <t>Supplementary Fig. 9c. 96 h reaction products (PET film-H)</t>
    <phoneticPr fontId="1" type="noConversion"/>
  </si>
  <si>
    <t>Supplementary Fig. 9a. 96 h reaction products (PET powder)</t>
    <phoneticPr fontId="1" type="noConversion"/>
  </si>
  <si>
    <t>Supplementary Fig. 9b. 96 h reaction products (PET film-L)</t>
    <phoneticPr fontId="1" type="noConversion"/>
  </si>
  <si>
    <t>Supplementary Fig. 9. PET degradation by SPEED Complex-D under optimal conditions.</t>
    <phoneticPr fontId="1" type="noConversion"/>
  </si>
  <si>
    <t xml:space="preserve">Supplementary Fig. 11. Expression assays of living cell system with different Pichia pastoris. </t>
    <phoneticPr fontId="1" type="noConversion"/>
  </si>
  <si>
    <t>V5-M</t>
    <phoneticPr fontId="1" type="noConversion"/>
  </si>
  <si>
    <t>V5-F</t>
    <phoneticPr fontId="1" type="noConversion"/>
  </si>
  <si>
    <t>His-M</t>
    <phoneticPr fontId="1" type="noConversion"/>
  </si>
  <si>
    <t>His-F</t>
    <phoneticPr fontId="1" type="noConversion"/>
  </si>
  <si>
    <t>GS115</t>
    <phoneticPr fontId="1" type="noConversion"/>
  </si>
  <si>
    <t>SMD1168</t>
    <phoneticPr fontId="1" type="noConversion"/>
  </si>
  <si>
    <t>KM71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</si>
</sst>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_ "/>
    <numFmt numFmtId="165" formatCode="0.000_);[Red]\(0.000\)"/>
    <numFmt numFmtId="166" formatCode="0.0_ "/>
    <numFmt numFmtId="167" formatCode="0_);[Red]\(0\)"/>
    <numFmt numFmtId="168" formatCode="0.00_);[Red]\(0.00\)"/>
    <numFmt numFmtId="169" formatCode="0_ "/>
  </numFmts>
  <fonts count="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Times New Roman"/>
      <family val="1"/>
    </font>
    <font>
      <sz val="10"/>
      <color theme="1"/>
      <name val="Segoe UI Symbol"/>
      <family val="1"/>
    </font>
    <font>
      <sz val="10"/>
      <color theme="1"/>
      <name val="Times New Roman"/>
      <family val="1"/>
    </font>
    <font>
      <sz val="11"/>
      <color theme="1"/>
      <name val="Segoe UI Symbol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>
      <alignment vertical="center"/>
    </xf>
    <xf numFmtId="165" fontId="0" fillId="0" borderId="0" xfId="0" applyNumberForma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8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4DC4-3006-48EF-A646-5472C7D5848B}">
  <sheetPr>
    <pageSetUpPr fitToPage="1"/>
  </sheetPr>
  <dimension ref="A1:S16"/>
  <sheetViews>
    <sheetView zoomScaleNormal="100" workbookViewId="0">
      <selection activeCell="A2" sqref="A2"/>
    </sheetView>
  </sheetViews>
  <sheetFormatPr defaultRowHeight="14.5"/>
  <cols>
    <col min="1" max="1" width="8.7265625" style="2"/>
    <col min="2" max="2" width="12.6328125" style="2" customWidth="1"/>
    <col min="3" max="7" width="8.7265625" style="2"/>
    <col min="8" max="8" width="8.453125" style="2" customWidth="1"/>
    <col min="9" max="15" width="8.7265625" style="2"/>
    <col min="16" max="16" width="8.7265625" style="10"/>
    <col min="17" max="19" width="8.7265625" style="2"/>
  </cols>
  <sheetData>
    <row r="1" spans="1:19">
      <c r="A1" s="2" t="s">
        <v>72</v>
      </c>
    </row>
    <row r="2" spans="1:19">
      <c r="A2" s="2" t="s">
        <v>62</v>
      </c>
    </row>
    <row r="3" spans="1:19" ht="15.5" customHeight="1">
      <c r="A3" s="2" t="s">
        <v>88</v>
      </c>
    </row>
    <row r="4" spans="1:19" ht="15" customHeight="1">
      <c r="A4" s="28" t="s">
        <v>0</v>
      </c>
      <c r="B4" s="29" t="s">
        <v>56</v>
      </c>
      <c r="C4" s="24" t="s">
        <v>70</v>
      </c>
      <c r="D4" s="25"/>
      <c r="E4" s="25"/>
      <c r="F4" s="25"/>
      <c r="G4" s="26"/>
      <c r="H4" s="27" t="s">
        <v>71</v>
      </c>
      <c r="I4" s="27"/>
      <c r="J4" s="27"/>
      <c r="K4" s="27"/>
      <c r="L4" s="27"/>
      <c r="N4" s="10"/>
      <c r="P4" s="2"/>
      <c r="R4"/>
      <c r="S4"/>
    </row>
    <row r="5" spans="1:19">
      <c r="A5" s="28"/>
      <c r="B5" s="30"/>
      <c r="C5" s="4" t="s">
        <v>8</v>
      </c>
      <c r="D5" s="4" t="s">
        <v>9</v>
      </c>
      <c r="E5" s="4" t="s">
        <v>10</v>
      </c>
      <c r="F5" s="4" t="s">
        <v>11</v>
      </c>
      <c r="G5" s="4" t="s">
        <v>17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17</v>
      </c>
      <c r="N5" s="10"/>
      <c r="P5" s="2"/>
      <c r="R5"/>
      <c r="S5"/>
    </row>
    <row r="6" spans="1:19">
      <c r="A6" s="3">
        <v>1</v>
      </c>
      <c r="B6" s="3" t="s">
        <v>53</v>
      </c>
      <c r="C6" s="7">
        <v>76.178219999999982</v>
      </c>
      <c r="D6" s="7">
        <v>76.177999999999997</v>
      </c>
      <c r="E6" s="7">
        <v>76.179000000000002</v>
      </c>
      <c r="F6" s="7">
        <f>AVERAGE(C6:E6)</f>
        <v>76.17840666666666</v>
      </c>
      <c r="G6" s="7">
        <f>_xlfn.STDEV.P(C6:E6)</f>
        <v>4.2905581092988159E-4</v>
      </c>
      <c r="H6" s="7">
        <v>82.860530000000011</v>
      </c>
      <c r="I6" s="7">
        <v>84.865219999999994</v>
      </c>
      <c r="J6" s="7">
        <v>90.211060000000003</v>
      </c>
      <c r="K6" s="7">
        <f>AVERAGE(H6:J6)</f>
        <v>85.978936666666684</v>
      </c>
      <c r="L6" s="7">
        <f>_xlfn.STDEV.P(H6:J6)</f>
        <v>3.102455632820913</v>
      </c>
      <c r="N6" s="10"/>
      <c r="P6" s="2"/>
      <c r="R6"/>
      <c r="S6"/>
    </row>
    <row r="7" spans="1:19">
      <c r="A7" s="3">
        <v>2</v>
      </c>
      <c r="B7" s="3" t="s">
        <v>54</v>
      </c>
      <c r="C7" s="7">
        <v>96.893350000000012</v>
      </c>
      <c r="D7" s="7">
        <v>98.229810000000001</v>
      </c>
      <c r="E7" s="7">
        <v>98.231999999999999</v>
      </c>
      <c r="F7" s="7">
        <f t="shared" ref="F7:F8" si="0">AVERAGE(C7:E7)</f>
        <v>97.785053333333337</v>
      </c>
      <c r="G7" s="7">
        <f t="shared" ref="G7:G8" si="1">_xlfn.STDEV.P(C7:E7)</f>
        <v>0.63053010767835782</v>
      </c>
      <c r="H7" s="7">
        <v>143.00122999999999</v>
      </c>
      <c r="I7" s="7">
        <v>128.9684</v>
      </c>
      <c r="J7" s="7">
        <v>138.32362000000003</v>
      </c>
      <c r="K7" s="7">
        <f t="shared" ref="K7:K8" si="2">AVERAGE(H7:J7)</f>
        <v>136.76441666666668</v>
      </c>
      <c r="L7" s="7">
        <f t="shared" ref="L7:L8" si="3">_xlfn.STDEV.P(H7:J7)</f>
        <v>5.834004669649218</v>
      </c>
      <c r="N7" s="10"/>
      <c r="P7" s="2"/>
      <c r="R7"/>
      <c r="S7"/>
    </row>
    <row r="8" spans="1:19">
      <c r="A8" s="3">
        <v>3</v>
      </c>
      <c r="B8" s="3" t="s">
        <v>55</v>
      </c>
      <c r="C8" s="7">
        <v>121.61786000000002</v>
      </c>
      <c r="D8" s="7">
        <v>120.94963000000003</v>
      </c>
      <c r="E8" s="7">
        <v>121.619</v>
      </c>
      <c r="F8" s="7">
        <f t="shared" si="0"/>
        <v>121.39549666666669</v>
      </c>
      <c r="G8" s="7">
        <f t="shared" si="1"/>
        <v>0.31527568701410708</v>
      </c>
      <c r="H8" s="7">
        <v>187.10437999999999</v>
      </c>
      <c r="I8" s="7">
        <v>193.78668000000005</v>
      </c>
      <c r="J8" s="7">
        <v>183.09500000000003</v>
      </c>
      <c r="K8" s="7">
        <f t="shared" si="2"/>
        <v>187.99535333333336</v>
      </c>
      <c r="L8" s="7">
        <f t="shared" si="3"/>
        <v>4.4100930009946859</v>
      </c>
      <c r="N8" s="10"/>
      <c r="P8" s="2"/>
      <c r="R8"/>
      <c r="S8"/>
    </row>
    <row r="9" spans="1:1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9" ht="15.5" customHeight="1">
      <c r="A11" s="2" t="s">
        <v>69</v>
      </c>
    </row>
    <row r="12" spans="1:19" ht="15" customHeight="1">
      <c r="A12" s="28" t="s">
        <v>0</v>
      </c>
      <c r="B12" s="29" t="s">
        <v>56</v>
      </c>
      <c r="C12" s="24" t="s">
        <v>70</v>
      </c>
      <c r="D12" s="25"/>
      <c r="E12" s="25"/>
      <c r="F12" s="25"/>
      <c r="G12" s="26"/>
      <c r="H12" s="27" t="s">
        <v>71</v>
      </c>
      <c r="I12" s="27"/>
      <c r="J12" s="27"/>
      <c r="K12" s="27"/>
      <c r="L12" s="27"/>
      <c r="N12" s="10"/>
      <c r="P12" s="2"/>
      <c r="R12"/>
      <c r="S12"/>
    </row>
    <row r="13" spans="1:19">
      <c r="A13" s="28"/>
      <c r="B13" s="30"/>
      <c r="C13" s="4" t="s">
        <v>8</v>
      </c>
      <c r="D13" s="4" t="s">
        <v>9</v>
      </c>
      <c r="E13" s="4" t="s">
        <v>10</v>
      </c>
      <c r="F13" s="4" t="s">
        <v>11</v>
      </c>
      <c r="G13" s="4" t="s">
        <v>17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17</v>
      </c>
      <c r="N13" s="10"/>
      <c r="P13" s="2"/>
      <c r="R13"/>
      <c r="S13"/>
    </row>
    <row r="14" spans="1:19">
      <c r="A14" s="3">
        <v>1</v>
      </c>
      <c r="B14" s="3" t="s">
        <v>53</v>
      </c>
      <c r="C14" s="7">
        <v>82.741352000000006</v>
      </c>
      <c r="D14" s="7">
        <v>79.382929000000019</v>
      </c>
      <c r="E14" s="7">
        <v>79.305418181818183</v>
      </c>
      <c r="F14" s="7">
        <f>AVERAGE(C14:E14)</f>
        <v>80.476566393939393</v>
      </c>
      <c r="G14" s="7">
        <f>_xlfn.STDEV.P(C14:E14)</f>
        <v>1.6017578599356137</v>
      </c>
      <c r="H14" s="7">
        <v>112.48206666666664</v>
      </c>
      <c r="I14" s="7">
        <v>119.397797</v>
      </c>
      <c r="J14" s="7">
        <v>115.34594482758621</v>
      </c>
      <c r="K14" s="7">
        <f>AVERAGE(H14:J14)</f>
        <v>115.74193616475095</v>
      </c>
      <c r="L14" s="7">
        <f>_xlfn.STDEV.P(H14:J14)</f>
        <v>2.8371862076335321</v>
      </c>
      <c r="N14" s="10"/>
      <c r="P14" s="2"/>
      <c r="R14"/>
      <c r="S14"/>
    </row>
    <row r="15" spans="1:19">
      <c r="A15" s="3">
        <v>2</v>
      </c>
      <c r="B15" s="3" t="s">
        <v>54</v>
      </c>
      <c r="C15" s="7">
        <v>100.073735</v>
      </c>
      <c r="D15" s="7">
        <v>97.563792500000091</v>
      </c>
      <c r="E15" s="7">
        <v>103.10943333333333</v>
      </c>
      <c r="F15" s="7">
        <f t="shared" ref="F15:F16" si="4">AVERAGE(C15:E15)</f>
        <v>100.24898694444448</v>
      </c>
      <c r="G15" s="7">
        <f t="shared" ref="G15:G16" si="5">_xlfn.STDEV.P(C15:E15)</f>
        <v>2.2673873358422787</v>
      </c>
      <c r="H15" s="7">
        <v>164.02765500000004</v>
      </c>
      <c r="I15" s="7">
        <v>168.28249499999998</v>
      </c>
      <c r="J15" s="7">
        <v>163.19877000000002</v>
      </c>
      <c r="K15" s="7">
        <f t="shared" ref="K15:K16" si="6">AVERAGE(H15:J15)</f>
        <v>165.16964000000002</v>
      </c>
      <c r="L15" s="7">
        <f t="shared" ref="L15:L16" si="7">_xlfn.STDEV.P(H15:J15)</f>
        <v>2.2269803582541772</v>
      </c>
      <c r="N15" s="10"/>
      <c r="P15" s="2"/>
      <c r="R15"/>
      <c r="S15"/>
    </row>
    <row r="16" spans="1:19">
      <c r="A16" s="3">
        <v>3</v>
      </c>
      <c r="B16" s="3" t="s">
        <v>55</v>
      </c>
      <c r="C16" s="7">
        <v>123.78027214285726</v>
      </c>
      <c r="D16" s="7">
        <v>127.51694500000008</v>
      </c>
      <c r="E16" s="7">
        <v>130.65693523809526</v>
      </c>
      <c r="F16" s="7">
        <f t="shared" si="4"/>
        <v>127.31805079365085</v>
      </c>
      <c r="G16" s="7">
        <f t="shared" si="5"/>
        <v>2.8109064979518066</v>
      </c>
      <c r="H16" s="7">
        <v>248.02117800000019</v>
      </c>
      <c r="I16" s="7">
        <v>251.60767499999997</v>
      </c>
      <c r="J16" s="7">
        <v>259.30820666666671</v>
      </c>
      <c r="K16" s="7">
        <f t="shared" si="6"/>
        <v>252.97901988888896</v>
      </c>
      <c r="L16" s="7">
        <f t="shared" si="7"/>
        <v>4.7088352511528351</v>
      </c>
      <c r="N16" s="10"/>
      <c r="P16" s="2"/>
      <c r="R16"/>
      <c r="S16"/>
    </row>
  </sheetData>
  <mergeCells count="8">
    <mergeCell ref="C12:G12"/>
    <mergeCell ref="H12:L12"/>
    <mergeCell ref="C4:G4"/>
    <mergeCell ref="H4:L4"/>
    <mergeCell ref="A12:A13"/>
    <mergeCell ref="B4:B5"/>
    <mergeCell ref="B12:B13"/>
    <mergeCell ref="A4:A5"/>
  </mergeCells>
  <phoneticPr fontId="1" type="noConversion"/>
  <pageMargins left="0.7" right="0.7" top="0.75" bottom="0.75" header="0.3" footer="0.3"/>
  <pageSetup paperSize="9" scale="8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9DB3-5390-499B-928F-4F2AE1CB244E}">
  <sheetPr>
    <pageSetUpPr fitToPage="1"/>
  </sheetPr>
  <dimension ref="A1:U62"/>
  <sheetViews>
    <sheetView topLeftCell="A19" zoomScale="80" zoomScaleNormal="80" workbookViewId="0">
      <selection activeCell="A44" sqref="A44:F44"/>
    </sheetView>
  </sheetViews>
  <sheetFormatPr defaultRowHeight="14.5"/>
  <cols>
    <col min="1" max="1" width="8.26953125" style="2" customWidth="1"/>
    <col min="2" max="2" width="9.36328125" style="2" customWidth="1"/>
    <col min="3" max="19" width="8.7265625" style="2"/>
  </cols>
  <sheetData>
    <row r="1" spans="1:20">
      <c r="A1" s="2" t="s">
        <v>141</v>
      </c>
    </row>
    <row r="2" spans="1:20">
      <c r="A2" s="2" t="s">
        <v>75</v>
      </c>
    </row>
    <row r="3" spans="1:20" ht="16">
      <c r="A3" s="36" t="s">
        <v>39</v>
      </c>
      <c r="B3" s="36"/>
      <c r="C3" s="36"/>
      <c r="D3" s="36"/>
      <c r="E3" s="36"/>
      <c r="F3" s="36"/>
    </row>
    <row r="4" spans="1:20">
      <c r="A4" s="28" t="s">
        <v>0</v>
      </c>
      <c r="B4" s="28" t="s">
        <v>40</v>
      </c>
      <c r="C4" s="28" t="s">
        <v>1</v>
      </c>
      <c r="D4" s="28"/>
      <c r="E4" s="28"/>
      <c r="F4" s="3" t="s">
        <v>28</v>
      </c>
      <c r="T4" s="2"/>
    </row>
    <row r="5" spans="1:20">
      <c r="A5" s="28"/>
      <c r="B5" s="28"/>
      <c r="C5" s="3" t="s">
        <v>2</v>
      </c>
      <c r="D5" s="3" t="s">
        <v>3</v>
      </c>
      <c r="E5" s="3" t="s">
        <v>16</v>
      </c>
      <c r="F5" s="3" t="s">
        <v>15</v>
      </c>
      <c r="T5" s="2"/>
    </row>
    <row r="6" spans="1:20" ht="15.5" customHeight="1">
      <c r="A6" s="3">
        <v>1</v>
      </c>
      <c r="B6" s="48" t="s">
        <v>41</v>
      </c>
      <c r="C6" s="4" t="s">
        <v>7</v>
      </c>
      <c r="D6" s="4" t="s">
        <v>7</v>
      </c>
      <c r="E6" s="4" t="s">
        <v>7</v>
      </c>
      <c r="F6" s="4"/>
      <c r="T6" s="2"/>
    </row>
    <row r="7" spans="1:20">
      <c r="A7" s="3">
        <v>2</v>
      </c>
      <c r="B7" s="48"/>
      <c r="C7" s="4" t="s">
        <v>7</v>
      </c>
      <c r="D7" s="4" t="s">
        <v>7</v>
      </c>
      <c r="E7" s="4" t="s">
        <v>7</v>
      </c>
      <c r="F7" s="4" t="s">
        <v>7</v>
      </c>
      <c r="T7" s="2"/>
    </row>
    <row r="8" spans="1:20">
      <c r="A8" s="3">
        <v>3</v>
      </c>
      <c r="B8" s="48" t="s">
        <v>42</v>
      </c>
      <c r="C8" s="4" t="s">
        <v>7</v>
      </c>
      <c r="D8" s="4" t="s">
        <v>7</v>
      </c>
      <c r="E8" s="4" t="s">
        <v>7</v>
      </c>
      <c r="F8" s="4"/>
      <c r="T8" s="2"/>
    </row>
    <row r="9" spans="1:20">
      <c r="A9" s="3">
        <v>4</v>
      </c>
      <c r="B9" s="48"/>
      <c r="C9" s="4" t="s">
        <v>7</v>
      </c>
      <c r="D9" s="4" t="s">
        <v>7</v>
      </c>
      <c r="E9" s="4" t="s">
        <v>7</v>
      </c>
      <c r="F9" s="4" t="s">
        <v>7</v>
      </c>
      <c r="T9" s="2"/>
    </row>
    <row r="10" spans="1:20" s="2" customFormat="1" ht="14">
      <c r="A10" s="3">
        <v>5</v>
      </c>
      <c r="B10" s="48" t="s">
        <v>43</v>
      </c>
      <c r="C10" s="4" t="s">
        <v>7</v>
      </c>
      <c r="D10" s="4" t="s">
        <v>7</v>
      </c>
      <c r="E10" s="4" t="s">
        <v>7</v>
      </c>
      <c r="F10" s="4"/>
    </row>
    <row r="11" spans="1:20" s="2" customFormat="1" ht="15.5" customHeight="1">
      <c r="A11" s="3">
        <v>6</v>
      </c>
      <c r="B11" s="48"/>
      <c r="C11" s="4" t="s">
        <v>7</v>
      </c>
      <c r="D11" s="4" t="s">
        <v>7</v>
      </c>
      <c r="E11" s="4" t="s">
        <v>7</v>
      </c>
      <c r="F11" s="4" t="s">
        <v>7</v>
      </c>
    </row>
    <row r="12" spans="1:20" s="2" customFormat="1" ht="14">
      <c r="A12" s="3">
        <v>7</v>
      </c>
      <c r="B12" s="48" t="s">
        <v>44</v>
      </c>
      <c r="C12" s="4" t="s">
        <v>7</v>
      </c>
      <c r="D12" s="4" t="s">
        <v>7</v>
      </c>
      <c r="E12" s="4" t="s">
        <v>7</v>
      </c>
      <c r="F12" s="4"/>
    </row>
    <row r="13" spans="1:20" s="2" customFormat="1" ht="14">
      <c r="A13" s="3">
        <v>8</v>
      </c>
      <c r="B13" s="48"/>
      <c r="C13" s="4" t="s">
        <v>7</v>
      </c>
      <c r="D13" s="4" t="s">
        <v>7</v>
      </c>
      <c r="E13" s="4" t="s">
        <v>7</v>
      </c>
      <c r="F13" s="4" t="s">
        <v>7</v>
      </c>
    </row>
    <row r="14" spans="1:20" s="2" customFormat="1" ht="14">
      <c r="A14" s="3">
        <v>9</v>
      </c>
      <c r="B14" s="48" t="s">
        <v>45</v>
      </c>
      <c r="C14" s="4" t="s">
        <v>7</v>
      </c>
      <c r="D14" s="4" t="s">
        <v>7</v>
      </c>
      <c r="E14" s="4" t="s">
        <v>7</v>
      </c>
      <c r="F14" s="4"/>
    </row>
    <row r="15" spans="1:20" s="2" customFormat="1" ht="15.5" customHeight="1">
      <c r="A15" s="3">
        <v>10</v>
      </c>
      <c r="B15" s="48"/>
      <c r="C15" s="4" t="s">
        <v>7</v>
      </c>
      <c r="D15" s="4" t="s">
        <v>7</v>
      </c>
      <c r="E15" s="4" t="s">
        <v>7</v>
      </c>
      <c r="F15" s="4" t="s">
        <v>7</v>
      </c>
    </row>
    <row r="16" spans="1:20" s="2" customFormat="1" ht="15.5" customHeight="1">
      <c r="A16" s="3">
        <v>11</v>
      </c>
      <c r="B16" s="48" t="s">
        <v>48</v>
      </c>
      <c r="C16" s="4" t="s">
        <v>7</v>
      </c>
      <c r="D16" s="4" t="s">
        <v>7</v>
      </c>
      <c r="E16" s="4" t="s">
        <v>7</v>
      </c>
      <c r="F16" s="4"/>
    </row>
    <row r="17" spans="1:21" s="2" customFormat="1" ht="15.5" customHeight="1">
      <c r="A17" s="3">
        <v>12</v>
      </c>
      <c r="B17" s="48"/>
      <c r="C17" s="4" t="s">
        <v>7</v>
      </c>
      <c r="D17" s="4" t="s">
        <v>7</v>
      </c>
      <c r="E17" s="4" t="s">
        <v>7</v>
      </c>
      <c r="F17" s="4" t="s">
        <v>7</v>
      </c>
    </row>
    <row r="18" spans="1:21" s="2" customFormat="1" ht="14.4" customHeight="1">
      <c r="A18" s="3">
        <v>13</v>
      </c>
      <c r="B18" s="48" t="s">
        <v>46</v>
      </c>
      <c r="C18" s="4" t="s">
        <v>7</v>
      </c>
      <c r="D18" s="4" t="s">
        <v>7</v>
      </c>
      <c r="E18" s="4" t="s">
        <v>7</v>
      </c>
      <c r="F18" s="4"/>
    </row>
    <row r="19" spans="1:21" s="2" customFormat="1" ht="14">
      <c r="A19" s="3">
        <v>14</v>
      </c>
      <c r="B19" s="48"/>
      <c r="C19" s="4" t="s">
        <v>7</v>
      </c>
      <c r="D19" s="4" t="s">
        <v>7</v>
      </c>
      <c r="E19" s="4" t="s">
        <v>7</v>
      </c>
      <c r="F19" s="4" t="s">
        <v>7</v>
      </c>
    </row>
    <row r="20" spans="1:21" s="2" customFormat="1" ht="14">
      <c r="A20" s="3">
        <v>15</v>
      </c>
      <c r="B20" s="48" t="s">
        <v>47</v>
      </c>
      <c r="C20" s="4" t="s">
        <v>7</v>
      </c>
      <c r="D20" s="4" t="s">
        <v>7</v>
      </c>
      <c r="E20" s="4" t="s">
        <v>7</v>
      </c>
      <c r="F20" s="4"/>
    </row>
    <row r="21" spans="1:21" s="2" customFormat="1" ht="14">
      <c r="A21" s="3">
        <v>16</v>
      </c>
      <c r="B21" s="48"/>
      <c r="C21" s="4" t="s">
        <v>7</v>
      </c>
      <c r="D21" s="4" t="s">
        <v>7</v>
      </c>
      <c r="E21" s="4" t="s">
        <v>7</v>
      </c>
      <c r="F21" s="4" t="s">
        <v>7</v>
      </c>
    </row>
    <row r="22" spans="1:21" s="2" customFormat="1" ht="14">
      <c r="A22" s="1"/>
      <c r="B22" s="6"/>
      <c r="C22" s="6"/>
      <c r="D22" s="6"/>
      <c r="E22" s="6"/>
    </row>
    <row r="23" spans="1:21" s="2" customFormat="1" ht="14">
      <c r="A23" s="36" t="s">
        <v>144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41"/>
      <c r="M23" s="41"/>
    </row>
    <row r="24" spans="1:21" s="2" customFormat="1" ht="14">
      <c r="A24" s="28" t="s">
        <v>0</v>
      </c>
      <c r="B24" s="33" t="s">
        <v>12</v>
      </c>
      <c r="C24" s="34"/>
      <c r="D24" s="34"/>
      <c r="E24" s="34"/>
      <c r="F24" s="35"/>
      <c r="G24" s="33" t="s">
        <v>13</v>
      </c>
      <c r="H24" s="34"/>
      <c r="I24" s="34"/>
      <c r="J24" s="34"/>
      <c r="K24" s="35"/>
      <c r="L24" s="33" t="s">
        <v>14</v>
      </c>
      <c r="M24" s="34"/>
      <c r="N24" s="34"/>
      <c r="O24" s="34"/>
      <c r="P24" s="35"/>
    </row>
    <row r="25" spans="1:21" s="2" customFormat="1" ht="14">
      <c r="A25" s="28"/>
      <c r="B25" s="4" t="s">
        <v>8</v>
      </c>
      <c r="C25" s="4" t="s">
        <v>9</v>
      </c>
      <c r="D25" s="4" t="s">
        <v>10</v>
      </c>
      <c r="E25" s="4" t="s">
        <v>11</v>
      </c>
      <c r="F25" s="4" t="s">
        <v>17</v>
      </c>
      <c r="G25" s="4" t="s">
        <v>8</v>
      </c>
      <c r="H25" s="4" t="s">
        <v>9</v>
      </c>
      <c r="I25" s="4" t="s">
        <v>10</v>
      </c>
      <c r="J25" s="4" t="s">
        <v>11</v>
      </c>
      <c r="K25" s="4" t="s">
        <v>17</v>
      </c>
      <c r="L25" s="4" t="s">
        <v>8</v>
      </c>
      <c r="M25" s="4" t="s">
        <v>9</v>
      </c>
      <c r="N25" s="4" t="s">
        <v>10</v>
      </c>
      <c r="O25" s="4" t="s">
        <v>11</v>
      </c>
      <c r="P25" s="3" t="s">
        <v>17</v>
      </c>
    </row>
    <row r="26" spans="1:21" s="2" customFormat="1" ht="14">
      <c r="A26" s="3">
        <v>1</v>
      </c>
      <c r="B26" s="5">
        <v>3.0135328722024242</v>
      </c>
      <c r="C26" s="5">
        <v>2.9633777226207711</v>
      </c>
      <c r="D26" s="5">
        <v>2.9770897252692996</v>
      </c>
      <c r="E26" s="5">
        <f>AVERAGE(B26:D26)</f>
        <v>2.984666773364165</v>
      </c>
      <c r="F26" s="5">
        <f>_xlfn.STDEV.P(B26:D26)</f>
        <v>2.1165120690472872E-2</v>
      </c>
      <c r="G26" s="5">
        <v>0</v>
      </c>
      <c r="H26" s="5">
        <v>0</v>
      </c>
      <c r="I26" s="5">
        <v>0</v>
      </c>
      <c r="J26" s="5">
        <f>AVERAGE(G26:I26)</f>
        <v>0</v>
      </c>
      <c r="K26" s="5">
        <f>_xlfn.STDEV.P(G26:I26)</f>
        <v>0</v>
      </c>
      <c r="L26" s="5">
        <v>0</v>
      </c>
      <c r="M26" s="5">
        <v>0</v>
      </c>
      <c r="N26" s="5">
        <v>0</v>
      </c>
      <c r="O26" s="5">
        <f>AVERAGE(L26:N26)</f>
        <v>0</v>
      </c>
      <c r="P26" s="3">
        <f>_xlfn.STDEV.P(L26:N26)</f>
        <v>0</v>
      </c>
    </row>
    <row r="27" spans="1:21" s="2" customFormat="1" ht="14">
      <c r="A27" s="3">
        <v>2</v>
      </c>
      <c r="B27" s="7">
        <v>3.0868931924335685</v>
      </c>
      <c r="C27" s="7">
        <v>3.0561668034610774</v>
      </c>
      <c r="D27" s="7">
        <v>3.0522197439293852</v>
      </c>
      <c r="E27" s="7">
        <f t="shared" ref="E27:E41" si="0">AVERAGE(B27:D27)</f>
        <v>3.0650932466080101</v>
      </c>
      <c r="F27" s="5">
        <f t="shared" ref="F27:F41" si="1">_xlfn.STDEV.P(B27:D27)</f>
        <v>1.5498882717465648E-2</v>
      </c>
      <c r="G27" s="7">
        <v>0</v>
      </c>
      <c r="H27" s="7">
        <v>0</v>
      </c>
      <c r="I27" s="7">
        <v>0</v>
      </c>
      <c r="J27" s="7">
        <f t="shared" ref="J27:J41" si="2">AVERAGE(G27:I27)</f>
        <v>0</v>
      </c>
      <c r="K27" s="7">
        <f t="shared" ref="K27:K41" si="3">_xlfn.STDEV.P(G27:I27)</f>
        <v>0</v>
      </c>
      <c r="L27" s="7">
        <v>0</v>
      </c>
      <c r="M27" s="7">
        <v>0</v>
      </c>
      <c r="N27" s="7">
        <v>0</v>
      </c>
      <c r="O27" s="7">
        <f t="shared" ref="O27:O41" si="4">AVERAGE(L27:N27)</f>
        <v>0</v>
      </c>
      <c r="P27" s="3">
        <f t="shared" ref="P27:P41" si="5">_xlfn.STDEV.P(L27:N27)</f>
        <v>0</v>
      </c>
    </row>
    <row r="28" spans="1:21" s="2" customFormat="1" ht="14">
      <c r="A28" s="3">
        <v>3</v>
      </c>
      <c r="B28" s="7">
        <v>3.0576805276529755</v>
      </c>
      <c r="C28" s="7">
        <v>3.0600222178955567</v>
      </c>
      <c r="D28" s="7">
        <v>3.1246762538914634</v>
      </c>
      <c r="E28" s="7">
        <f t="shared" si="0"/>
        <v>3.0807929998133319</v>
      </c>
      <c r="F28" s="5">
        <f t="shared" si="1"/>
        <v>3.104486935241137E-2</v>
      </c>
      <c r="G28" s="7">
        <v>0</v>
      </c>
      <c r="H28" s="7">
        <v>0</v>
      </c>
      <c r="I28" s="7">
        <v>0</v>
      </c>
      <c r="J28" s="7">
        <f t="shared" si="2"/>
        <v>0</v>
      </c>
      <c r="K28" s="7">
        <f t="shared" si="3"/>
        <v>0</v>
      </c>
      <c r="L28" s="7">
        <v>0</v>
      </c>
      <c r="M28" s="7">
        <v>0</v>
      </c>
      <c r="N28" s="7">
        <v>0</v>
      </c>
      <c r="O28" s="7">
        <f t="shared" si="4"/>
        <v>0</v>
      </c>
      <c r="P28" s="3">
        <f t="shared" si="5"/>
        <v>0</v>
      </c>
    </row>
    <row r="29" spans="1:21" s="2" customFormat="1" ht="14">
      <c r="A29" s="3">
        <v>4</v>
      </c>
      <c r="B29" s="7">
        <v>3.3937968221211632</v>
      </c>
      <c r="C29" s="7">
        <v>3.2629687055859198</v>
      </c>
      <c r="D29" s="7">
        <v>3.2774739123517054</v>
      </c>
      <c r="E29" s="7">
        <f t="shared" si="0"/>
        <v>3.3114131466862631</v>
      </c>
      <c r="F29" s="5">
        <f t="shared" si="1"/>
        <v>5.8554263946370332E-2</v>
      </c>
      <c r="G29" s="7">
        <v>0</v>
      </c>
      <c r="H29" s="7">
        <v>0</v>
      </c>
      <c r="I29" s="7">
        <v>0</v>
      </c>
      <c r="J29" s="7">
        <f t="shared" si="2"/>
        <v>0</v>
      </c>
      <c r="K29" s="7">
        <f t="shared" si="3"/>
        <v>0</v>
      </c>
      <c r="L29" s="7">
        <v>0</v>
      </c>
      <c r="M29" s="7">
        <v>0</v>
      </c>
      <c r="N29" s="7">
        <v>0</v>
      </c>
      <c r="O29" s="7">
        <f t="shared" si="4"/>
        <v>0</v>
      </c>
      <c r="P29" s="3">
        <f t="shared" si="5"/>
        <v>0</v>
      </c>
    </row>
    <row r="30" spans="1:21" s="2" customFormat="1" ht="14">
      <c r="A30" s="3">
        <v>5</v>
      </c>
      <c r="B30" s="7">
        <v>3.0888367005296389</v>
      </c>
      <c r="C30" s="7">
        <v>3.0110236926442471</v>
      </c>
      <c r="D30" s="7">
        <v>3.0333661353096293</v>
      </c>
      <c r="E30" s="7">
        <f t="shared" ref="E30:E34" si="6">AVERAGE(B30:D30)</f>
        <v>3.0444088428278384</v>
      </c>
      <c r="F30" s="5">
        <f t="shared" ref="F30:F34" si="7">_xlfn.STDEV.P(B30:D30)</f>
        <v>3.2712608079480572E-2</v>
      </c>
      <c r="G30" s="7">
        <v>0</v>
      </c>
      <c r="H30" s="7">
        <v>0</v>
      </c>
      <c r="I30" s="7">
        <v>0</v>
      </c>
      <c r="J30" s="7">
        <f t="shared" si="2"/>
        <v>0</v>
      </c>
      <c r="K30" s="7">
        <f t="shared" si="3"/>
        <v>0</v>
      </c>
      <c r="L30" s="7">
        <v>0</v>
      </c>
      <c r="M30" s="7">
        <v>0</v>
      </c>
      <c r="N30" s="7">
        <v>0</v>
      </c>
      <c r="O30" s="7">
        <f t="shared" si="4"/>
        <v>0</v>
      </c>
      <c r="P30" s="3">
        <f t="shared" si="5"/>
        <v>0</v>
      </c>
    </row>
    <row r="31" spans="1:21">
      <c r="A31" s="3">
        <v>6</v>
      </c>
      <c r="B31" s="7">
        <v>3.2423137967795626</v>
      </c>
      <c r="C31" s="7">
        <v>3.6286326434658922</v>
      </c>
      <c r="D31" s="7">
        <v>3.625519870336416</v>
      </c>
      <c r="E31" s="7">
        <f t="shared" si="6"/>
        <v>3.49882210352729</v>
      </c>
      <c r="F31" s="5">
        <f t="shared" si="7"/>
        <v>0.18138321479137051</v>
      </c>
      <c r="G31" s="7">
        <v>0</v>
      </c>
      <c r="H31" s="7">
        <v>0</v>
      </c>
      <c r="I31" s="7">
        <v>0</v>
      </c>
      <c r="J31" s="7">
        <f t="shared" si="2"/>
        <v>0</v>
      </c>
      <c r="K31" s="7">
        <f t="shared" si="3"/>
        <v>0</v>
      </c>
      <c r="L31" s="7">
        <v>0</v>
      </c>
      <c r="M31" s="7">
        <v>0</v>
      </c>
      <c r="N31" s="7">
        <v>0</v>
      </c>
      <c r="O31" s="7">
        <f t="shared" si="4"/>
        <v>0</v>
      </c>
      <c r="P31" s="3">
        <f t="shared" si="5"/>
        <v>0</v>
      </c>
      <c r="T31" s="2"/>
      <c r="U31" s="2"/>
    </row>
    <row r="32" spans="1:21">
      <c r="A32" s="3">
        <v>7</v>
      </c>
      <c r="B32" s="7">
        <v>3.110329171905446</v>
      </c>
      <c r="C32" s="7">
        <v>3.1719635546177791</v>
      </c>
      <c r="D32" s="7">
        <v>3.274905437480597</v>
      </c>
      <c r="E32" s="7">
        <f t="shared" si="6"/>
        <v>3.1857327213346074</v>
      </c>
      <c r="F32" s="5">
        <f t="shared" si="7"/>
        <v>6.7889759962861951E-2</v>
      </c>
      <c r="G32" s="7">
        <v>0</v>
      </c>
      <c r="H32" s="7">
        <v>0</v>
      </c>
      <c r="I32" s="7">
        <v>0</v>
      </c>
      <c r="J32" s="7">
        <f t="shared" si="2"/>
        <v>0</v>
      </c>
      <c r="K32" s="7">
        <f t="shared" si="3"/>
        <v>0</v>
      </c>
      <c r="L32" s="7">
        <v>0</v>
      </c>
      <c r="M32" s="7">
        <v>0</v>
      </c>
      <c r="N32" s="7">
        <v>0</v>
      </c>
      <c r="O32" s="7">
        <f t="shared" si="4"/>
        <v>0</v>
      </c>
      <c r="P32" s="3">
        <f t="shared" si="5"/>
        <v>0</v>
      </c>
      <c r="T32" s="2"/>
      <c r="U32" s="2"/>
    </row>
    <row r="33" spans="1:21">
      <c r="A33" s="3">
        <v>8</v>
      </c>
      <c r="B33" s="7">
        <v>3.2476292124179187</v>
      </c>
      <c r="C33" s="7">
        <v>3.2572108653403293</v>
      </c>
      <c r="D33" s="7">
        <v>3.1844952209654416</v>
      </c>
      <c r="E33" s="7">
        <f t="shared" si="6"/>
        <v>3.2297784329078962</v>
      </c>
      <c r="F33" s="5">
        <f t="shared" si="7"/>
        <v>3.2258115062211934E-2</v>
      </c>
      <c r="G33" s="7">
        <v>0</v>
      </c>
      <c r="H33" s="7">
        <v>0</v>
      </c>
      <c r="I33" s="7">
        <v>0</v>
      </c>
      <c r="J33" s="7">
        <f t="shared" si="2"/>
        <v>0</v>
      </c>
      <c r="K33" s="7">
        <f t="shared" si="3"/>
        <v>0</v>
      </c>
      <c r="L33" s="7">
        <v>0</v>
      </c>
      <c r="M33" s="7">
        <v>0</v>
      </c>
      <c r="N33" s="7">
        <v>0</v>
      </c>
      <c r="O33" s="7">
        <f t="shared" si="4"/>
        <v>0</v>
      </c>
      <c r="P33" s="3">
        <f t="shared" si="5"/>
        <v>0</v>
      </c>
      <c r="T33" s="2"/>
      <c r="U33" s="2"/>
    </row>
    <row r="34" spans="1:21">
      <c r="A34" s="3">
        <v>9</v>
      </c>
      <c r="B34" s="7">
        <v>4.0399915630070398</v>
      </c>
      <c r="C34" s="7">
        <v>4.0863913703868029</v>
      </c>
      <c r="D34" s="7">
        <v>4.1523716268124939</v>
      </c>
      <c r="E34" s="7">
        <f t="shared" si="6"/>
        <v>4.0929181867354449</v>
      </c>
      <c r="F34" s="5">
        <f t="shared" si="7"/>
        <v>4.6110513508065019E-2</v>
      </c>
      <c r="G34" s="7">
        <v>0</v>
      </c>
      <c r="H34" s="7">
        <v>0</v>
      </c>
      <c r="I34" s="7">
        <v>0</v>
      </c>
      <c r="J34" s="7">
        <f t="shared" si="2"/>
        <v>0</v>
      </c>
      <c r="K34" s="7">
        <f t="shared" si="3"/>
        <v>0</v>
      </c>
      <c r="L34" s="7">
        <v>0</v>
      </c>
      <c r="M34" s="7">
        <v>0</v>
      </c>
      <c r="N34" s="7">
        <v>0</v>
      </c>
      <c r="O34" s="7">
        <f t="shared" si="4"/>
        <v>0</v>
      </c>
      <c r="P34" s="3">
        <f t="shared" si="5"/>
        <v>0</v>
      </c>
      <c r="T34" s="2"/>
      <c r="U34" s="2"/>
    </row>
    <row r="35" spans="1:21">
      <c r="A35" s="3">
        <v>10</v>
      </c>
      <c r="B35" s="7">
        <v>4.4961607215176693</v>
      </c>
      <c r="C35" s="7">
        <v>4.4797646762519134</v>
      </c>
      <c r="D35" s="7">
        <v>4.5786079515985287</v>
      </c>
      <c r="E35" s="7">
        <f t="shared" si="0"/>
        <v>4.5181777831227032</v>
      </c>
      <c r="F35" s="5">
        <f t="shared" si="1"/>
        <v>4.3251678361281472E-2</v>
      </c>
      <c r="G35" s="7">
        <v>0</v>
      </c>
      <c r="H35" s="7">
        <v>0</v>
      </c>
      <c r="I35" s="7">
        <v>0</v>
      </c>
      <c r="J35" s="7">
        <f t="shared" si="2"/>
        <v>0</v>
      </c>
      <c r="K35" s="7">
        <f t="shared" si="3"/>
        <v>0</v>
      </c>
      <c r="L35" s="7">
        <v>0</v>
      </c>
      <c r="M35" s="7">
        <v>0</v>
      </c>
      <c r="N35" s="7">
        <v>0</v>
      </c>
      <c r="O35" s="7">
        <f t="shared" si="4"/>
        <v>0</v>
      </c>
      <c r="P35" s="3">
        <f t="shared" si="5"/>
        <v>0</v>
      </c>
      <c r="T35" s="2"/>
      <c r="U35" s="2"/>
    </row>
    <row r="36" spans="1:21">
      <c r="A36" s="3">
        <v>11</v>
      </c>
      <c r="B36" s="7">
        <v>6.8708462503812848</v>
      </c>
      <c r="C36" s="7">
        <v>6.9160333929804532</v>
      </c>
      <c r="D36" s="7">
        <v>7.0288474542577664</v>
      </c>
      <c r="E36" s="7">
        <f t="shared" ref="E36:E39" si="8">AVERAGE(B36:D36)</f>
        <v>6.9385756992065017</v>
      </c>
      <c r="F36" s="5">
        <f t="shared" ref="F36:F39" si="9">_xlfn.STDEV.P(B36:D36)</f>
        <v>6.6444020468843151E-2</v>
      </c>
      <c r="G36" s="7">
        <v>0</v>
      </c>
      <c r="H36" s="7">
        <v>0</v>
      </c>
      <c r="I36" s="7">
        <v>0</v>
      </c>
      <c r="J36" s="7">
        <f t="shared" ref="J36:J39" si="10">AVERAGE(G36:I36)</f>
        <v>0</v>
      </c>
      <c r="K36" s="7">
        <f t="shared" ref="K36:K39" si="11">_xlfn.STDEV.P(G36:I36)</f>
        <v>0</v>
      </c>
      <c r="L36" s="7">
        <v>0</v>
      </c>
      <c r="M36" s="7">
        <v>0</v>
      </c>
      <c r="N36" s="7">
        <v>0</v>
      </c>
      <c r="O36" s="7">
        <f t="shared" ref="O36:O39" si="12">AVERAGE(L36:N36)</f>
        <v>0</v>
      </c>
      <c r="P36" s="3">
        <f t="shared" ref="P36:P39" si="13">_xlfn.STDEV.P(L36:N36)</f>
        <v>0</v>
      </c>
      <c r="T36" s="2"/>
      <c r="U36" s="2"/>
    </row>
    <row r="37" spans="1:21">
      <c r="A37" s="3">
        <v>12</v>
      </c>
      <c r="B37" s="7">
        <v>7.6429894792185911</v>
      </c>
      <c r="C37" s="7">
        <v>7.5239667259530751</v>
      </c>
      <c r="D37" s="7">
        <v>8.1785023306000397</v>
      </c>
      <c r="E37" s="7">
        <f t="shared" si="8"/>
        <v>7.781819511923902</v>
      </c>
      <c r="F37" s="5">
        <f t="shared" si="9"/>
        <v>0.28467472423025797</v>
      </c>
      <c r="G37" s="7">
        <v>0</v>
      </c>
      <c r="H37" s="7">
        <v>0</v>
      </c>
      <c r="I37" s="7">
        <v>0</v>
      </c>
      <c r="J37" s="7">
        <f t="shared" si="10"/>
        <v>0</v>
      </c>
      <c r="K37" s="7">
        <f t="shared" si="11"/>
        <v>0</v>
      </c>
      <c r="L37" s="7">
        <v>0</v>
      </c>
      <c r="M37" s="7">
        <v>0</v>
      </c>
      <c r="N37" s="7">
        <v>0</v>
      </c>
      <c r="O37" s="7">
        <f t="shared" si="12"/>
        <v>0</v>
      </c>
      <c r="P37" s="3">
        <f t="shared" si="13"/>
        <v>0</v>
      </c>
      <c r="T37" s="2"/>
      <c r="U37" s="2"/>
    </row>
    <row r="38" spans="1:21">
      <c r="A38" s="3">
        <v>13</v>
      </c>
      <c r="B38" s="7">
        <v>7.8554867203349854</v>
      </c>
      <c r="C38" s="7">
        <v>7.7747582747401696</v>
      </c>
      <c r="D38" s="7">
        <v>7.8088565712549478</v>
      </c>
      <c r="E38" s="7">
        <f t="shared" si="8"/>
        <v>7.8130338554433676</v>
      </c>
      <c r="F38" s="5">
        <f t="shared" si="9"/>
        <v>3.3089351352883926E-2</v>
      </c>
      <c r="G38" s="7">
        <v>0</v>
      </c>
      <c r="H38" s="7">
        <v>0</v>
      </c>
      <c r="I38" s="7">
        <v>0</v>
      </c>
      <c r="J38" s="7">
        <f t="shared" si="10"/>
        <v>0</v>
      </c>
      <c r="K38" s="7">
        <f t="shared" si="11"/>
        <v>0</v>
      </c>
      <c r="L38" s="7">
        <v>0</v>
      </c>
      <c r="M38" s="7">
        <v>0</v>
      </c>
      <c r="N38" s="7">
        <v>0</v>
      </c>
      <c r="O38" s="7">
        <f t="shared" si="12"/>
        <v>0</v>
      </c>
      <c r="P38" s="3">
        <f t="shared" si="13"/>
        <v>0</v>
      </c>
    </row>
    <row r="39" spans="1:21">
      <c r="A39" s="3">
        <v>14</v>
      </c>
      <c r="B39" s="7">
        <v>9.1542590548927105</v>
      </c>
      <c r="C39" s="7">
        <v>9.0771962727341595</v>
      </c>
      <c r="D39" s="7">
        <v>8.9070701064788196</v>
      </c>
      <c r="E39" s="7">
        <f t="shared" si="8"/>
        <v>9.0461751447018965</v>
      </c>
      <c r="F39" s="5">
        <f t="shared" si="9"/>
        <v>0.10327092796067003</v>
      </c>
      <c r="G39" s="7">
        <v>0</v>
      </c>
      <c r="H39" s="7">
        <v>0</v>
      </c>
      <c r="I39" s="7">
        <v>0</v>
      </c>
      <c r="J39" s="7">
        <f t="shared" si="10"/>
        <v>0</v>
      </c>
      <c r="K39" s="7">
        <f t="shared" si="11"/>
        <v>0</v>
      </c>
      <c r="L39" s="7">
        <v>0</v>
      </c>
      <c r="M39" s="7">
        <v>0</v>
      </c>
      <c r="N39" s="7">
        <v>0</v>
      </c>
      <c r="O39" s="7">
        <f t="shared" si="12"/>
        <v>0</v>
      </c>
      <c r="P39" s="3">
        <f t="shared" si="13"/>
        <v>0</v>
      </c>
    </row>
    <row r="40" spans="1:21">
      <c r="A40" s="3">
        <v>15</v>
      </c>
      <c r="B40" s="7">
        <v>9.138205362001603</v>
      </c>
      <c r="C40" s="7">
        <v>8.9274089977085769</v>
      </c>
      <c r="D40" s="7">
        <v>9.0057939974076096</v>
      </c>
      <c r="E40" s="7">
        <f t="shared" si="0"/>
        <v>9.0238027857059304</v>
      </c>
      <c r="F40" s="5">
        <f t="shared" si="1"/>
        <v>8.6994306870315133E-2</v>
      </c>
      <c r="G40" s="7">
        <v>0</v>
      </c>
      <c r="H40" s="7">
        <v>0</v>
      </c>
      <c r="I40" s="7">
        <v>0</v>
      </c>
      <c r="J40" s="7">
        <f t="shared" si="2"/>
        <v>0</v>
      </c>
      <c r="K40" s="7">
        <f t="shared" si="3"/>
        <v>0</v>
      </c>
      <c r="L40" s="7">
        <v>0</v>
      </c>
      <c r="M40" s="7">
        <v>0</v>
      </c>
      <c r="N40" s="7">
        <v>0</v>
      </c>
      <c r="O40" s="7">
        <f t="shared" si="4"/>
        <v>0</v>
      </c>
      <c r="P40" s="3">
        <f t="shared" si="5"/>
        <v>0</v>
      </c>
    </row>
    <row r="41" spans="1:21">
      <c r="A41" s="3">
        <v>16</v>
      </c>
      <c r="B41" s="7">
        <v>9.3486541069603675</v>
      </c>
      <c r="C41" s="7">
        <v>9.4920944849775832</v>
      </c>
      <c r="D41" s="7">
        <v>9.693313409915886</v>
      </c>
      <c r="E41" s="7">
        <f t="shared" si="0"/>
        <v>9.5113540006179473</v>
      </c>
      <c r="F41" s="5">
        <f t="shared" si="1"/>
        <v>0.14136408191963518</v>
      </c>
      <c r="G41" s="7">
        <v>0</v>
      </c>
      <c r="H41" s="7">
        <v>0</v>
      </c>
      <c r="I41" s="7">
        <v>0</v>
      </c>
      <c r="J41" s="7">
        <f t="shared" si="2"/>
        <v>0</v>
      </c>
      <c r="K41" s="7">
        <f t="shared" si="3"/>
        <v>0</v>
      </c>
      <c r="L41" s="7">
        <v>0</v>
      </c>
      <c r="M41" s="7">
        <v>0</v>
      </c>
      <c r="N41" s="7">
        <v>0</v>
      </c>
      <c r="O41" s="7">
        <f t="shared" si="4"/>
        <v>0</v>
      </c>
      <c r="P41" s="3">
        <f t="shared" si="5"/>
        <v>0</v>
      </c>
    </row>
    <row r="43" spans="1:21">
      <c r="P43"/>
      <c r="Q43"/>
      <c r="R43"/>
      <c r="S43"/>
    </row>
    <row r="44" spans="1:21">
      <c r="A44" s="36" t="s">
        <v>144</v>
      </c>
      <c r="B44" s="36"/>
      <c r="C44" s="36"/>
      <c r="D44" s="36"/>
      <c r="E44" s="36"/>
      <c r="F44" s="36"/>
      <c r="P44"/>
      <c r="Q44"/>
      <c r="R44"/>
      <c r="S44"/>
    </row>
    <row r="45" spans="1:21">
      <c r="A45" s="28" t="s">
        <v>0</v>
      </c>
      <c r="B45" s="33" t="s">
        <v>29</v>
      </c>
      <c r="C45" s="34"/>
      <c r="D45" s="34"/>
      <c r="E45" s="34"/>
      <c r="F45" s="35"/>
      <c r="P45"/>
      <c r="Q45"/>
      <c r="R45"/>
      <c r="S45"/>
    </row>
    <row r="46" spans="1:21">
      <c r="A46" s="28"/>
      <c r="B46" s="4" t="s">
        <v>8</v>
      </c>
      <c r="C46" s="4" t="s">
        <v>9</v>
      </c>
      <c r="D46" s="4" t="s">
        <v>10</v>
      </c>
      <c r="E46" s="4" t="s">
        <v>11</v>
      </c>
      <c r="F46" s="4" t="s">
        <v>17</v>
      </c>
      <c r="P46"/>
      <c r="Q46"/>
      <c r="R46"/>
      <c r="S46"/>
    </row>
    <row r="47" spans="1:21">
      <c r="A47" s="3">
        <v>1</v>
      </c>
      <c r="B47" s="5">
        <f>SUM(B26,G26,L26)</f>
        <v>3.0135328722024242</v>
      </c>
      <c r="C47" s="5">
        <f>SUM(C26,H26,M26)</f>
        <v>2.9633777226207711</v>
      </c>
      <c r="D47" s="5">
        <f>SUM(D26,I26,N26)</f>
        <v>2.9770897252692996</v>
      </c>
      <c r="E47" s="5">
        <f>AVERAGE(B47:D47)</f>
        <v>2.984666773364165</v>
      </c>
      <c r="F47" s="5">
        <f>_xlfn.STDEV.P(B47:D47)</f>
        <v>2.1165120690472872E-2</v>
      </c>
      <c r="P47"/>
      <c r="Q47"/>
      <c r="R47"/>
      <c r="S47"/>
    </row>
    <row r="48" spans="1:21">
      <c r="A48" s="3">
        <v>2</v>
      </c>
      <c r="B48" s="5">
        <f t="shared" ref="B48:D48" si="14">SUM(B27,G27,L27)</f>
        <v>3.0868931924335685</v>
      </c>
      <c r="C48" s="5">
        <f t="shared" si="14"/>
        <v>3.0561668034610774</v>
      </c>
      <c r="D48" s="5">
        <f t="shared" si="14"/>
        <v>3.0522197439293852</v>
      </c>
      <c r="E48" s="5">
        <f t="shared" ref="E48:E62" si="15">AVERAGE(B48:D48)</f>
        <v>3.0650932466080101</v>
      </c>
      <c r="F48" s="5">
        <f t="shared" ref="F48:F62" si="16">_xlfn.STDEV.P(B48:D48)</f>
        <v>1.5498882717465648E-2</v>
      </c>
    </row>
    <row r="49" spans="1:6">
      <c r="A49" s="3">
        <v>3</v>
      </c>
      <c r="B49" s="5">
        <f t="shared" ref="B49:B55" si="17">SUM(B28,G28,L28)</f>
        <v>3.0576805276529755</v>
      </c>
      <c r="C49" s="5">
        <f t="shared" ref="C49:C55" si="18">SUM(C28,H28,M28)</f>
        <v>3.0600222178955567</v>
      </c>
      <c r="D49" s="5">
        <f t="shared" ref="D49:D55" si="19">SUM(D28,I28,N28)</f>
        <v>3.1246762538914634</v>
      </c>
      <c r="E49" s="5">
        <f t="shared" ref="E49:E55" si="20">AVERAGE(B49:D49)</f>
        <v>3.0807929998133319</v>
      </c>
      <c r="F49" s="5">
        <f t="shared" ref="F49:F55" si="21">_xlfn.STDEV.P(B49:D49)</f>
        <v>3.104486935241137E-2</v>
      </c>
    </row>
    <row r="50" spans="1:6">
      <c r="A50" s="3">
        <v>4</v>
      </c>
      <c r="B50" s="5">
        <f t="shared" si="17"/>
        <v>3.3937968221211632</v>
      </c>
      <c r="C50" s="5">
        <f t="shared" si="18"/>
        <v>3.2629687055859198</v>
      </c>
      <c r="D50" s="5">
        <f t="shared" si="19"/>
        <v>3.2774739123517054</v>
      </c>
      <c r="E50" s="5">
        <f t="shared" si="20"/>
        <v>3.3114131466862631</v>
      </c>
      <c r="F50" s="5">
        <f t="shared" si="21"/>
        <v>5.8554263946370332E-2</v>
      </c>
    </row>
    <row r="51" spans="1:6">
      <c r="A51" s="3">
        <v>5</v>
      </c>
      <c r="B51" s="5">
        <f t="shared" si="17"/>
        <v>3.0888367005296389</v>
      </c>
      <c r="C51" s="5">
        <f t="shared" si="18"/>
        <v>3.0110236926442471</v>
      </c>
      <c r="D51" s="5">
        <f t="shared" si="19"/>
        <v>3.0333661353096293</v>
      </c>
      <c r="E51" s="5">
        <f t="shared" si="20"/>
        <v>3.0444088428278384</v>
      </c>
      <c r="F51" s="5">
        <f t="shared" si="21"/>
        <v>3.2712608079480572E-2</v>
      </c>
    </row>
    <row r="52" spans="1:6">
      <c r="A52" s="3">
        <v>6</v>
      </c>
      <c r="B52" s="5">
        <f t="shared" si="17"/>
        <v>3.2423137967795626</v>
      </c>
      <c r="C52" s="5">
        <f t="shared" si="18"/>
        <v>3.6286326434658922</v>
      </c>
      <c r="D52" s="5">
        <f t="shared" si="19"/>
        <v>3.625519870336416</v>
      </c>
      <c r="E52" s="5">
        <f t="shared" si="20"/>
        <v>3.49882210352729</v>
      </c>
      <c r="F52" s="5">
        <f t="shared" si="21"/>
        <v>0.18138321479137051</v>
      </c>
    </row>
    <row r="53" spans="1:6">
      <c r="A53" s="3">
        <v>7</v>
      </c>
      <c r="B53" s="5">
        <f t="shared" si="17"/>
        <v>3.110329171905446</v>
      </c>
      <c r="C53" s="5">
        <f t="shared" si="18"/>
        <v>3.1719635546177791</v>
      </c>
      <c r="D53" s="5">
        <f t="shared" si="19"/>
        <v>3.274905437480597</v>
      </c>
      <c r="E53" s="5">
        <f t="shared" si="20"/>
        <v>3.1857327213346074</v>
      </c>
      <c r="F53" s="5">
        <f t="shared" si="21"/>
        <v>6.7889759962861951E-2</v>
      </c>
    </row>
    <row r="54" spans="1:6">
      <c r="A54" s="3">
        <v>8</v>
      </c>
      <c r="B54" s="5">
        <f t="shared" si="17"/>
        <v>3.2476292124179187</v>
      </c>
      <c r="C54" s="5">
        <f t="shared" si="18"/>
        <v>3.2572108653403293</v>
      </c>
      <c r="D54" s="5">
        <f t="shared" si="19"/>
        <v>3.1844952209654416</v>
      </c>
      <c r="E54" s="5">
        <f t="shared" si="20"/>
        <v>3.2297784329078962</v>
      </c>
      <c r="F54" s="5">
        <f t="shared" si="21"/>
        <v>3.2258115062211934E-2</v>
      </c>
    </row>
    <row r="55" spans="1:6">
      <c r="A55" s="3">
        <v>9</v>
      </c>
      <c r="B55" s="5">
        <f t="shared" si="17"/>
        <v>4.0399915630070398</v>
      </c>
      <c r="C55" s="5">
        <f t="shared" si="18"/>
        <v>4.0863913703868029</v>
      </c>
      <c r="D55" s="5">
        <f t="shared" si="19"/>
        <v>4.1523716268124939</v>
      </c>
      <c r="E55" s="5">
        <f t="shared" si="20"/>
        <v>4.0929181867354449</v>
      </c>
      <c r="F55" s="5">
        <f t="shared" si="21"/>
        <v>4.6110513508065019E-2</v>
      </c>
    </row>
    <row r="56" spans="1:6">
      <c r="A56" s="3">
        <v>10</v>
      </c>
      <c r="B56" s="5">
        <f t="shared" ref="B56:D56" si="22">SUM(B35,G35,L35)</f>
        <v>4.4961607215176693</v>
      </c>
      <c r="C56" s="5">
        <f t="shared" si="22"/>
        <v>4.4797646762519134</v>
      </c>
      <c r="D56" s="5">
        <f t="shared" si="22"/>
        <v>4.5786079515985287</v>
      </c>
      <c r="E56" s="5">
        <f t="shared" si="15"/>
        <v>4.5181777831227032</v>
      </c>
      <c r="F56" s="5">
        <f t="shared" si="16"/>
        <v>4.3251678361281472E-2</v>
      </c>
    </row>
    <row r="57" spans="1:6">
      <c r="A57" s="3">
        <v>11</v>
      </c>
      <c r="B57" s="5">
        <f t="shared" ref="B57:D57" si="23">SUM(B36,G36,L36)</f>
        <v>6.8708462503812848</v>
      </c>
      <c r="C57" s="5">
        <f t="shared" si="23"/>
        <v>6.9160333929804532</v>
      </c>
      <c r="D57" s="5">
        <f t="shared" si="23"/>
        <v>7.0288474542577664</v>
      </c>
      <c r="E57" s="5">
        <f t="shared" si="15"/>
        <v>6.9385756992065017</v>
      </c>
      <c r="F57" s="5">
        <f t="shared" si="16"/>
        <v>6.6444020468843151E-2</v>
      </c>
    </row>
    <row r="58" spans="1:6">
      <c r="A58" s="3">
        <v>12</v>
      </c>
      <c r="B58" s="5">
        <f t="shared" ref="B58:D58" si="24">SUM(B37,G37,L37)</f>
        <v>7.6429894792185911</v>
      </c>
      <c r="C58" s="5">
        <f t="shared" si="24"/>
        <v>7.5239667259530751</v>
      </c>
      <c r="D58" s="5">
        <f t="shared" si="24"/>
        <v>8.1785023306000397</v>
      </c>
      <c r="E58" s="5">
        <f t="shared" si="15"/>
        <v>7.781819511923902</v>
      </c>
      <c r="F58" s="5">
        <f t="shared" si="16"/>
        <v>0.28467472423025797</v>
      </c>
    </row>
    <row r="59" spans="1:6">
      <c r="A59" s="3">
        <v>13</v>
      </c>
      <c r="B59" s="5">
        <f t="shared" ref="B59:D59" si="25">SUM(B38,G38,L38)</f>
        <v>7.8554867203349854</v>
      </c>
      <c r="C59" s="5">
        <f t="shared" si="25"/>
        <v>7.7747582747401696</v>
      </c>
      <c r="D59" s="5">
        <f t="shared" si="25"/>
        <v>7.8088565712549478</v>
      </c>
      <c r="E59" s="5">
        <f t="shared" si="15"/>
        <v>7.8130338554433676</v>
      </c>
      <c r="F59" s="5">
        <f t="shared" si="16"/>
        <v>3.3089351352883926E-2</v>
      </c>
    </row>
    <row r="60" spans="1:6">
      <c r="A60" s="3">
        <v>14</v>
      </c>
      <c r="B60" s="5">
        <f t="shared" ref="B60:D60" si="26">SUM(B39,G39,L39)</f>
        <v>9.1542590548927105</v>
      </c>
      <c r="C60" s="5">
        <f t="shared" si="26"/>
        <v>9.0771962727341595</v>
      </c>
      <c r="D60" s="5">
        <f t="shared" si="26"/>
        <v>8.9070701064788196</v>
      </c>
      <c r="E60" s="5">
        <f t="shared" si="15"/>
        <v>9.0461751447018965</v>
      </c>
      <c r="F60" s="5">
        <f t="shared" si="16"/>
        <v>0.10327092796067003</v>
      </c>
    </row>
    <row r="61" spans="1:6">
      <c r="A61" s="3">
        <v>15</v>
      </c>
      <c r="B61" s="5">
        <f t="shared" ref="B61:D61" si="27">SUM(B40,G40,L40)</f>
        <v>9.138205362001603</v>
      </c>
      <c r="C61" s="5">
        <f t="shared" si="27"/>
        <v>8.9274089977085769</v>
      </c>
      <c r="D61" s="5">
        <f t="shared" si="27"/>
        <v>9.0057939974076096</v>
      </c>
      <c r="E61" s="5">
        <f t="shared" si="15"/>
        <v>9.0238027857059304</v>
      </c>
      <c r="F61" s="5">
        <f t="shared" si="16"/>
        <v>8.6994306870315133E-2</v>
      </c>
    </row>
    <row r="62" spans="1:6">
      <c r="A62" s="3">
        <v>16</v>
      </c>
      <c r="B62" s="5">
        <f t="shared" ref="B62:D62" si="28">SUM(B41,G41,L41)</f>
        <v>9.3486541069603675</v>
      </c>
      <c r="C62" s="5">
        <f t="shared" si="28"/>
        <v>9.4920944849775832</v>
      </c>
      <c r="D62" s="5">
        <f t="shared" si="28"/>
        <v>9.693313409915886</v>
      </c>
      <c r="E62" s="5">
        <f t="shared" si="15"/>
        <v>9.5113540006179473</v>
      </c>
      <c r="F62" s="5">
        <f t="shared" si="16"/>
        <v>0.14136408191963518</v>
      </c>
    </row>
  </sheetData>
  <mergeCells count="20">
    <mergeCell ref="A45:A46"/>
    <mergeCell ref="B45:F45"/>
    <mergeCell ref="B10:B11"/>
    <mergeCell ref="B12:B13"/>
    <mergeCell ref="B14:B15"/>
    <mergeCell ref="B18:B19"/>
    <mergeCell ref="B20:B21"/>
    <mergeCell ref="A23:M23"/>
    <mergeCell ref="B16:B17"/>
    <mergeCell ref="A24:A25"/>
    <mergeCell ref="B24:F24"/>
    <mergeCell ref="G24:K24"/>
    <mergeCell ref="L24:P24"/>
    <mergeCell ref="A44:F44"/>
    <mergeCell ref="A3:F3"/>
    <mergeCell ref="B8:B9"/>
    <mergeCell ref="A4:A5"/>
    <mergeCell ref="B4:B5"/>
    <mergeCell ref="C4:E4"/>
    <mergeCell ref="B6:B7"/>
  </mergeCells>
  <phoneticPr fontId="1" type="noConversion"/>
  <pageMargins left="0.7" right="0.7" top="0.75" bottom="0.75" header="0.3" footer="0.3"/>
  <pageSetup paperSize="9" scale="6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BF73-A732-4F7A-8820-F5033F1E34AC}">
  <sheetPr>
    <pageSetUpPr fitToPage="1"/>
  </sheetPr>
  <dimension ref="A1:U126"/>
  <sheetViews>
    <sheetView topLeftCell="A106" zoomScale="70" zoomScaleNormal="70" workbookViewId="0">
      <selection activeCell="R45" sqref="R45"/>
    </sheetView>
  </sheetViews>
  <sheetFormatPr defaultRowHeight="14.5"/>
  <cols>
    <col min="1" max="1" width="8.26953125" style="2" customWidth="1"/>
    <col min="2" max="2" width="9.36328125" style="2" customWidth="1"/>
    <col min="3" max="15" width="8.7265625" style="2"/>
    <col min="16" max="16" width="8.7265625" style="10"/>
    <col min="17" max="19" width="8.7265625" style="2"/>
  </cols>
  <sheetData>
    <row r="1" spans="1:21">
      <c r="A1" s="2" t="s">
        <v>145</v>
      </c>
    </row>
    <row r="3" spans="1:21" ht="16">
      <c r="A3" s="36" t="s">
        <v>136</v>
      </c>
      <c r="B3" s="36"/>
      <c r="C3" s="36"/>
      <c r="D3" s="36"/>
      <c r="E3" s="36"/>
      <c r="F3" s="36"/>
    </row>
    <row r="4" spans="1:21">
      <c r="A4" s="28" t="s">
        <v>0</v>
      </c>
      <c r="B4" s="31" t="s">
        <v>148</v>
      </c>
      <c r="C4" s="28" t="s">
        <v>132</v>
      </c>
      <c r="D4" s="28" t="s">
        <v>1</v>
      </c>
      <c r="E4" s="28"/>
      <c r="F4" s="28"/>
      <c r="G4" s="3" t="s">
        <v>28</v>
      </c>
      <c r="P4" s="2"/>
      <c r="Q4" s="10"/>
      <c r="T4" s="2"/>
      <c r="U4" s="2"/>
    </row>
    <row r="5" spans="1:21">
      <c r="A5" s="28"/>
      <c r="B5" s="32"/>
      <c r="C5" s="28"/>
      <c r="D5" s="3" t="s">
        <v>2</v>
      </c>
      <c r="E5" s="3" t="s">
        <v>3</v>
      </c>
      <c r="F5" s="3" t="s">
        <v>16</v>
      </c>
      <c r="G5" s="3" t="s">
        <v>15</v>
      </c>
      <c r="P5" s="2"/>
      <c r="Q5" s="10"/>
      <c r="T5" s="2"/>
      <c r="U5" s="2"/>
    </row>
    <row r="6" spans="1:21">
      <c r="A6" s="3">
        <v>1</v>
      </c>
      <c r="B6" s="31">
        <v>1</v>
      </c>
      <c r="C6" s="31" t="s">
        <v>147</v>
      </c>
      <c r="D6" s="4" t="s">
        <v>7</v>
      </c>
      <c r="E6" s="4" t="s">
        <v>7</v>
      </c>
      <c r="F6" s="4" t="s">
        <v>7</v>
      </c>
      <c r="G6" s="4"/>
      <c r="P6" s="2"/>
      <c r="Q6" s="10"/>
      <c r="T6" s="2"/>
      <c r="U6" s="2"/>
    </row>
    <row r="7" spans="1:21">
      <c r="A7" s="3">
        <v>2</v>
      </c>
      <c r="B7" s="44"/>
      <c r="C7" s="32"/>
      <c r="D7" s="4" t="s">
        <v>7</v>
      </c>
      <c r="E7" s="4" t="s">
        <v>7</v>
      </c>
      <c r="F7" s="4" t="s">
        <v>7</v>
      </c>
      <c r="G7" s="4" t="s">
        <v>7</v>
      </c>
      <c r="P7" s="2"/>
      <c r="Q7" s="10"/>
      <c r="T7" s="2"/>
      <c r="U7" s="2"/>
    </row>
    <row r="8" spans="1:21" ht="15.5" customHeight="1">
      <c r="A8" s="3">
        <v>3</v>
      </c>
      <c r="B8" s="44"/>
      <c r="C8" s="48" t="s">
        <v>133</v>
      </c>
      <c r="D8" s="4" t="s">
        <v>7</v>
      </c>
      <c r="E8" s="4" t="s">
        <v>7</v>
      </c>
      <c r="F8" s="4" t="s">
        <v>7</v>
      </c>
      <c r="G8" s="4"/>
      <c r="H8" s="2" t="s">
        <v>134</v>
      </c>
      <c r="P8" s="2"/>
      <c r="Q8" s="10"/>
      <c r="T8" s="2"/>
      <c r="U8" s="2"/>
    </row>
    <row r="9" spans="1:21">
      <c r="A9" s="3">
        <v>4</v>
      </c>
      <c r="B9" s="32"/>
      <c r="C9" s="48"/>
      <c r="D9" s="4" t="s">
        <v>7</v>
      </c>
      <c r="E9" s="4" t="s">
        <v>7</v>
      </c>
      <c r="F9" s="4" t="s">
        <v>7</v>
      </c>
      <c r="G9" s="4" t="s">
        <v>7</v>
      </c>
      <c r="H9" s="2" t="s">
        <v>135</v>
      </c>
      <c r="P9" s="2"/>
      <c r="Q9" s="10"/>
      <c r="T9" s="2"/>
      <c r="U9" s="2"/>
    </row>
    <row r="10" spans="1:21">
      <c r="A10" s="3">
        <v>5</v>
      </c>
      <c r="B10" s="31">
        <v>2</v>
      </c>
      <c r="C10" s="31" t="s">
        <v>147</v>
      </c>
      <c r="D10" s="4" t="s">
        <v>7</v>
      </c>
      <c r="E10" s="4" t="s">
        <v>7</v>
      </c>
      <c r="F10" s="4" t="s">
        <v>7</v>
      </c>
      <c r="G10" s="4"/>
      <c r="P10" s="2"/>
      <c r="Q10" s="10"/>
      <c r="T10" s="2"/>
      <c r="U10" s="2"/>
    </row>
    <row r="11" spans="1:21" s="2" customFormat="1" ht="14">
      <c r="A11" s="3">
        <v>6</v>
      </c>
      <c r="B11" s="44"/>
      <c r="C11" s="32"/>
      <c r="D11" s="4" t="s">
        <v>7</v>
      </c>
      <c r="E11" s="4" t="s">
        <v>7</v>
      </c>
      <c r="F11" s="4" t="s">
        <v>7</v>
      </c>
      <c r="G11" s="4" t="s">
        <v>7</v>
      </c>
      <c r="P11" s="10"/>
    </row>
    <row r="12" spans="1:21" s="2" customFormat="1" ht="14">
      <c r="A12" s="3">
        <v>7</v>
      </c>
      <c r="B12" s="44"/>
      <c r="C12" s="48" t="s">
        <v>133</v>
      </c>
      <c r="D12" s="4" t="s">
        <v>7</v>
      </c>
      <c r="E12" s="4" t="s">
        <v>7</v>
      </c>
      <c r="F12" s="4" t="s">
        <v>7</v>
      </c>
      <c r="G12" s="4"/>
      <c r="H12" s="2" t="s">
        <v>134</v>
      </c>
      <c r="P12" s="10"/>
    </row>
    <row r="13" spans="1:21" s="2" customFormat="1" ht="14">
      <c r="A13" s="3">
        <v>8</v>
      </c>
      <c r="B13" s="32"/>
      <c r="C13" s="48"/>
      <c r="D13" s="4" t="s">
        <v>7</v>
      </c>
      <c r="E13" s="4" t="s">
        <v>7</v>
      </c>
      <c r="F13" s="4" t="s">
        <v>7</v>
      </c>
      <c r="G13" s="4" t="s">
        <v>7</v>
      </c>
      <c r="H13" s="2" t="s">
        <v>135</v>
      </c>
      <c r="P13" s="10"/>
    </row>
    <row r="14" spans="1:21" s="2" customFormat="1" ht="14">
      <c r="A14" s="3">
        <v>9</v>
      </c>
      <c r="B14" s="31">
        <v>3</v>
      </c>
      <c r="C14" s="31" t="s">
        <v>147</v>
      </c>
      <c r="D14" s="4" t="s">
        <v>7</v>
      </c>
      <c r="E14" s="4" t="s">
        <v>7</v>
      </c>
      <c r="F14" s="4" t="s">
        <v>7</v>
      </c>
      <c r="G14" s="4"/>
      <c r="P14" s="10"/>
    </row>
    <row r="15" spans="1:21" s="2" customFormat="1" ht="14">
      <c r="A15" s="3">
        <v>10</v>
      </c>
      <c r="B15" s="44"/>
      <c r="C15" s="32"/>
      <c r="D15" s="4" t="s">
        <v>7</v>
      </c>
      <c r="E15" s="4" t="s">
        <v>7</v>
      </c>
      <c r="F15" s="4" t="s">
        <v>7</v>
      </c>
      <c r="G15" s="4" t="s">
        <v>7</v>
      </c>
      <c r="P15" s="10"/>
    </row>
    <row r="16" spans="1:21" s="2" customFormat="1" ht="14">
      <c r="A16" s="3">
        <v>11</v>
      </c>
      <c r="B16" s="44"/>
      <c r="C16" s="48" t="s">
        <v>133</v>
      </c>
      <c r="D16" s="4" t="s">
        <v>7</v>
      </c>
      <c r="E16" s="4" t="s">
        <v>7</v>
      </c>
      <c r="F16" s="4" t="s">
        <v>7</v>
      </c>
      <c r="G16" s="4"/>
      <c r="H16" s="2" t="s">
        <v>134</v>
      </c>
      <c r="P16" s="10"/>
    </row>
    <row r="17" spans="1:21" s="2" customFormat="1" ht="14">
      <c r="A17" s="3">
        <v>12</v>
      </c>
      <c r="B17" s="32"/>
      <c r="C17" s="48"/>
      <c r="D17" s="4" t="s">
        <v>7</v>
      </c>
      <c r="E17" s="4" t="s">
        <v>7</v>
      </c>
      <c r="F17" s="4" t="s">
        <v>7</v>
      </c>
      <c r="G17" s="4" t="s">
        <v>7</v>
      </c>
      <c r="H17" s="2" t="s">
        <v>135</v>
      </c>
      <c r="P17" s="10"/>
    </row>
    <row r="18" spans="1:21" s="2" customFormat="1" ht="14">
      <c r="A18" s="3">
        <v>13</v>
      </c>
      <c r="B18" s="31">
        <v>4</v>
      </c>
      <c r="C18" s="31" t="s">
        <v>147</v>
      </c>
      <c r="D18" s="4" t="s">
        <v>7</v>
      </c>
      <c r="E18" s="4" t="s">
        <v>7</v>
      </c>
      <c r="F18" s="4" t="s">
        <v>7</v>
      </c>
      <c r="G18" s="4"/>
      <c r="P18" s="10"/>
    </row>
    <row r="19" spans="1:21" s="2" customFormat="1" ht="14">
      <c r="A19" s="3">
        <v>14</v>
      </c>
      <c r="B19" s="44"/>
      <c r="C19" s="32"/>
      <c r="D19" s="4" t="s">
        <v>7</v>
      </c>
      <c r="E19" s="4" t="s">
        <v>7</v>
      </c>
      <c r="F19" s="4" t="s">
        <v>7</v>
      </c>
      <c r="G19" s="4" t="s">
        <v>7</v>
      </c>
      <c r="P19" s="10"/>
    </row>
    <row r="20" spans="1:21" s="2" customFormat="1" ht="14">
      <c r="A20" s="3">
        <v>15</v>
      </c>
      <c r="B20" s="44"/>
      <c r="C20" s="48" t="s">
        <v>133</v>
      </c>
      <c r="D20" s="4" t="s">
        <v>7</v>
      </c>
      <c r="E20" s="4" t="s">
        <v>7</v>
      </c>
      <c r="F20" s="4" t="s">
        <v>7</v>
      </c>
      <c r="G20" s="4"/>
      <c r="H20" s="2" t="s">
        <v>134</v>
      </c>
      <c r="P20" s="10"/>
    </row>
    <row r="21" spans="1:21" s="2" customFormat="1" ht="14">
      <c r="A21" s="3">
        <v>16</v>
      </c>
      <c r="B21" s="32"/>
      <c r="C21" s="48"/>
      <c r="D21" s="4" t="s">
        <v>7</v>
      </c>
      <c r="E21" s="4" t="s">
        <v>7</v>
      </c>
      <c r="F21" s="4" t="s">
        <v>7</v>
      </c>
      <c r="G21" s="4" t="s">
        <v>7</v>
      </c>
      <c r="H21" s="2" t="s">
        <v>135</v>
      </c>
      <c r="P21" s="10"/>
    </row>
    <row r="22" spans="1:21" s="2" customFormat="1" ht="14">
      <c r="A22" s="1"/>
      <c r="B22" s="6"/>
      <c r="C22" s="6"/>
      <c r="D22" s="6"/>
      <c r="E22" s="6"/>
      <c r="P22" s="10"/>
    </row>
    <row r="23" spans="1:21" s="2" customFormat="1" ht="14">
      <c r="A23" s="1"/>
      <c r="B23" s="6"/>
      <c r="C23" s="6"/>
      <c r="D23" s="6"/>
      <c r="E23" s="6"/>
      <c r="P23" s="10"/>
    </row>
    <row r="24" spans="1:21" s="2" customFormat="1" ht="14">
      <c r="A24" s="36" t="s">
        <v>146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s="2" customFormat="1" ht="14">
      <c r="A25" s="28" t="s">
        <v>0</v>
      </c>
      <c r="B25" s="33" t="s">
        <v>12</v>
      </c>
      <c r="C25" s="34"/>
      <c r="D25" s="34"/>
      <c r="E25" s="34"/>
      <c r="F25" s="35"/>
      <c r="G25" s="33" t="s">
        <v>13</v>
      </c>
      <c r="H25" s="34"/>
      <c r="I25" s="34"/>
      <c r="J25" s="34"/>
      <c r="K25" s="35"/>
      <c r="L25" s="33" t="s">
        <v>14</v>
      </c>
      <c r="M25" s="34"/>
      <c r="N25" s="34"/>
      <c r="O25" s="34"/>
      <c r="P25" s="35"/>
      <c r="Q25" s="33" t="s">
        <v>58</v>
      </c>
      <c r="R25" s="34"/>
      <c r="S25" s="34"/>
      <c r="T25" s="34"/>
      <c r="U25" s="35"/>
    </row>
    <row r="26" spans="1:21" s="2" customFormat="1" ht="14">
      <c r="A26" s="28"/>
      <c r="B26" s="4" t="s">
        <v>8</v>
      </c>
      <c r="C26" s="4" t="s">
        <v>9</v>
      </c>
      <c r="D26" s="4" t="s">
        <v>10</v>
      </c>
      <c r="E26" s="4" t="s">
        <v>11</v>
      </c>
      <c r="F26" s="4" t="s">
        <v>17</v>
      </c>
      <c r="G26" s="4" t="s">
        <v>8</v>
      </c>
      <c r="H26" s="4" t="s">
        <v>9</v>
      </c>
      <c r="I26" s="4" t="s">
        <v>10</v>
      </c>
      <c r="J26" s="4" t="s">
        <v>11</v>
      </c>
      <c r="K26" s="4" t="s">
        <v>17</v>
      </c>
      <c r="L26" s="4" t="s">
        <v>8</v>
      </c>
      <c r="M26" s="4" t="s">
        <v>9</v>
      </c>
      <c r="N26" s="4" t="s">
        <v>10</v>
      </c>
      <c r="O26" s="4" t="s">
        <v>11</v>
      </c>
      <c r="P26" s="7" t="s">
        <v>17</v>
      </c>
      <c r="Q26" s="4" t="s">
        <v>8</v>
      </c>
      <c r="R26" s="4" t="s">
        <v>9</v>
      </c>
      <c r="S26" s="4" t="s">
        <v>10</v>
      </c>
      <c r="T26" s="4" t="s">
        <v>11</v>
      </c>
      <c r="U26" s="7" t="s">
        <v>17</v>
      </c>
    </row>
    <row r="27" spans="1:21" s="2" customFormat="1" ht="14">
      <c r="A27" s="3">
        <v>1</v>
      </c>
      <c r="B27" s="20">
        <v>134.31293999999997</v>
      </c>
      <c r="C27" s="20">
        <v>133.95929999999998</v>
      </c>
      <c r="D27" s="20">
        <v>134.3912</v>
      </c>
      <c r="E27" s="20">
        <f>AVERAGE(B27:D27)</f>
        <v>134.22114666666664</v>
      </c>
      <c r="F27" s="20">
        <f>_xlfn.STDEV.P(B27:D27)</f>
        <v>0.1878898871384232</v>
      </c>
      <c r="G27" s="20">
        <v>0.29392000000000001</v>
      </c>
      <c r="H27" s="20">
        <v>0.33392000000000005</v>
      </c>
      <c r="I27" s="20">
        <v>0.29376000000000002</v>
      </c>
      <c r="J27" s="20">
        <f>AVERAGE(G27:I27)</f>
        <v>0.30720000000000003</v>
      </c>
      <c r="K27" s="20">
        <f>_xlfn.STDEV.P(G27:I27)</f>
        <v>1.8894006104229647E-2</v>
      </c>
      <c r="L27" s="20">
        <v>0</v>
      </c>
      <c r="M27" s="20">
        <v>0</v>
      </c>
      <c r="N27" s="20">
        <v>0</v>
      </c>
      <c r="O27" s="20">
        <f>AVERAGE(L27:N27)</f>
        <v>0</v>
      </c>
      <c r="P27" s="20">
        <f>_xlfn.STDEV.P(L27:N27)</f>
        <v>0</v>
      </c>
      <c r="Q27" s="20">
        <f>SUM(B27,G27,L27)</f>
        <v>134.60685999999998</v>
      </c>
      <c r="R27" s="20">
        <f t="shared" ref="R27:R38" si="0">SUM(C27,H27,M27)</f>
        <v>134.29321999999999</v>
      </c>
      <c r="S27" s="20">
        <f t="shared" ref="S27:S38" si="1">SUM(D27,I27,N27)</f>
        <v>134.68495999999999</v>
      </c>
      <c r="T27" s="20">
        <f>AVERAGE(Q27:S27)</f>
        <v>134.52834666666666</v>
      </c>
      <c r="U27" s="20">
        <f>_xlfn.STDEV.P(Q27:S27)</f>
        <v>0.16928932735277499</v>
      </c>
    </row>
    <row r="28" spans="1:21" s="2" customFormat="1" ht="14">
      <c r="A28" s="3">
        <v>2</v>
      </c>
      <c r="B28" s="20">
        <v>143.03199999999998</v>
      </c>
      <c r="C28" s="20">
        <v>141.89071999999999</v>
      </c>
      <c r="D28" s="20">
        <v>142.15293999999997</v>
      </c>
      <c r="E28" s="20">
        <f t="shared" ref="E28:E42" si="2">AVERAGE(B28:D28)</f>
        <v>142.35855333333333</v>
      </c>
      <c r="F28" s="20">
        <f t="shared" ref="F28:F42" si="3">_xlfn.STDEV.P(B28:D28)</f>
        <v>0.48808308154338703</v>
      </c>
      <c r="G28" s="20">
        <v>0.27792000000000006</v>
      </c>
      <c r="H28" s="20">
        <v>0.33712000000000009</v>
      </c>
      <c r="I28" s="20">
        <v>0.31584000000000001</v>
      </c>
      <c r="J28" s="20">
        <f t="shared" ref="J28:J42" si="4">AVERAGE(G28:I28)</f>
        <v>0.31029333333333337</v>
      </c>
      <c r="K28" s="20">
        <f t="shared" ref="K28:K42" si="5">_xlfn.STDEV.P(G28:I28)</f>
        <v>2.4484473084430927E-2</v>
      </c>
      <c r="L28" s="20">
        <v>0</v>
      </c>
      <c r="M28" s="20">
        <v>0</v>
      </c>
      <c r="N28" s="20">
        <v>0</v>
      </c>
      <c r="O28" s="20">
        <f t="shared" ref="O28:O42" si="6">AVERAGE(L28:N28)</f>
        <v>0</v>
      </c>
      <c r="P28" s="20">
        <f t="shared" ref="P28:P42" si="7">_xlfn.STDEV.P(L28:N28)</f>
        <v>0</v>
      </c>
      <c r="Q28" s="20">
        <f t="shared" ref="Q28:Q38" si="8">SUM(B28,G28,L28)</f>
        <v>143.30991999999998</v>
      </c>
      <c r="R28" s="20">
        <f t="shared" si="0"/>
        <v>142.22783999999999</v>
      </c>
      <c r="S28" s="20">
        <f t="shared" si="1"/>
        <v>142.46877999999998</v>
      </c>
      <c r="T28" s="20">
        <f t="shared" ref="T28:T42" si="9">AVERAGE(Q28:S28)</f>
        <v>142.66884666666664</v>
      </c>
      <c r="U28" s="20">
        <f t="shared" ref="U28:U42" si="10">_xlfn.STDEV.P(Q28:S28)</f>
        <v>0.46385650434398235</v>
      </c>
    </row>
    <row r="29" spans="1:21" s="2" customFormat="1" ht="14">
      <c r="A29" s="3">
        <v>3</v>
      </c>
      <c r="B29" s="20">
        <v>152.61499500000002</v>
      </c>
      <c r="C29" s="20">
        <v>158.70058499999999</v>
      </c>
      <c r="D29" s="20">
        <v>151.44949500000001</v>
      </c>
      <c r="E29" s="20">
        <f t="shared" si="2"/>
        <v>154.25502500000002</v>
      </c>
      <c r="F29" s="20">
        <f t="shared" si="3"/>
        <v>3.1792924105530025</v>
      </c>
      <c r="G29" s="20">
        <v>2.10792</v>
      </c>
      <c r="H29" s="20">
        <v>2.1322800000000002</v>
      </c>
      <c r="I29" s="20">
        <v>2.35344</v>
      </c>
      <c r="J29" s="20">
        <f t="shared" si="4"/>
        <v>2.1978800000000001</v>
      </c>
      <c r="K29" s="20">
        <f t="shared" si="5"/>
        <v>0.11044617874784075</v>
      </c>
      <c r="L29" s="20">
        <v>0</v>
      </c>
      <c r="M29" s="20">
        <v>0</v>
      </c>
      <c r="N29" s="20">
        <v>0</v>
      </c>
      <c r="O29" s="20">
        <f t="shared" si="6"/>
        <v>0</v>
      </c>
      <c r="P29" s="20">
        <f t="shared" si="7"/>
        <v>0</v>
      </c>
      <c r="Q29" s="20">
        <f t="shared" si="8"/>
        <v>154.72291500000003</v>
      </c>
      <c r="R29" s="20">
        <f t="shared" si="0"/>
        <v>160.832865</v>
      </c>
      <c r="S29" s="20">
        <f t="shared" si="1"/>
        <v>153.80293500000002</v>
      </c>
      <c r="T29" s="20">
        <f t="shared" si="9"/>
        <v>156.45290500000002</v>
      </c>
      <c r="U29" s="20">
        <f t="shared" si="10"/>
        <v>3.1197893092643176</v>
      </c>
    </row>
    <row r="30" spans="1:21" s="2" customFormat="1" ht="14">
      <c r="A30" s="3">
        <v>4</v>
      </c>
      <c r="B30" s="20">
        <v>216.09179999999998</v>
      </c>
      <c r="C30" s="20">
        <v>215.64712499999999</v>
      </c>
      <c r="D30" s="20">
        <v>214.92777000000001</v>
      </c>
      <c r="E30" s="20">
        <f t="shared" si="2"/>
        <v>215.555565</v>
      </c>
      <c r="F30" s="20">
        <f t="shared" si="3"/>
        <v>0.4796032286692693</v>
      </c>
      <c r="G30" s="20">
        <v>0.77159999999999995</v>
      </c>
      <c r="H30" s="20">
        <v>0.5541600000000001</v>
      </c>
      <c r="I30" s="20">
        <v>0.56591999999999998</v>
      </c>
      <c r="J30" s="20">
        <f t="shared" si="4"/>
        <v>0.63056000000000001</v>
      </c>
      <c r="K30" s="20">
        <f t="shared" si="5"/>
        <v>9.9845833162931774E-2</v>
      </c>
      <c r="L30" s="20">
        <v>0</v>
      </c>
      <c r="M30" s="20">
        <v>0</v>
      </c>
      <c r="N30" s="20">
        <v>0</v>
      </c>
      <c r="O30" s="20">
        <f t="shared" si="6"/>
        <v>0</v>
      </c>
      <c r="P30" s="20">
        <f t="shared" si="7"/>
        <v>0</v>
      </c>
      <c r="Q30" s="20">
        <f t="shared" si="8"/>
        <v>216.86339999999998</v>
      </c>
      <c r="R30" s="20">
        <f t="shared" si="0"/>
        <v>216.20128499999998</v>
      </c>
      <c r="S30" s="20">
        <f t="shared" si="1"/>
        <v>215.49369000000002</v>
      </c>
      <c r="T30" s="20">
        <f t="shared" si="9"/>
        <v>216.18612499999998</v>
      </c>
      <c r="U30" s="20">
        <f t="shared" si="10"/>
        <v>0.55928450733949875</v>
      </c>
    </row>
    <row r="31" spans="1:21">
      <c r="A31" s="3">
        <v>5</v>
      </c>
      <c r="B31" s="20">
        <v>96.536879999999996</v>
      </c>
      <c r="C31" s="20">
        <v>96.202699999999993</v>
      </c>
      <c r="D31" s="20">
        <v>96.290899999999993</v>
      </c>
      <c r="E31" s="20">
        <f t="shared" si="2"/>
        <v>96.343493333333342</v>
      </c>
      <c r="F31" s="20">
        <f t="shared" si="3"/>
        <v>0.14140629908961855</v>
      </c>
      <c r="G31" s="20">
        <v>0.17248000000000002</v>
      </c>
      <c r="H31" s="20">
        <v>0.20272000000000001</v>
      </c>
      <c r="I31" s="20">
        <v>0.20576</v>
      </c>
      <c r="J31" s="20">
        <f t="shared" si="4"/>
        <v>0.19365333333333334</v>
      </c>
      <c r="K31" s="20">
        <f t="shared" si="5"/>
        <v>1.5023158419216934E-2</v>
      </c>
      <c r="L31" s="20">
        <v>0</v>
      </c>
      <c r="M31" s="20">
        <v>0</v>
      </c>
      <c r="N31" s="20">
        <v>0</v>
      </c>
      <c r="O31" s="20">
        <f t="shared" si="6"/>
        <v>0</v>
      </c>
      <c r="P31" s="20">
        <f t="shared" si="7"/>
        <v>0</v>
      </c>
      <c r="Q31" s="20">
        <f t="shared" si="8"/>
        <v>96.70935999999999</v>
      </c>
      <c r="R31" s="20">
        <f t="shared" si="0"/>
        <v>96.405419999999992</v>
      </c>
      <c r="S31" s="20">
        <f t="shared" si="1"/>
        <v>96.496659999999991</v>
      </c>
      <c r="T31" s="20">
        <f t="shared" si="9"/>
        <v>96.537146666666672</v>
      </c>
      <c r="U31" s="20">
        <f t="shared" si="10"/>
        <v>0.12734273577850941</v>
      </c>
    </row>
    <row r="32" spans="1:21">
      <c r="A32" s="3">
        <v>6</v>
      </c>
      <c r="B32" s="20">
        <v>103.96808</v>
      </c>
      <c r="C32" s="20">
        <v>97.32396</v>
      </c>
      <c r="D32" s="20">
        <v>99.94377999999999</v>
      </c>
      <c r="E32" s="20">
        <f t="shared" si="2"/>
        <v>100.41194</v>
      </c>
      <c r="F32" s="20">
        <f t="shared" si="3"/>
        <v>2.7325766817907731</v>
      </c>
      <c r="G32" s="20">
        <v>5.8560000000000008E-2</v>
      </c>
      <c r="H32" s="20">
        <v>0.20944000000000002</v>
      </c>
      <c r="I32" s="20">
        <v>0.20432000000000003</v>
      </c>
      <c r="J32" s="20">
        <f t="shared" si="4"/>
        <v>0.15744000000000002</v>
      </c>
      <c r="K32" s="20">
        <f t="shared" si="5"/>
        <v>6.99499554443508E-2</v>
      </c>
      <c r="L32" s="20">
        <v>0</v>
      </c>
      <c r="M32" s="20">
        <v>0</v>
      </c>
      <c r="N32" s="20">
        <v>0</v>
      </c>
      <c r="O32" s="20">
        <f t="shared" si="6"/>
        <v>0</v>
      </c>
      <c r="P32" s="20">
        <f t="shared" si="7"/>
        <v>0</v>
      </c>
      <c r="Q32" s="20">
        <f t="shared" si="8"/>
        <v>104.02664</v>
      </c>
      <c r="R32" s="20">
        <f t="shared" si="0"/>
        <v>97.5334</v>
      </c>
      <c r="S32" s="20">
        <f t="shared" si="1"/>
        <v>100.14809999999999</v>
      </c>
      <c r="T32" s="20">
        <f t="shared" si="9"/>
        <v>100.56938000000001</v>
      </c>
      <c r="U32" s="20">
        <f t="shared" si="10"/>
        <v>2.667539322196895</v>
      </c>
    </row>
    <row r="33" spans="1:21">
      <c r="A33" s="3">
        <v>7</v>
      </c>
      <c r="B33" s="20">
        <v>130.53202499999998</v>
      </c>
      <c r="C33" s="20">
        <v>119.64772499999999</v>
      </c>
      <c r="D33" s="20">
        <v>126.53257499999998</v>
      </c>
      <c r="E33" s="20">
        <f t="shared" si="2"/>
        <v>125.57077499999998</v>
      </c>
      <c r="F33" s="20">
        <f t="shared" si="3"/>
        <v>4.4952412654939815</v>
      </c>
      <c r="G33" s="20">
        <v>0.93995999999999991</v>
      </c>
      <c r="H33" s="20">
        <v>0.83040000000000014</v>
      </c>
      <c r="I33" s="20">
        <v>0.82164000000000004</v>
      </c>
      <c r="J33" s="20">
        <f t="shared" si="4"/>
        <v>0.86399999999999999</v>
      </c>
      <c r="K33" s="20">
        <f t="shared" si="5"/>
        <v>5.3830757007495178E-2</v>
      </c>
      <c r="L33" s="20">
        <v>0</v>
      </c>
      <c r="M33" s="20">
        <v>0</v>
      </c>
      <c r="N33" s="20">
        <v>0</v>
      </c>
      <c r="O33" s="20">
        <f t="shared" si="6"/>
        <v>0</v>
      </c>
      <c r="P33" s="20">
        <f t="shared" si="7"/>
        <v>0</v>
      </c>
      <c r="Q33" s="20">
        <f t="shared" si="8"/>
        <v>131.47198499999999</v>
      </c>
      <c r="R33" s="20">
        <f t="shared" si="0"/>
        <v>120.47812499999999</v>
      </c>
      <c r="S33" s="20">
        <f t="shared" si="1"/>
        <v>127.35421499999998</v>
      </c>
      <c r="T33" s="20">
        <f t="shared" si="9"/>
        <v>126.43477499999999</v>
      </c>
      <c r="U33" s="20">
        <f t="shared" si="10"/>
        <v>4.5350683096729627</v>
      </c>
    </row>
    <row r="34" spans="1:21">
      <c r="A34" s="3">
        <v>8</v>
      </c>
      <c r="B34" s="20">
        <v>191.38004999999998</v>
      </c>
      <c r="C34" s="20">
        <v>191.16185999999999</v>
      </c>
      <c r="D34" s="20">
        <v>190.971915</v>
      </c>
      <c r="E34" s="20">
        <f t="shared" si="2"/>
        <v>191.17127500000001</v>
      </c>
      <c r="F34" s="20">
        <f t="shared" si="3"/>
        <v>0.16675336323444354</v>
      </c>
      <c r="G34" s="20">
        <v>0.67811999999999995</v>
      </c>
      <c r="H34" s="20">
        <v>0.48264000000000007</v>
      </c>
      <c r="I34" s="20">
        <v>0.46404000000000006</v>
      </c>
      <c r="J34" s="20">
        <f t="shared" si="4"/>
        <v>0.54159999999999997</v>
      </c>
      <c r="K34" s="20">
        <f t="shared" si="5"/>
        <v>9.6832407798215975E-2</v>
      </c>
      <c r="L34" s="20">
        <v>0</v>
      </c>
      <c r="M34" s="20">
        <v>0</v>
      </c>
      <c r="N34" s="20">
        <v>0</v>
      </c>
      <c r="O34" s="20">
        <f t="shared" si="6"/>
        <v>0</v>
      </c>
      <c r="P34" s="20">
        <f t="shared" si="7"/>
        <v>0</v>
      </c>
      <c r="Q34" s="20">
        <f t="shared" si="8"/>
        <v>192.05816999999999</v>
      </c>
      <c r="R34" s="20">
        <f t="shared" si="0"/>
        <v>191.64449999999999</v>
      </c>
      <c r="S34" s="20">
        <f t="shared" si="1"/>
        <v>191.43595500000001</v>
      </c>
      <c r="T34" s="20">
        <f t="shared" si="9"/>
        <v>191.71287500000003</v>
      </c>
      <c r="U34" s="20">
        <f t="shared" si="10"/>
        <v>0.25857846265688228</v>
      </c>
    </row>
    <row r="35" spans="1:21">
      <c r="A35" s="3">
        <v>9</v>
      </c>
      <c r="B35" s="20">
        <v>40.387869999999999</v>
      </c>
      <c r="C35" s="20">
        <v>40.450170000000007</v>
      </c>
      <c r="D35" s="20">
        <v>40.613409999999995</v>
      </c>
      <c r="E35" s="20">
        <f t="shared" si="2"/>
        <v>40.483816666666662</v>
      </c>
      <c r="F35" s="20">
        <f t="shared" si="3"/>
        <v>9.5100461034047054E-2</v>
      </c>
      <c r="G35" s="20">
        <v>39.839280000000002</v>
      </c>
      <c r="H35" s="20">
        <v>40.011080000000007</v>
      </c>
      <c r="I35" s="20">
        <v>40.072559999999996</v>
      </c>
      <c r="J35" s="20">
        <f t="shared" si="4"/>
        <v>39.974306666666671</v>
      </c>
      <c r="K35" s="20">
        <f t="shared" si="5"/>
        <v>9.8722162771192917E-2</v>
      </c>
      <c r="L35" s="20">
        <v>0.24404999999999999</v>
      </c>
      <c r="M35" s="20">
        <v>0.24675</v>
      </c>
      <c r="N35" s="20">
        <v>0.24489999999999998</v>
      </c>
      <c r="O35" s="20">
        <f t="shared" si="6"/>
        <v>0.24523333333333333</v>
      </c>
      <c r="P35" s="20">
        <f t="shared" si="7"/>
        <v>1.127189227927399E-3</v>
      </c>
      <c r="Q35" s="20">
        <f t="shared" si="8"/>
        <v>80.471199999999996</v>
      </c>
      <c r="R35" s="20">
        <f t="shared" si="0"/>
        <v>80.708000000000013</v>
      </c>
      <c r="S35" s="20">
        <f t="shared" si="1"/>
        <v>80.930869999999999</v>
      </c>
      <c r="T35" s="20">
        <f t="shared" si="9"/>
        <v>80.703356666666664</v>
      </c>
      <c r="U35" s="20">
        <f t="shared" si="10"/>
        <v>0.18768821243991149</v>
      </c>
    </row>
    <row r="36" spans="1:21">
      <c r="A36" s="3">
        <v>10</v>
      </c>
      <c r="B36" s="20">
        <v>55.233154999999996</v>
      </c>
      <c r="C36" s="20">
        <v>55.391529999999996</v>
      </c>
      <c r="D36" s="20">
        <v>55.477629999999998</v>
      </c>
      <c r="E36" s="20">
        <f t="shared" si="2"/>
        <v>55.367438333333332</v>
      </c>
      <c r="F36" s="20">
        <f t="shared" si="3"/>
        <v>0.10124989780516148</v>
      </c>
      <c r="G36" s="20">
        <v>20.432279999999999</v>
      </c>
      <c r="H36" s="20">
        <v>20.503119999999999</v>
      </c>
      <c r="I36" s="20">
        <v>20.535080000000004</v>
      </c>
      <c r="J36" s="20">
        <f t="shared" si="4"/>
        <v>20.490160000000003</v>
      </c>
      <c r="K36" s="20">
        <f t="shared" si="5"/>
        <v>4.2956809316647776E-2</v>
      </c>
      <c r="L36" s="20">
        <v>0</v>
      </c>
      <c r="M36" s="20">
        <v>0</v>
      </c>
      <c r="N36" s="20">
        <v>0</v>
      </c>
      <c r="O36" s="20">
        <f t="shared" si="6"/>
        <v>0</v>
      </c>
      <c r="P36" s="20">
        <f t="shared" si="7"/>
        <v>0</v>
      </c>
      <c r="Q36" s="20">
        <f t="shared" si="8"/>
        <v>75.665435000000002</v>
      </c>
      <c r="R36" s="20">
        <f t="shared" si="0"/>
        <v>75.894649999999999</v>
      </c>
      <c r="S36" s="20">
        <f t="shared" si="1"/>
        <v>76.012709999999998</v>
      </c>
      <c r="T36" s="20">
        <f t="shared" si="9"/>
        <v>75.857598333333343</v>
      </c>
      <c r="U36" s="20">
        <f t="shared" si="10"/>
        <v>0.14417489589229837</v>
      </c>
    </row>
    <row r="37" spans="1:21">
      <c r="A37" s="3">
        <v>11</v>
      </c>
      <c r="B37" s="20">
        <v>102.39817499999999</v>
      </c>
      <c r="C37" s="20">
        <v>102.16244999999999</v>
      </c>
      <c r="D37" s="20">
        <v>102.51629999999999</v>
      </c>
      <c r="E37" s="20">
        <f t="shared" si="2"/>
        <v>102.35897499999999</v>
      </c>
      <c r="F37" s="20">
        <f t="shared" si="3"/>
        <v>0.1470939283247254</v>
      </c>
      <c r="G37" s="20">
        <v>10.845599999999999</v>
      </c>
      <c r="H37" s="20">
        <v>10.305</v>
      </c>
      <c r="I37" s="20">
        <v>9.0408000000000008</v>
      </c>
      <c r="J37" s="20">
        <f t="shared" si="4"/>
        <v>10.063799999999999</v>
      </c>
      <c r="K37" s="20">
        <f t="shared" si="5"/>
        <v>0.75628867504412567</v>
      </c>
      <c r="L37" s="20">
        <v>0</v>
      </c>
      <c r="M37" s="20">
        <v>0</v>
      </c>
      <c r="N37" s="20">
        <v>0</v>
      </c>
      <c r="O37" s="20">
        <f t="shared" si="6"/>
        <v>0</v>
      </c>
      <c r="P37" s="20">
        <f t="shared" si="7"/>
        <v>0</v>
      </c>
      <c r="Q37" s="20">
        <f t="shared" si="8"/>
        <v>113.243775</v>
      </c>
      <c r="R37" s="20">
        <f t="shared" si="0"/>
        <v>112.46744999999999</v>
      </c>
      <c r="S37" s="20">
        <f t="shared" si="1"/>
        <v>111.55709999999999</v>
      </c>
      <c r="T37" s="20">
        <f t="shared" si="9"/>
        <v>112.422775</v>
      </c>
      <c r="U37" s="20">
        <f t="shared" si="10"/>
        <v>0.68930642949997523</v>
      </c>
    </row>
    <row r="38" spans="1:21">
      <c r="A38" s="3">
        <v>12</v>
      </c>
      <c r="B38" s="20">
        <v>127.55197499999998</v>
      </c>
      <c r="C38" s="20">
        <v>126.46259999999998</v>
      </c>
      <c r="D38" s="20">
        <v>121.20682499999999</v>
      </c>
      <c r="E38" s="20">
        <f t="shared" si="2"/>
        <v>125.07379999999999</v>
      </c>
      <c r="F38" s="20">
        <f t="shared" si="3"/>
        <v>2.7702955571111847</v>
      </c>
      <c r="G38" s="20">
        <v>38.491799999999998</v>
      </c>
      <c r="H38" s="20">
        <v>23.552400000000002</v>
      </c>
      <c r="I38" s="20">
        <v>52.275000000000006</v>
      </c>
      <c r="J38" s="20">
        <f t="shared" si="4"/>
        <v>38.106400000000001</v>
      </c>
      <c r="K38" s="20">
        <f t="shared" si="5"/>
        <v>11.729118681299115</v>
      </c>
      <c r="L38" s="20">
        <v>0</v>
      </c>
      <c r="M38" s="20">
        <v>0</v>
      </c>
      <c r="N38" s="20">
        <v>0</v>
      </c>
      <c r="O38" s="20">
        <f t="shared" si="6"/>
        <v>0</v>
      </c>
      <c r="P38" s="20">
        <f t="shared" si="7"/>
        <v>0</v>
      </c>
      <c r="Q38" s="20">
        <f t="shared" si="8"/>
        <v>166.04377499999998</v>
      </c>
      <c r="R38" s="20">
        <f t="shared" si="0"/>
        <v>150.01499999999999</v>
      </c>
      <c r="S38" s="20">
        <f t="shared" si="1"/>
        <v>173.48182500000001</v>
      </c>
      <c r="T38" s="20">
        <f t="shared" si="9"/>
        <v>163.18019999999999</v>
      </c>
      <c r="U38" s="20">
        <f t="shared" si="10"/>
        <v>9.7919359757787525</v>
      </c>
    </row>
    <row r="39" spans="1:21">
      <c r="A39" s="3">
        <v>13</v>
      </c>
      <c r="B39" s="20">
        <v>32.665099999999995</v>
      </c>
      <c r="C39" s="20">
        <v>35.254277500000001</v>
      </c>
      <c r="D39" s="20">
        <v>34.503177499999993</v>
      </c>
      <c r="E39" s="20">
        <f t="shared" si="2"/>
        <v>34.140851666666663</v>
      </c>
      <c r="F39" s="20">
        <f t="shared" si="3"/>
        <v>1.0876335285846019</v>
      </c>
      <c r="G39" s="20">
        <v>0</v>
      </c>
      <c r="H39" s="20">
        <v>0</v>
      </c>
      <c r="I39" s="20">
        <v>0</v>
      </c>
      <c r="J39" s="20">
        <f t="shared" si="4"/>
        <v>0</v>
      </c>
      <c r="K39" s="20">
        <f t="shared" si="5"/>
        <v>0</v>
      </c>
      <c r="L39" s="20">
        <v>0</v>
      </c>
      <c r="M39" s="20">
        <v>0</v>
      </c>
      <c r="N39" s="20">
        <v>0</v>
      </c>
      <c r="O39" s="20">
        <f t="shared" si="6"/>
        <v>0</v>
      </c>
      <c r="P39" s="20">
        <f t="shared" si="7"/>
        <v>0</v>
      </c>
      <c r="Q39" s="20">
        <f>SUM(B39,G39,L39)</f>
        <v>32.665099999999995</v>
      </c>
      <c r="R39" s="20">
        <f t="shared" ref="R39:R42" si="11">SUM(C39,H39,M39)</f>
        <v>35.254277500000001</v>
      </c>
      <c r="S39" s="20">
        <f t="shared" ref="S39:S42" si="12">SUM(D39,I39,N39)</f>
        <v>34.503177499999993</v>
      </c>
      <c r="T39" s="20">
        <f t="shared" si="9"/>
        <v>34.140851666666663</v>
      </c>
      <c r="U39" s="20">
        <f t="shared" si="10"/>
        <v>1.0876335285846019</v>
      </c>
    </row>
    <row r="40" spans="1:21">
      <c r="A40" s="3">
        <v>14</v>
      </c>
      <c r="B40" s="20">
        <v>34.630000000000003</v>
      </c>
      <c r="C40" s="20">
        <v>35.352679999999999</v>
      </c>
      <c r="D40" s="20">
        <v>34.585917500000001</v>
      </c>
      <c r="E40" s="20">
        <f t="shared" si="2"/>
        <v>34.85619916666667</v>
      </c>
      <c r="F40" s="20">
        <f t="shared" si="3"/>
        <v>0.35152594034398299</v>
      </c>
      <c r="G40" s="20">
        <v>0</v>
      </c>
      <c r="H40" s="20">
        <v>0</v>
      </c>
      <c r="I40" s="20">
        <v>0</v>
      </c>
      <c r="J40" s="20">
        <f t="shared" si="4"/>
        <v>0</v>
      </c>
      <c r="K40" s="20">
        <f t="shared" si="5"/>
        <v>0</v>
      </c>
      <c r="L40" s="20">
        <v>0</v>
      </c>
      <c r="M40" s="20">
        <v>0</v>
      </c>
      <c r="N40" s="20">
        <v>0</v>
      </c>
      <c r="O40" s="20">
        <f t="shared" si="6"/>
        <v>0</v>
      </c>
      <c r="P40" s="20">
        <f t="shared" si="7"/>
        <v>0</v>
      </c>
      <c r="Q40" s="20">
        <f t="shared" ref="Q40:Q42" si="13">SUM(B40,G40,L40)</f>
        <v>34.630000000000003</v>
      </c>
      <c r="R40" s="20">
        <f t="shared" si="11"/>
        <v>35.352679999999999</v>
      </c>
      <c r="S40" s="20">
        <f t="shared" si="12"/>
        <v>34.585917500000001</v>
      </c>
      <c r="T40" s="20">
        <f t="shared" si="9"/>
        <v>34.85619916666667</v>
      </c>
      <c r="U40" s="20">
        <f t="shared" si="10"/>
        <v>0.35152594034398299</v>
      </c>
    </row>
    <row r="41" spans="1:21">
      <c r="A41" s="3">
        <v>15</v>
      </c>
      <c r="B41" s="20">
        <v>97.303519999999992</v>
      </c>
      <c r="C41" s="20">
        <v>97.105979999999988</v>
      </c>
      <c r="D41" s="20">
        <v>97.063559999999995</v>
      </c>
      <c r="E41" s="20">
        <f t="shared" si="2"/>
        <v>97.157686666666663</v>
      </c>
      <c r="F41" s="20">
        <f t="shared" si="3"/>
        <v>0.10456380805783354</v>
      </c>
      <c r="G41" s="20">
        <v>0.19664000000000001</v>
      </c>
      <c r="H41" s="20">
        <v>0.22560000000000002</v>
      </c>
      <c r="I41" s="20">
        <v>0</v>
      </c>
      <c r="J41" s="20">
        <f t="shared" si="4"/>
        <v>0.14074666666666669</v>
      </c>
      <c r="K41" s="20">
        <f t="shared" si="5"/>
        <v>0.10022271377065955</v>
      </c>
      <c r="L41" s="20">
        <v>0</v>
      </c>
      <c r="M41" s="20">
        <v>0</v>
      </c>
      <c r="N41" s="20">
        <v>0</v>
      </c>
      <c r="O41" s="20">
        <f t="shared" si="6"/>
        <v>0</v>
      </c>
      <c r="P41" s="20">
        <f t="shared" si="7"/>
        <v>0</v>
      </c>
      <c r="Q41" s="20">
        <f t="shared" si="13"/>
        <v>97.500159999999994</v>
      </c>
      <c r="R41" s="20">
        <f t="shared" si="11"/>
        <v>97.331579999999988</v>
      </c>
      <c r="S41" s="20">
        <f t="shared" si="12"/>
        <v>97.063559999999995</v>
      </c>
      <c r="T41" s="20">
        <f t="shared" si="9"/>
        <v>97.298433333333321</v>
      </c>
      <c r="U41" s="20">
        <f t="shared" si="10"/>
        <v>0.17977563077965231</v>
      </c>
    </row>
    <row r="42" spans="1:21">
      <c r="A42" s="3">
        <v>16</v>
      </c>
      <c r="B42" s="20">
        <v>111.83356000000001</v>
      </c>
      <c r="C42" s="20">
        <v>114.51651999999999</v>
      </c>
      <c r="D42" s="20">
        <v>111.4802</v>
      </c>
      <c r="E42" s="20">
        <f t="shared" si="2"/>
        <v>112.61009333333334</v>
      </c>
      <c r="F42" s="20">
        <f t="shared" si="3"/>
        <v>1.3557440267084111</v>
      </c>
      <c r="G42" s="20">
        <v>0.21344000000000002</v>
      </c>
      <c r="H42" s="20">
        <v>0.23488000000000003</v>
      </c>
      <c r="I42" s="20">
        <v>0.25184000000000001</v>
      </c>
      <c r="J42" s="20">
        <f t="shared" si="4"/>
        <v>0.23338666666666671</v>
      </c>
      <c r="K42" s="20">
        <f t="shared" si="5"/>
        <v>1.5712257069632678E-2</v>
      </c>
      <c r="L42" s="20">
        <v>0</v>
      </c>
      <c r="M42" s="20">
        <v>0</v>
      </c>
      <c r="N42" s="20">
        <v>0</v>
      </c>
      <c r="O42" s="20">
        <f t="shared" si="6"/>
        <v>0</v>
      </c>
      <c r="P42" s="20">
        <f t="shared" si="7"/>
        <v>0</v>
      </c>
      <c r="Q42" s="20">
        <f t="shared" si="13"/>
        <v>112.04700000000001</v>
      </c>
      <c r="R42" s="20">
        <f t="shared" si="11"/>
        <v>114.75139999999999</v>
      </c>
      <c r="S42" s="20">
        <f t="shared" si="12"/>
        <v>111.73204</v>
      </c>
      <c r="T42" s="20">
        <f t="shared" si="9"/>
        <v>112.84348</v>
      </c>
      <c r="U42" s="20">
        <f t="shared" si="10"/>
        <v>1.3552168326384708</v>
      </c>
    </row>
    <row r="45" spans="1:21" ht="16">
      <c r="A45" s="41" t="s">
        <v>137</v>
      </c>
      <c r="B45" s="41"/>
      <c r="C45" s="41"/>
      <c r="D45" s="41"/>
      <c r="E45" s="41"/>
      <c r="F45" s="41"/>
    </row>
    <row r="46" spans="1:21">
      <c r="A46" s="28" t="s">
        <v>0</v>
      </c>
      <c r="B46" s="28" t="s">
        <v>37</v>
      </c>
      <c r="C46" s="28" t="s">
        <v>1</v>
      </c>
      <c r="D46" s="28"/>
      <c r="E46" s="28"/>
      <c r="F46" s="3" t="s">
        <v>28</v>
      </c>
      <c r="G46" s="3" t="s">
        <v>132</v>
      </c>
    </row>
    <row r="47" spans="1:21">
      <c r="A47" s="28"/>
      <c r="B47" s="28"/>
      <c r="C47" s="3" t="s">
        <v>2</v>
      </c>
      <c r="D47" s="3" t="s">
        <v>3</v>
      </c>
      <c r="E47" s="3" t="s">
        <v>16</v>
      </c>
      <c r="F47" s="3" t="s">
        <v>15</v>
      </c>
      <c r="G47" s="3" t="s">
        <v>133</v>
      </c>
    </row>
    <row r="48" spans="1:21">
      <c r="A48" s="3">
        <v>17</v>
      </c>
      <c r="B48" s="48">
        <v>5</v>
      </c>
      <c r="C48" s="4" t="s">
        <v>7</v>
      </c>
      <c r="D48" s="4" t="s">
        <v>7</v>
      </c>
      <c r="E48" s="4" t="s">
        <v>7</v>
      </c>
      <c r="F48" s="4"/>
      <c r="G48" s="3"/>
      <c r="H48" s="19" t="s">
        <v>139</v>
      </c>
    </row>
    <row r="49" spans="1:19">
      <c r="A49" s="3">
        <v>18</v>
      </c>
      <c r="B49" s="48"/>
      <c r="C49" s="4" t="s">
        <v>7</v>
      </c>
      <c r="D49" s="4" t="s">
        <v>7</v>
      </c>
      <c r="E49" s="4" t="s">
        <v>7</v>
      </c>
      <c r="F49" s="4" t="s">
        <v>7</v>
      </c>
      <c r="G49" s="3"/>
      <c r="H49" s="2" t="s">
        <v>140</v>
      </c>
    </row>
    <row r="50" spans="1:19">
      <c r="A50" s="3">
        <v>19</v>
      </c>
      <c r="B50" s="48"/>
      <c r="C50" s="4" t="s">
        <v>7</v>
      </c>
      <c r="D50" s="4" t="s">
        <v>7</v>
      </c>
      <c r="E50" s="4" t="s">
        <v>7</v>
      </c>
      <c r="F50" s="4"/>
      <c r="G50" s="3" t="s">
        <v>7</v>
      </c>
      <c r="H50" s="2" t="s">
        <v>134</v>
      </c>
    </row>
    <row r="51" spans="1:19">
      <c r="A51" s="3">
        <v>20</v>
      </c>
      <c r="B51" s="48"/>
      <c r="C51" s="4" t="s">
        <v>7</v>
      </c>
      <c r="D51" s="4" t="s">
        <v>7</v>
      </c>
      <c r="E51" s="4" t="s">
        <v>7</v>
      </c>
      <c r="F51" s="4" t="s">
        <v>7</v>
      </c>
      <c r="G51" s="3" t="s">
        <v>7</v>
      </c>
      <c r="H51" s="2" t="s">
        <v>135</v>
      </c>
    </row>
    <row r="52" spans="1:19">
      <c r="A52" s="3">
        <v>21</v>
      </c>
      <c r="B52" s="48">
        <v>7</v>
      </c>
      <c r="C52" s="4" t="s">
        <v>7</v>
      </c>
      <c r="D52" s="4" t="s">
        <v>7</v>
      </c>
      <c r="E52" s="4" t="s">
        <v>7</v>
      </c>
      <c r="F52" s="4"/>
      <c r="G52" s="3"/>
    </row>
    <row r="53" spans="1:19">
      <c r="A53" s="3">
        <v>22</v>
      </c>
      <c r="B53" s="48"/>
      <c r="C53" s="4" t="s">
        <v>7</v>
      </c>
      <c r="D53" s="4" t="s">
        <v>7</v>
      </c>
      <c r="E53" s="4" t="s">
        <v>7</v>
      </c>
      <c r="F53" s="4" t="s">
        <v>7</v>
      </c>
      <c r="G53" s="3"/>
    </row>
    <row r="54" spans="1:19">
      <c r="A54" s="3">
        <v>23</v>
      </c>
      <c r="B54" s="48"/>
      <c r="C54" s="4" t="s">
        <v>7</v>
      </c>
      <c r="D54" s="4" t="s">
        <v>7</v>
      </c>
      <c r="E54" s="4" t="s">
        <v>7</v>
      </c>
      <c r="F54" s="4"/>
      <c r="G54" s="3" t="s">
        <v>7</v>
      </c>
    </row>
    <row r="55" spans="1:19">
      <c r="A55" s="3">
        <v>24</v>
      </c>
      <c r="B55" s="48"/>
      <c r="C55" s="4" t="s">
        <v>7</v>
      </c>
      <c r="D55" s="4" t="s">
        <v>7</v>
      </c>
      <c r="E55" s="4" t="s">
        <v>7</v>
      </c>
      <c r="F55" s="4" t="s">
        <v>7</v>
      </c>
      <c r="G55" s="3" t="s">
        <v>7</v>
      </c>
    </row>
    <row r="56" spans="1:19">
      <c r="A56" s="3">
        <v>25</v>
      </c>
      <c r="B56" s="48">
        <v>9</v>
      </c>
      <c r="C56" s="4" t="s">
        <v>7</v>
      </c>
      <c r="D56" s="4" t="s">
        <v>7</v>
      </c>
      <c r="E56" s="4" t="s">
        <v>7</v>
      </c>
      <c r="F56" s="4"/>
      <c r="G56" s="3"/>
    </row>
    <row r="57" spans="1:19">
      <c r="A57" s="3">
        <v>26</v>
      </c>
      <c r="B57" s="48"/>
      <c r="C57" s="4" t="s">
        <v>7</v>
      </c>
      <c r="D57" s="4" t="s">
        <v>7</v>
      </c>
      <c r="E57" s="4" t="s">
        <v>7</v>
      </c>
      <c r="F57" s="4" t="s">
        <v>7</v>
      </c>
      <c r="G57" s="3"/>
    </row>
    <row r="58" spans="1:19">
      <c r="A58" s="3">
        <v>27</v>
      </c>
      <c r="B58" s="48"/>
      <c r="C58" s="4" t="s">
        <v>7</v>
      </c>
      <c r="D58" s="4" t="s">
        <v>7</v>
      </c>
      <c r="E58" s="4" t="s">
        <v>7</v>
      </c>
      <c r="F58" s="4"/>
      <c r="G58" s="3" t="s">
        <v>7</v>
      </c>
    </row>
    <row r="59" spans="1:19">
      <c r="A59" s="3">
        <v>28</v>
      </c>
      <c r="B59" s="48"/>
      <c r="C59" s="4" t="s">
        <v>7</v>
      </c>
      <c r="D59" s="4" t="s">
        <v>7</v>
      </c>
      <c r="E59" s="4" t="s">
        <v>7</v>
      </c>
      <c r="F59" s="4" t="s">
        <v>7</v>
      </c>
      <c r="G59" s="3" t="s">
        <v>7</v>
      </c>
    </row>
    <row r="62" spans="1:19">
      <c r="A62" s="36" t="s">
        <v>149</v>
      </c>
      <c r="B62" s="36"/>
      <c r="C62" s="36"/>
      <c r="D62" s="36"/>
      <c r="E62" s="36"/>
      <c r="F62" s="36"/>
      <c r="J62" s="10"/>
      <c r="N62"/>
      <c r="O62"/>
      <c r="P62"/>
      <c r="Q62"/>
      <c r="R62"/>
      <c r="S62"/>
    </row>
    <row r="63" spans="1:19">
      <c r="A63" s="28" t="s">
        <v>0</v>
      </c>
      <c r="B63" s="33" t="s">
        <v>12</v>
      </c>
      <c r="C63" s="34"/>
      <c r="D63" s="34"/>
      <c r="E63" s="34"/>
      <c r="F63" s="35"/>
      <c r="J63" s="10"/>
      <c r="N63"/>
      <c r="O63"/>
      <c r="P63"/>
      <c r="Q63"/>
      <c r="R63"/>
      <c r="S63"/>
    </row>
    <row r="64" spans="1:19">
      <c r="A64" s="28"/>
      <c r="B64" s="4" t="s">
        <v>8</v>
      </c>
      <c r="C64" s="4" t="s">
        <v>9</v>
      </c>
      <c r="D64" s="4" t="s">
        <v>10</v>
      </c>
      <c r="E64" s="4" t="s">
        <v>11</v>
      </c>
      <c r="F64" s="4" t="s">
        <v>17</v>
      </c>
    </row>
    <row r="65" spans="1:7">
      <c r="A65" s="3">
        <v>17</v>
      </c>
      <c r="B65" s="5">
        <v>22.727</v>
      </c>
      <c r="C65" s="5">
        <v>22.9559</v>
      </c>
      <c r="D65" s="5">
        <v>22.3553</v>
      </c>
      <c r="E65" s="5">
        <f>AVERAGE(B65:D65)</f>
        <v>22.679400000000001</v>
      </c>
      <c r="F65" s="5">
        <f>_xlfn.STDEV.P(B65:D65)</f>
        <v>0.24749331304097899</v>
      </c>
    </row>
    <row r="66" spans="1:7">
      <c r="A66" s="3">
        <v>18</v>
      </c>
      <c r="B66" s="5">
        <v>29.09</v>
      </c>
      <c r="C66" s="5">
        <v>27.568899999999996</v>
      </c>
      <c r="D66" s="5">
        <v>28.103000000000002</v>
      </c>
      <c r="E66" s="5">
        <f t="shared" ref="E66:E76" si="14">AVERAGE(B66:D66)</f>
        <v>28.253966666666667</v>
      </c>
      <c r="F66" s="5">
        <f t="shared" ref="F66:F76" si="15">_xlfn.STDEV.P(B66:D66)</f>
        <v>0.63009496815074673</v>
      </c>
    </row>
    <row r="67" spans="1:7">
      <c r="A67" s="3">
        <v>19</v>
      </c>
      <c r="B67" s="5">
        <v>68.143000000000001</v>
      </c>
      <c r="C67" s="5">
        <v>66.613500000000002</v>
      </c>
      <c r="D67" s="5">
        <v>66.479799999999997</v>
      </c>
      <c r="E67" s="5">
        <f t="shared" si="14"/>
        <v>67.078766666666681</v>
      </c>
      <c r="F67" s="5">
        <f t="shared" si="15"/>
        <v>0.75450352918694585</v>
      </c>
    </row>
    <row r="68" spans="1:7">
      <c r="A68" s="3">
        <v>20</v>
      </c>
      <c r="B68" s="5">
        <v>61.574200000000005</v>
      </c>
      <c r="C68" s="5">
        <v>61.948700000000002</v>
      </c>
      <c r="D68" s="5">
        <v>60.293900000000001</v>
      </c>
      <c r="E68" s="5">
        <f t="shared" si="14"/>
        <v>61.272266666666667</v>
      </c>
      <c r="F68" s="5">
        <f t="shared" si="15"/>
        <v>0.70850244099007198</v>
      </c>
    </row>
    <row r="69" spans="1:7">
      <c r="A69" s="3">
        <v>21</v>
      </c>
      <c r="B69" s="5">
        <v>154.9213</v>
      </c>
      <c r="C69" s="5">
        <v>156.17849999999999</v>
      </c>
      <c r="D69" s="5">
        <v>155.69970000000001</v>
      </c>
      <c r="E69" s="5">
        <f t="shared" si="14"/>
        <v>155.59983333333332</v>
      </c>
      <c r="F69" s="5">
        <f t="shared" si="15"/>
        <v>0.51808491796443568</v>
      </c>
    </row>
    <row r="70" spans="1:7">
      <c r="A70" s="3">
        <v>22</v>
      </c>
      <c r="B70" s="5">
        <v>235.39890000000003</v>
      </c>
      <c r="C70" s="5">
        <v>237.28749999999999</v>
      </c>
      <c r="D70" s="5">
        <v>235.13849999999999</v>
      </c>
      <c r="E70" s="5">
        <f t="shared" si="14"/>
        <v>235.94163333333336</v>
      </c>
      <c r="F70" s="5">
        <f t="shared" si="15"/>
        <v>0.9575906757180811</v>
      </c>
    </row>
    <row r="71" spans="1:7">
      <c r="A71" s="3">
        <v>23</v>
      </c>
      <c r="B71" s="5">
        <v>373.46550000000002</v>
      </c>
      <c r="C71" s="5">
        <v>375.47309999999999</v>
      </c>
      <c r="D71" s="5">
        <v>373.5838</v>
      </c>
      <c r="E71" s="5">
        <f t="shared" si="14"/>
        <v>374.17413333333326</v>
      </c>
      <c r="F71" s="5">
        <f t="shared" si="15"/>
        <v>0.91977697417482884</v>
      </c>
    </row>
    <row r="72" spans="1:7">
      <c r="A72" s="3">
        <v>24</v>
      </c>
      <c r="B72" s="5">
        <v>447.87829999999991</v>
      </c>
      <c r="C72" s="5">
        <v>449.20689999999996</v>
      </c>
      <c r="D72" s="5">
        <v>449.74239999999998</v>
      </c>
      <c r="E72" s="5">
        <f t="shared" si="14"/>
        <v>448.9425333333333</v>
      </c>
      <c r="F72" s="5">
        <f t="shared" si="15"/>
        <v>0.78363873621008062</v>
      </c>
    </row>
    <row r="73" spans="1:7">
      <c r="A73" s="3">
        <v>25</v>
      </c>
      <c r="B73" s="5">
        <v>139.9196</v>
      </c>
      <c r="C73" s="5">
        <v>139.0712</v>
      </c>
      <c r="D73" s="5">
        <v>139.87059999999997</v>
      </c>
      <c r="E73" s="5">
        <f t="shared" si="14"/>
        <v>139.62046666666666</v>
      </c>
      <c r="F73" s="5">
        <f t="shared" si="15"/>
        <v>0.38890500411053558</v>
      </c>
    </row>
    <row r="74" spans="1:7">
      <c r="A74" s="3">
        <v>26</v>
      </c>
      <c r="B74" s="5">
        <v>205.23030000000003</v>
      </c>
      <c r="C74" s="5">
        <v>205.83789999999999</v>
      </c>
      <c r="D74" s="5">
        <v>204.80260000000001</v>
      </c>
      <c r="E74" s="5">
        <f t="shared" si="14"/>
        <v>205.29026666666667</v>
      </c>
      <c r="F74" s="5">
        <f t="shared" si="15"/>
        <v>0.42478113841782916</v>
      </c>
    </row>
    <row r="75" spans="1:7">
      <c r="A75" s="3">
        <v>27</v>
      </c>
      <c r="B75" s="5">
        <v>257.1318</v>
      </c>
      <c r="C75" s="5">
        <v>257.19970000000001</v>
      </c>
      <c r="D75" s="5">
        <v>256.67470000000003</v>
      </c>
      <c r="E75" s="5">
        <f t="shared" si="14"/>
        <v>257.00206666666668</v>
      </c>
      <c r="F75" s="5">
        <f t="shared" si="15"/>
        <v>0.23313701741440196</v>
      </c>
    </row>
    <row r="76" spans="1:7">
      <c r="A76" s="3">
        <v>28</v>
      </c>
      <c r="B76" s="5">
        <v>335.85170000000005</v>
      </c>
      <c r="C76" s="5">
        <v>335.82790000000006</v>
      </c>
      <c r="D76" s="5">
        <v>336.18560000000002</v>
      </c>
      <c r="E76" s="5">
        <f t="shared" si="14"/>
        <v>335.95506666666671</v>
      </c>
      <c r="F76" s="5">
        <f t="shared" si="15"/>
        <v>0.16330099679901125</v>
      </c>
    </row>
    <row r="79" spans="1:7" ht="16">
      <c r="A79" s="41" t="s">
        <v>137</v>
      </c>
      <c r="B79" s="41"/>
      <c r="C79" s="41"/>
      <c r="D79" s="41"/>
      <c r="E79" s="41"/>
      <c r="F79" s="41"/>
    </row>
    <row r="80" spans="1:7">
      <c r="A80" s="28" t="s">
        <v>0</v>
      </c>
      <c r="B80" s="28" t="s">
        <v>150</v>
      </c>
      <c r="C80" s="28" t="s">
        <v>1</v>
      </c>
      <c r="D80" s="28"/>
      <c r="E80" s="28"/>
      <c r="F80" s="3" t="s">
        <v>28</v>
      </c>
      <c r="G80" s="3" t="s">
        <v>132</v>
      </c>
    </row>
    <row r="81" spans="1:8">
      <c r="A81" s="28"/>
      <c r="B81" s="28"/>
      <c r="C81" s="3" t="s">
        <v>2</v>
      </c>
      <c r="D81" s="3" t="s">
        <v>3</v>
      </c>
      <c r="E81" s="3" t="s">
        <v>16</v>
      </c>
      <c r="F81" s="3" t="s">
        <v>15</v>
      </c>
      <c r="G81" s="3" t="s">
        <v>133</v>
      </c>
    </row>
    <row r="82" spans="1:8">
      <c r="A82" s="3">
        <v>29</v>
      </c>
      <c r="B82" s="49">
        <v>1</v>
      </c>
      <c r="C82" s="4" t="s">
        <v>7</v>
      </c>
      <c r="D82" s="4" t="s">
        <v>7</v>
      </c>
      <c r="E82" s="4" t="s">
        <v>7</v>
      </c>
      <c r="F82" s="4"/>
      <c r="G82" s="3" t="s">
        <v>7</v>
      </c>
      <c r="H82" s="2" t="s">
        <v>134</v>
      </c>
    </row>
    <row r="83" spans="1:8">
      <c r="A83" s="3">
        <v>30</v>
      </c>
      <c r="B83" s="49"/>
      <c r="C83" s="4" t="s">
        <v>7</v>
      </c>
      <c r="D83" s="4" t="s">
        <v>7</v>
      </c>
      <c r="E83" s="4" t="s">
        <v>7</v>
      </c>
      <c r="F83" s="4" t="s">
        <v>7</v>
      </c>
      <c r="G83" s="3" t="s">
        <v>7</v>
      </c>
      <c r="H83" s="2" t="s">
        <v>135</v>
      </c>
    </row>
    <row r="84" spans="1:8">
      <c r="A84" s="3">
        <v>31</v>
      </c>
      <c r="B84" s="49">
        <v>2</v>
      </c>
      <c r="C84" s="4" t="s">
        <v>7</v>
      </c>
      <c r="D84" s="4" t="s">
        <v>7</v>
      </c>
      <c r="E84" s="4" t="s">
        <v>7</v>
      </c>
      <c r="F84" s="4"/>
      <c r="G84" s="3" t="s">
        <v>7</v>
      </c>
    </row>
    <row r="85" spans="1:8">
      <c r="A85" s="3">
        <v>32</v>
      </c>
      <c r="B85" s="49"/>
      <c r="C85" s="4" t="s">
        <v>7</v>
      </c>
      <c r="D85" s="4" t="s">
        <v>7</v>
      </c>
      <c r="E85" s="4" t="s">
        <v>7</v>
      </c>
      <c r="F85" s="4" t="s">
        <v>7</v>
      </c>
      <c r="G85" s="3" t="s">
        <v>7</v>
      </c>
    </row>
    <row r="86" spans="1:8">
      <c r="A86" s="3">
        <v>33</v>
      </c>
      <c r="B86" s="49">
        <v>3</v>
      </c>
      <c r="C86" s="4" t="s">
        <v>7</v>
      </c>
      <c r="D86" s="4" t="s">
        <v>7</v>
      </c>
      <c r="E86" s="4" t="s">
        <v>7</v>
      </c>
      <c r="F86" s="4"/>
      <c r="G86" s="3" t="s">
        <v>7</v>
      </c>
    </row>
    <row r="87" spans="1:8">
      <c r="A87" s="3">
        <v>34</v>
      </c>
      <c r="B87" s="49"/>
      <c r="C87" s="4" t="s">
        <v>7</v>
      </c>
      <c r="D87" s="4" t="s">
        <v>7</v>
      </c>
      <c r="E87" s="4" t="s">
        <v>7</v>
      </c>
      <c r="F87" s="4" t="s">
        <v>7</v>
      </c>
      <c r="G87" s="3" t="s">
        <v>7</v>
      </c>
    </row>
    <row r="88" spans="1:8">
      <c r="A88" s="3">
        <v>35</v>
      </c>
      <c r="B88" s="49">
        <v>4</v>
      </c>
      <c r="C88" s="4" t="s">
        <v>7</v>
      </c>
      <c r="D88" s="4" t="s">
        <v>7</v>
      </c>
      <c r="E88" s="4" t="s">
        <v>7</v>
      </c>
      <c r="F88" s="4"/>
      <c r="G88" s="3" t="s">
        <v>7</v>
      </c>
    </row>
    <row r="89" spans="1:8">
      <c r="A89" s="3">
        <v>36</v>
      </c>
      <c r="B89" s="49"/>
      <c r="C89" s="4" t="s">
        <v>7</v>
      </c>
      <c r="D89" s="4" t="s">
        <v>7</v>
      </c>
      <c r="E89" s="4" t="s">
        <v>7</v>
      </c>
      <c r="F89" s="4" t="s">
        <v>7</v>
      </c>
      <c r="G89" s="3" t="s">
        <v>7</v>
      </c>
    </row>
    <row r="90" spans="1:8">
      <c r="A90" s="3">
        <v>37</v>
      </c>
      <c r="B90" s="49">
        <v>7</v>
      </c>
      <c r="C90" s="4" t="s">
        <v>7</v>
      </c>
      <c r="D90" s="4" t="s">
        <v>7</v>
      </c>
      <c r="E90" s="4" t="s">
        <v>7</v>
      </c>
      <c r="F90" s="4"/>
      <c r="G90" s="3" t="s">
        <v>7</v>
      </c>
    </row>
    <row r="91" spans="1:8">
      <c r="A91" s="3">
        <v>38</v>
      </c>
      <c r="B91" s="49"/>
      <c r="C91" s="4" t="s">
        <v>7</v>
      </c>
      <c r="D91" s="4" t="s">
        <v>7</v>
      </c>
      <c r="E91" s="4" t="s">
        <v>7</v>
      </c>
      <c r="F91" s="4" t="s">
        <v>7</v>
      </c>
      <c r="G91" s="3" t="s">
        <v>7</v>
      </c>
    </row>
    <row r="92" spans="1:8">
      <c r="A92" s="3">
        <v>39</v>
      </c>
      <c r="B92" s="49">
        <v>14</v>
      </c>
      <c r="C92" s="4" t="s">
        <v>7</v>
      </c>
      <c r="D92" s="4" t="s">
        <v>7</v>
      </c>
      <c r="E92" s="4" t="s">
        <v>7</v>
      </c>
      <c r="F92" s="4"/>
      <c r="G92" s="3" t="s">
        <v>7</v>
      </c>
    </row>
    <row r="93" spans="1:8">
      <c r="A93" s="3">
        <v>40</v>
      </c>
      <c r="B93" s="49"/>
      <c r="C93" s="4" t="s">
        <v>7</v>
      </c>
      <c r="D93" s="4" t="s">
        <v>7</v>
      </c>
      <c r="E93" s="4" t="s">
        <v>7</v>
      </c>
      <c r="F93" s="4" t="s">
        <v>7</v>
      </c>
      <c r="G93" s="3" t="s">
        <v>7</v>
      </c>
    </row>
    <row r="95" spans="1:8">
      <c r="A95" s="36" t="s">
        <v>149</v>
      </c>
      <c r="B95" s="36"/>
      <c r="C95" s="36"/>
      <c r="D95" s="36"/>
      <c r="E95" s="36"/>
      <c r="F95" s="36"/>
    </row>
    <row r="96" spans="1:8">
      <c r="A96" s="28" t="s">
        <v>0</v>
      </c>
      <c r="B96" s="33" t="s">
        <v>12</v>
      </c>
      <c r="C96" s="34"/>
      <c r="D96" s="34"/>
      <c r="E96" s="34"/>
      <c r="F96" s="35"/>
    </row>
    <row r="97" spans="1:21">
      <c r="A97" s="28"/>
      <c r="B97" s="4" t="s">
        <v>8</v>
      </c>
      <c r="C97" s="4" t="s">
        <v>9</v>
      </c>
      <c r="D97" s="4" t="s">
        <v>10</v>
      </c>
      <c r="E97" s="4" t="s">
        <v>11</v>
      </c>
      <c r="F97" s="4" t="s">
        <v>17</v>
      </c>
    </row>
    <row r="98" spans="1:21">
      <c r="A98" s="3">
        <v>17</v>
      </c>
      <c r="B98" s="5">
        <v>22.727</v>
      </c>
      <c r="C98" s="5">
        <v>22.9559</v>
      </c>
      <c r="D98" s="5">
        <v>22.3553</v>
      </c>
      <c r="E98" s="5">
        <f>AVERAGE(B98:D98)</f>
        <v>22.679400000000001</v>
      </c>
      <c r="F98" s="5">
        <f>_xlfn.STDEV.P(B98:D98)</f>
        <v>0.24749331304097899</v>
      </c>
    </row>
    <row r="99" spans="1:21">
      <c r="A99" s="3">
        <v>18</v>
      </c>
      <c r="B99" s="5">
        <v>29.09</v>
      </c>
      <c r="C99" s="5">
        <v>27.568899999999996</v>
      </c>
      <c r="D99" s="5">
        <v>28.103000000000002</v>
      </c>
      <c r="E99" s="5">
        <f t="shared" ref="E99:E109" si="16">AVERAGE(B99:D99)</f>
        <v>28.253966666666667</v>
      </c>
      <c r="F99" s="5">
        <f t="shared" ref="F99:F109" si="17">_xlfn.STDEV.P(B99:D99)</f>
        <v>0.63009496815074673</v>
      </c>
    </row>
    <row r="100" spans="1:21">
      <c r="A100" s="3">
        <v>19</v>
      </c>
      <c r="B100" s="5">
        <v>68.143000000000001</v>
      </c>
      <c r="C100" s="5">
        <v>66.613500000000002</v>
      </c>
      <c r="D100" s="5">
        <v>66.479799999999997</v>
      </c>
      <c r="E100" s="5">
        <f t="shared" si="16"/>
        <v>67.078766666666681</v>
      </c>
      <c r="F100" s="5">
        <f t="shared" si="17"/>
        <v>0.75450352918694585</v>
      </c>
    </row>
    <row r="101" spans="1:21">
      <c r="A101" s="3">
        <v>20</v>
      </c>
      <c r="B101" s="5">
        <v>61.574200000000005</v>
      </c>
      <c r="C101" s="5">
        <v>61.948700000000002</v>
      </c>
      <c r="D101" s="5">
        <v>60.293900000000001</v>
      </c>
      <c r="E101" s="5">
        <f t="shared" si="16"/>
        <v>61.272266666666667</v>
      </c>
      <c r="F101" s="5">
        <f t="shared" si="17"/>
        <v>0.70850244099007198</v>
      </c>
    </row>
    <row r="102" spans="1:21">
      <c r="A102" s="3">
        <v>21</v>
      </c>
      <c r="B102" s="5">
        <v>154.9213</v>
      </c>
      <c r="C102" s="5">
        <v>156.17849999999999</v>
      </c>
      <c r="D102" s="5">
        <v>155.69970000000001</v>
      </c>
      <c r="E102" s="5">
        <f t="shared" si="16"/>
        <v>155.59983333333332</v>
      </c>
      <c r="F102" s="5">
        <f t="shared" si="17"/>
        <v>0.51808491796443568</v>
      </c>
    </row>
    <row r="103" spans="1:21">
      <c r="A103" s="3">
        <v>22</v>
      </c>
      <c r="B103" s="5">
        <v>235.39890000000003</v>
      </c>
      <c r="C103" s="5">
        <v>237.28749999999999</v>
      </c>
      <c r="D103" s="5">
        <v>235.13849999999999</v>
      </c>
      <c r="E103" s="5">
        <f t="shared" si="16"/>
        <v>235.94163333333336</v>
      </c>
      <c r="F103" s="5">
        <f t="shared" si="17"/>
        <v>0.9575906757180811</v>
      </c>
    </row>
    <row r="104" spans="1:21">
      <c r="A104" s="3">
        <v>23</v>
      </c>
      <c r="B104" s="5">
        <v>373.46550000000002</v>
      </c>
      <c r="C104" s="5">
        <v>375.47309999999999</v>
      </c>
      <c r="D104" s="5">
        <v>373.5838</v>
      </c>
      <c r="E104" s="5">
        <f t="shared" si="16"/>
        <v>374.17413333333326</v>
      </c>
      <c r="F104" s="5">
        <f t="shared" si="17"/>
        <v>0.91977697417482884</v>
      </c>
    </row>
    <row r="105" spans="1:21">
      <c r="A105" s="3">
        <v>24</v>
      </c>
      <c r="B105" s="5">
        <v>447.87829999999991</v>
      </c>
      <c r="C105" s="5">
        <v>449.20689999999996</v>
      </c>
      <c r="D105" s="5">
        <v>449.74239999999998</v>
      </c>
      <c r="E105" s="5">
        <f t="shared" si="16"/>
        <v>448.9425333333333</v>
      </c>
      <c r="F105" s="5">
        <f t="shared" si="17"/>
        <v>0.78363873621008062</v>
      </c>
    </row>
    <row r="106" spans="1:21">
      <c r="A106" s="3">
        <v>25</v>
      </c>
      <c r="B106" s="5">
        <v>139.9196</v>
      </c>
      <c r="C106" s="5">
        <v>139.0712</v>
      </c>
      <c r="D106" s="5">
        <v>139.87059999999997</v>
      </c>
      <c r="E106" s="5">
        <f t="shared" si="16"/>
        <v>139.62046666666666</v>
      </c>
      <c r="F106" s="5">
        <f t="shared" si="17"/>
        <v>0.38890500411053558</v>
      </c>
    </row>
    <row r="107" spans="1:21">
      <c r="A107" s="3">
        <v>26</v>
      </c>
      <c r="B107" s="5">
        <v>205.23030000000003</v>
      </c>
      <c r="C107" s="5">
        <v>205.83789999999999</v>
      </c>
      <c r="D107" s="5">
        <v>204.80260000000001</v>
      </c>
      <c r="E107" s="5">
        <f t="shared" si="16"/>
        <v>205.29026666666667</v>
      </c>
      <c r="F107" s="5">
        <f t="shared" si="17"/>
        <v>0.42478113841782916</v>
      </c>
    </row>
    <row r="108" spans="1:21">
      <c r="A108" s="3">
        <v>27</v>
      </c>
      <c r="B108" s="5">
        <v>257.1318</v>
      </c>
      <c r="C108" s="5">
        <v>257.19970000000001</v>
      </c>
      <c r="D108" s="5">
        <v>256.67470000000003</v>
      </c>
      <c r="E108" s="5">
        <f t="shared" si="16"/>
        <v>257.00206666666668</v>
      </c>
      <c r="F108" s="5">
        <f t="shared" si="17"/>
        <v>0.23313701741440196</v>
      </c>
    </row>
    <row r="109" spans="1:21">
      <c r="A109" s="3">
        <v>28</v>
      </c>
      <c r="B109" s="5">
        <v>335.85170000000005</v>
      </c>
      <c r="C109" s="5">
        <v>335.82790000000006</v>
      </c>
      <c r="D109" s="5">
        <v>336.18560000000002</v>
      </c>
      <c r="E109" s="5">
        <f t="shared" si="16"/>
        <v>335.95506666666671</v>
      </c>
      <c r="F109" s="5">
        <f t="shared" si="17"/>
        <v>0.16330099679901125</v>
      </c>
    </row>
    <row r="112" spans="1:21">
      <c r="A112" s="36" t="s">
        <v>138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</row>
    <row r="113" spans="1:21">
      <c r="A113" s="28" t="s">
        <v>0</v>
      </c>
      <c r="B113" s="33" t="s">
        <v>12</v>
      </c>
      <c r="C113" s="34"/>
      <c r="D113" s="34"/>
      <c r="E113" s="34"/>
      <c r="F113" s="35"/>
      <c r="G113" s="33" t="s">
        <v>13</v>
      </c>
      <c r="H113" s="34"/>
      <c r="I113" s="34"/>
      <c r="J113" s="34"/>
      <c r="K113" s="35"/>
      <c r="L113" s="33" t="s">
        <v>14</v>
      </c>
      <c r="M113" s="34"/>
      <c r="N113" s="34"/>
      <c r="O113" s="34"/>
      <c r="P113" s="35"/>
      <c r="Q113" s="33" t="s">
        <v>58</v>
      </c>
      <c r="R113" s="34"/>
      <c r="S113" s="34"/>
      <c r="T113" s="34"/>
      <c r="U113" s="35"/>
    </row>
    <row r="114" spans="1:21">
      <c r="A114" s="28"/>
      <c r="B114" s="4" t="s">
        <v>8</v>
      </c>
      <c r="C114" s="4" t="s">
        <v>9</v>
      </c>
      <c r="D114" s="4" t="s">
        <v>10</v>
      </c>
      <c r="E114" s="4" t="s">
        <v>11</v>
      </c>
      <c r="F114" s="4" t="s">
        <v>17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17</v>
      </c>
      <c r="L114" s="4" t="s">
        <v>8</v>
      </c>
      <c r="M114" s="4" t="s">
        <v>9</v>
      </c>
      <c r="N114" s="4" t="s">
        <v>10</v>
      </c>
      <c r="O114" s="4" t="s">
        <v>11</v>
      </c>
      <c r="P114" s="7" t="s">
        <v>17</v>
      </c>
      <c r="Q114" s="4" t="s">
        <v>8</v>
      </c>
      <c r="R114" s="4" t="s">
        <v>9</v>
      </c>
      <c r="S114" s="4" t="s">
        <v>10</v>
      </c>
      <c r="T114" s="4" t="s">
        <v>11</v>
      </c>
      <c r="U114" s="7" t="s">
        <v>17</v>
      </c>
    </row>
    <row r="115" spans="1:21">
      <c r="A115" s="3">
        <v>17</v>
      </c>
      <c r="B115" s="20">
        <v>22.111262499999999</v>
      </c>
      <c r="C115" s="20">
        <v>22.055699999999998</v>
      </c>
      <c r="D115" s="20">
        <v>22.023499999999999</v>
      </c>
      <c r="E115" s="20">
        <f>AVERAGE(B115:D115)</f>
        <v>22.063487499999997</v>
      </c>
      <c r="F115" s="20">
        <f>_xlfn.STDEV.P(B115:D115)</f>
        <v>3.6249579020544154E-2</v>
      </c>
      <c r="G115" s="20">
        <v>40.506300000000003</v>
      </c>
      <c r="H115" s="20">
        <v>40.3782</v>
      </c>
      <c r="I115" s="20">
        <v>40.2804</v>
      </c>
      <c r="J115" s="20">
        <f>AVERAGE(G115:I115)</f>
        <v>40.388300000000001</v>
      </c>
      <c r="K115" s="20">
        <f>_xlfn.STDEV.P(G115:I115)</f>
        <v>9.2499405403495605E-2</v>
      </c>
      <c r="L115" s="20">
        <v>0.45137500000000003</v>
      </c>
      <c r="M115" s="20">
        <v>0.44650000000000001</v>
      </c>
      <c r="N115" s="20">
        <v>0.44537500000000002</v>
      </c>
      <c r="O115" s="20">
        <f>AVERAGE(L115:N115)</f>
        <v>0.44775000000000004</v>
      </c>
      <c r="P115" s="20">
        <f>_xlfn.STDEV.P(L115:N115)</f>
        <v>2.6040833319999619E-3</v>
      </c>
      <c r="Q115" s="20">
        <f>SUM(B115,G115,L115)</f>
        <v>63.068937500000004</v>
      </c>
      <c r="R115" s="20">
        <f t="shared" ref="R115:S115" si="18">SUM(C115,H115,M115)</f>
        <v>62.880399999999995</v>
      </c>
      <c r="S115" s="20">
        <f t="shared" si="18"/>
        <v>62.749274999999997</v>
      </c>
      <c r="T115" s="20">
        <f>AVERAGE(Q115:S115)</f>
        <v>62.899537500000001</v>
      </c>
      <c r="U115" s="20">
        <f>_xlfn.STDEV.P(Q115:S115)</f>
        <v>0.13120140092303692</v>
      </c>
    </row>
    <row r="116" spans="1:21">
      <c r="A116" s="3">
        <v>18</v>
      </c>
      <c r="B116" s="20">
        <v>33.757862500000002</v>
      </c>
      <c r="C116" s="20">
        <v>33.8156125</v>
      </c>
      <c r="D116" s="20">
        <v>33.839762500000006</v>
      </c>
      <c r="E116" s="20">
        <f t="shared" ref="E116:E126" si="19">AVERAGE(B116:D116)</f>
        <v>33.804412500000005</v>
      </c>
      <c r="F116" s="20">
        <f t="shared" ref="F116:F126" si="20">_xlfn.STDEV.P(B116:D116)</f>
        <v>3.436066064557107E-2</v>
      </c>
      <c r="G116" s="20">
        <v>37.414000000000001</v>
      </c>
      <c r="H116" s="20">
        <v>32.9</v>
      </c>
      <c r="I116" s="20">
        <v>37.421100000000003</v>
      </c>
      <c r="J116" s="20">
        <f t="shared" ref="J116:J126" si="21">AVERAGE(G116:I116)</f>
        <v>35.911699999999996</v>
      </c>
      <c r="K116" s="20">
        <f t="shared" ref="K116:K126" si="22">_xlfn.STDEV.P(G116:I116)</f>
        <v>2.1295954654973026</v>
      </c>
      <c r="L116" s="20">
        <v>0.42912499999999998</v>
      </c>
      <c r="M116" s="20">
        <v>0.42300000000000004</v>
      </c>
      <c r="N116" s="20">
        <v>0.43912500000000004</v>
      </c>
      <c r="O116" s="20">
        <f t="shared" ref="O116:O126" si="23">AVERAGE(L116:N116)</f>
        <v>0.43041666666666667</v>
      </c>
      <c r="P116" s="20">
        <f t="shared" ref="P116:P126" si="24">_xlfn.STDEV.P(L116:N116)</f>
        <v>6.6460619082949375E-3</v>
      </c>
      <c r="Q116" s="20">
        <f t="shared" ref="Q116:Q126" si="25">SUM(B116,G116,L116)</f>
        <v>71.600987500000002</v>
      </c>
      <c r="R116" s="20">
        <f t="shared" ref="R116:R126" si="26">SUM(C116,H116,M116)</f>
        <v>67.138612499999994</v>
      </c>
      <c r="S116" s="20">
        <f t="shared" ref="S116:S126" si="27">SUM(D116,I116,N116)</f>
        <v>71.699987500000006</v>
      </c>
      <c r="T116" s="20">
        <f t="shared" ref="T116:T126" si="28">AVERAGE(Q116:S116)</f>
        <v>70.146529166666667</v>
      </c>
      <c r="U116" s="20">
        <f t="shared" ref="U116:U126" si="29">_xlfn.STDEV.P(Q116:S116)</f>
        <v>2.1273022438773426</v>
      </c>
    </row>
    <row r="117" spans="1:21">
      <c r="A117" s="3">
        <v>19</v>
      </c>
      <c r="B117" s="20">
        <v>36.383650000000003</v>
      </c>
      <c r="C117" s="20">
        <v>35.555200000000006</v>
      </c>
      <c r="D117" s="20">
        <v>36.418737499999999</v>
      </c>
      <c r="E117" s="20">
        <f t="shared" si="19"/>
        <v>36.119195833333329</v>
      </c>
      <c r="F117" s="20">
        <f t="shared" si="20"/>
        <v>0.39906244973026478</v>
      </c>
      <c r="G117" s="20">
        <v>52.648600000000002</v>
      </c>
      <c r="H117" s="20">
        <v>50.715000000000011</v>
      </c>
      <c r="I117" s="20">
        <v>50.639500000000005</v>
      </c>
      <c r="J117" s="20">
        <f t="shared" si="21"/>
        <v>51.334366666666675</v>
      </c>
      <c r="K117" s="20">
        <f t="shared" si="22"/>
        <v>0.92981431957616345</v>
      </c>
      <c r="L117" s="20">
        <v>0.458125</v>
      </c>
      <c r="M117" s="20">
        <v>0.45350000000000001</v>
      </c>
      <c r="N117" s="20">
        <v>0</v>
      </c>
      <c r="O117" s="20">
        <f t="shared" si="23"/>
        <v>0.30387500000000001</v>
      </c>
      <c r="P117" s="20">
        <f t="shared" si="24"/>
        <v>0.21488036884896367</v>
      </c>
      <c r="Q117" s="20">
        <f t="shared" si="25"/>
        <v>89.490375</v>
      </c>
      <c r="R117" s="20">
        <f t="shared" si="26"/>
        <v>86.723700000000022</v>
      </c>
      <c r="S117" s="20">
        <f t="shared" si="27"/>
        <v>87.058237500000004</v>
      </c>
      <c r="T117" s="20">
        <f t="shared" si="28"/>
        <v>87.757437500000023</v>
      </c>
      <c r="U117" s="20">
        <f t="shared" si="29"/>
        <v>1.2329593448031784</v>
      </c>
    </row>
    <row r="118" spans="1:21">
      <c r="A118" s="3">
        <v>20</v>
      </c>
      <c r="B118" s="20">
        <v>43.526624999999996</v>
      </c>
      <c r="C118" s="20">
        <v>42.57865000000001</v>
      </c>
      <c r="D118" s="20">
        <v>43.436587500000002</v>
      </c>
      <c r="E118" s="20">
        <f t="shared" si="19"/>
        <v>43.180620833333336</v>
      </c>
      <c r="F118" s="20">
        <f t="shared" si="20"/>
        <v>0.42724181364466657</v>
      </c>
      <c r="G118" s="20">
        <v>62.351100000000002</v>
      </c>
      <c r="H118" s="20">
        <v>65.487400000000008</v>
      </c>
      <c r="I118" s="20">
        <v>61.42540000000001</v>
      </c>
      <c r="J118" s="20">
        <f t="shared" si="21"/>
        <v>63.087966666666681</v>
      </c>
      <c r="K118" s="20">
        <f t="shared" si="22"/>
        <v>1.738234806412017</v>
      </c>
      <c r="L118" s="20">
        <v>0</v>
      </c>
      <c r="M118" s="20">
        <v>0.437</v>
      </c>
      <c r="N118" s="20">
        <v>0.420375</v>
      </c>
      <c r="O118" s="20">
        <f t="shared" si="23"/>
        <v>0.28579166666666667</v>
      </c>
      <c r="P118" s="20">
        <f t="shared" si="24"/>
        <v>0.20219916783266498</v>
      </c>
      <c r="Q118" s="20">
        <f t="shared" si="25"/>
        <v>105.877725</v>
      </c>
      <c r="R118" s="20">
        <f t="shared" si="26"/>
        <v>108.50305000000002</v>
      </c>
      <c r="S118" s="20">
        <f t="shared" si="27"/>
        <v>105.28236250000002</v>
      </c>
      <c r="T118" s="20">
        <f t="shared" si="28"/>
        <v>106.55437916666669</v>
      </c>
      <c r="U118" s="20">
        <f t="shared" si="29"/>
        <v>1.3991908707331753</v>
      </c>
    </row>
    <row r="119" spans="1:21">
      <c r="A119" s="3">
        <v>21</v>
      </c>
      <c r="B119" s="20">
        <v>50.722887499999992</v>
      </c>
      <c r="C119" s="20">
        <v>52.522762499999999</v>
      </c>
      <c r="D119" s="20">
        <v>51.570762499999987</v>
      </c>
      <c r="E119" s="20">
        <f t="shared" si="19"/>
        <v>51.605470833333321</v>
      </c>
      <c r="F119" s="20">
        <f t="shared" si="20"/>
        <v>0.73520564252837461</v>
      </c>
      <c r="G119" s="20">
        <v>66.258500000000012</v>
      </c>
      <c r="H119" s="20">
        <v>64.282600000000016</v>
      </c>
      <c r="I119" s="20">
        <v>61.243200000000009</v>
      </c>
      <c r="J119" s="20">
        <f t="shared" si="21"/>
        <v>63.928100000000008</v>
      </c>
      <c r="K119" s="20">
        <f t="shared" si="22"/>
        <v>2.0627750257036452</v>
      </c>
      <c r="L119" s="20">
        <v>0.498</v>
      </c>
      <c r="M119" s="20">
        <v>0.501</v>
      </c>
      <c r="N119" s="20">
        <v>0</v>
      </c>
      <c r="O119" s="20">
        <f t="shared" si="23"/>
        <v>0.33300000000000002</v>
      </c>
      <c r="P119" s="20">
        <f t="shared" si="24"/>
        <v>0.23546974327925871</v>
      </c>
      <c r="Q119" s="20">
        <f t="shared" si="25"/>
        <v>117.47938750000002</v>
      </c>
      <c r="R119" s="20">
        <f t="shared" si="26"/>
        <v>117.30636250000002</v>
      </c>
      <c r="S119" s="20">
        <f t="shared" si="27"/>
        <v>112.8139625</v>
      </c>
      <c r="T119" s="20">
        <f t="shared" si="28"/>
        <v>115.86657083333334</v>
      </c>
      <c r="U119" s="20">
        <f t="shared" si="29"/>
        <v>2.1596755373911116</v>
      </c>
    </row>
    <row r="120" spans="1:21">
      <c r="A120" s="3">
        <v>22</v>
      </c>
      <c r="B120" s="20">
        <v>98.251924999999986</v>
      </c>
      <c r="C120" s="20">
        <v>102.27193749999999</v>
      </c>
      <c r="D120" s="20">
        <v>104.14067499999999</v>
      </c>
      <c r="E120" s="20">
        <f t="shared" si="19"/>
        <v>101.55484583333332</v>
      </c>
      <c r="F120" s="20">
        <f t="shared" si="20"/>
        <v>2.4569641815903749</v>
      </c>
      <c r="G120" s="20">
        <v>62.354399999999998</v>
      </c>
      <c r="H120" s="20">
        <v>64.389799999999994</v>
      </c>
      <c r="I120" s="20">
        <v>68.418000000000006</v>
      </c>
      <c r="J120" s="20">
        <f t="shared" si="21"/>
        <v>65.054066666666657</v>
      </c>
      <c r="K120" s="20">
        <f t="shared" si="22"/>
        <v>2.5196228412645891</v>
      </c>
      <c r="L120" s="20">
        <v>0.47312500000000002</v>
      </c>
      <c r="M120" s="20">
        <v>0.48212500000000003</v>
      </c>
      <c r="N120" s="20">
        <v>0.47399999999999992</v>
      </c>
      <c r="O120" s="20">
        <f t="shared" si="23"/>
        <v>0.47641666666666665</v>
      </c>
      <c r="P120" s="20">
        <f t="shared" si="24"/>
        <v>4.0521770554714258E-3</v>
      </c>
      <c r="Q120" s="20">
        <f t="shared" si="25"/>
        <v>161.07944999999998</v>
      </c>
      <c r="R120" s="20">
        <f t="shared" si="26"/>
        <v>167.14386249999998</v>
      </c>
      <c r="S120" s="20">
        <f t="shared" si="27"/>
        <v>173.03267499999998</v>
      </c>
      <c r="T120" s="20">
        <f t="shared" si="28"/>
        <v>167.08532916666664</v>
      </c>
      <c r="U120" s="20">
        <f t="shared" si="29"/>
        <v>4.8800591928438468</v>
      </c>
    </row>
    <row r="121" spans="1:21">
      <c r="A121" s="3">
        <v>23</v>
      </c>
      <c r="B121" s="20">
        <v>152.46902499999999</v>
      </c>
      <c r="C121" s="20">
        <v>154.22278749999998</v>
      </c>
      <c r="D121" s="20">
        <v>153.37115</v>
      </c>
      <c r="E121" s="20">
        <f t="shared" si="19"/>
        <v>153.35432083333333</v>
      </c>
      <c r="F121" s="20">
        <f t="shared" si="20"/>
        <v>0.71606942970616927</v>
      </c>
      <c r="G121" s="20">
        <v>0.6119</v>
      </c>
      <c r="H121" s="20">
        <v>0.63190000000000002</v>
      </c>
      <c r="I121" s="20">
        <v>0.62880000000000003</v>
      </c>
      <c r="J121" s="20">
        <f t="shared" si="21"/>
        <v>0.62419999999999998</v>
      </c>
      <c r="K121" s="20">
        <f t="shared" si="22"/>
        <v>8.7890082868698465E-3</v>
      </c>
      <c r="L121" s="20">
        <v>0</v>
      </c>
      <c r="M121" s="20">
        <v>0</v>
      </c>
      <c r="N121" s="20">
        <v>0</v>
      </c>
      <c r="O121" s="20">
        <f t="shared" si="23"/>
        <v>0</v>
      </c>
      <c r="P121" s="20">
        <f t="shared" si="24"/>
        <v>0</v>
      </c>
      <c r="Q121" s="20">
        <f t="shared" si="25"/>
        <v>153.08092499999998</v>
      </c>
      <c r="R121" s="20">
        <f t="shared" si="26"/>
        <v>154.85468749999998</v>
      </c>
      <c r="S121" s="20">
        <f t="shared" si="27"/>
        <v>153.99995000000001</v>
      </c>
      <c r="T121" s="20">
        <f t="shared" si="28"/>
        <v>153.97852083333331</v>
      </c>
      <c r="U121" s="20">
        <f t="shared" si="29"/>
        <v>0.7242940279976483</v>
      </c>
    </row>
    <row r="122" spans="1:21">
      <c r="A122" s="3">
        <v>24</v>
      </c>
      <c r="B122" s="20">
        <v>236.78577500000003</v>
      </c>
      <c r="C122" s="20">
        <v>233.0277375</v>
      </c>
      <c r="D122" s="20">
        <v>241.76706250000004</v>
      </c>
      <c r="E122" s="20">
        <f t="shared" si="19"/>
        <v>237.19352500000002</v>
      </c>
      <c r="F122" s="20">
        <f t="shared" si="20"/>
        <v>3.57944552603532</v>
      </c>
      <c r="G122" s="20">
        <v>0.62340000000000007</v>
      </c>
      <c r="H122" s="20">
        <v>0.65050000000000008</v>
      </c>
      <c r="I122" s="20">
        <v>0.62340000000000007</v>
      </c>
      <c r="J122" s="20">
        <f t="shared" si="21"/>
        <v>0.63243333333333351</v>
      </c>
      <c r="K122" s="20">
        <f t="shared" si="22"/>
        <v>1.2775062513436965E-2</v>
      </c>
      <c r="L122" s="20">
        <v>0.35375000000000001</v>
      </c>
      <c r="M122" s="20">
        <v>0.35100000000000003</v>
      </c>
      <c r="N122" s="20">
        <v>0</v>
      </c>
      <c r="O122" s="20">
        <f t="shared" si="23"/>
        <v>0.23491666666666666</v>
      </c>
      <c r="P122" s="20">
        <f t="shared" si="24"/>
        <v>0.16611496186543689</v>
      </c>
      <c r="Q122" s="20">
        <f t="shared" si="25"/>
        <v>237.76292500000002</v>
      </c>
      <c r="R122" s="20">
        <f t="shared" si="26"/>
        <v>234.02923749999999</v>
      </c>
      <c r="S122" s="20">
        <f t="shared" si="27"/>
        <v>242.39046250000004</v>
      </c>
      <c r="T122" s="20">
        <f t="shared" si="28"/>
        <v>238.06087500000001</v>
      </c>
      <c r="U122" s="20">
        <f t="shared" si="29"/>
        <v>3.4199514155449093</v>
      </c>
    </row>
    <row r="123" spans="1:21">
      <c r="A123" s="3">
        <v>25</v>
      </c>
      <c r="B123" s="20">
        <v>170.91857499999998</v>
      </c>
      <c r="C123" s="20">
        <v>167.56610000000001</v>
      </c>
      <c r="D123" s="20">
        <v>169.28110000000001</v>
      </c>
      <c r="E123" s="20">
        <f t="shared" si="19"/>
        <v>169.25525833333333</v>
      </c>
      <c r="F123" s="20">
        <f t="shared" si="20"/>
        <v>1.3687641628389418</v>
      </c>
      <c r="G123" s="20">
        <v>1.1910000000000001</v>
      </c>
      <c r="H123" s="20">
        <v>1.2169000000000001</v>
      </c>
      <c r="I123" s="20">
        <v>1.2122000000000002</v>
      </c>
      <c r="J123" s="20">
        <f t="shared" si="21"/>
        <v>1.2067000000000001</v>
      </c>
      <c r="K123" s="20">
        <f t="shared" si="22"/>
        <v>1.1266173559228852E-2</v>
      </c>
      <c r="L123" s="20">
        <v>0</v>
      </c>
      <c r="M123" s="20">
        <v>0</v>
      </c>
      <c r="N123" s="20">
        <v>0.43762499999999999</v>
      </c>
      <c r="O123" s="20">
        <f t="shared" si="23"/>
        <v>0.145875</v>
      </c>
      <c r="P123" s="20">
        <f t="shared" si="24"/>
        <v>0.20629840341117522</v>
      </c>
      <c r="Q123" s="20">
        <f t="shared" si="25"/>
        <v>172.10957499999998</v>
      </c>
      <c r="R123" s="20">
        <f t="shared" si="26"/>
        <v>168.78300000000002</v>
      </c>
      <c r="S123" s="20">
        <f t="shared" si="27"/>
        <v>170.930925</v>
      </c>
      <c r="T123" s="20">
        <f t="shared" si="28"/>
        <v>170.60783333333333</v>
      </c>
      <c r="U123" s="20">
        <f t="shared" si="29"/>
        <v>1.3771507969858816</v>
      </c>
    </row>
    <row r="124" spans="1:21">
      <c r="A124" s="3">
        <v>26</v>
      </c>
      <c r="B124" s="20">
        <v>257.52966249999997</v>
      </c>
      <c r="C124" s="20">
        <v>256.80962499999998</v>
      </c>
      <c r="D124" s="20">
        <v>250.70221250000003</v>
      </c>
      <c r="E124" s="20">
        <f t="shared" si="19"/>
        <v>255.01383333333334</v>
      </c>
      <c r="F124" s="20">
        <f t="shared" si="20"/>
        <v>3.0629146422078488</v>
      </c>
      <c r="G124" s="20">
        <v>1.246</v>
      </c>
      <c r="H124" s="20">
        <v>1.2788000000000002</v>
      </c>
      <c r="I124" s="20">
        <v>1.2271000000000001</v>
      </c>
      <c r="J124" s="20">
        <f t="shared" si="21"/>
        <v>1.2506333333333333</v>
      </c>
      <c r="K124" s="20">
        <f t="shared" si="22"/>
        <v>2.1359203064617305E-2</v>
      </c>
      <c r="L124" s="20">
        <v>0</v>
      </c>
      <c r="M124" s="20">
        <v>0</v>
      </c>
      <c r="N124" s="20">
        <v>0</v>
      </c>
      <c r="O124" s="20">
        <f t="shared" si="23"/>
        <v>0</v>
      </c>
      <c r="P124" s="20">
        <f t="shared" si="24"/>
        <v>0</v>
      </c>
      <c r="Q124" s="20">
        <f t="shared" si="25"/>
        <v>258.77566249999995</v>
      </c>
      <c r="R124" s="20">
        <f t="shared" si="26"/>
        <v>258.08842499999997</v>
      </c>
      <c r="S124" s="20">
        <f t="shared" si="27"/>
        <v>251.92931250000004</v>
      </c>
      <c r="T124" s="20">
        <f t="shared" si="28"/>
        <v>256.26446666666664</v>
      </c>
      <c r="U124" s="20">
        <f t="shared" si="29"/>
        <v>3.0782294783340149</v>
      </c>
    </row>
    <row r="125" spans="1:21">
      <c r="A125" s="3">
        <v>27</v>
      </c>
      <c r="B125" s="20">
        <v>189.66921249999999</v>
      </c>
      <c r="C125" s="20">
        <v>196.58153749999997</v>
      </c>
      <c r="D125" s="20">
        <v>188.38103749999999</v>
      </c>
      <c r="E125" s="20">
        <f t="shared" si="19"/>
        <v>191.54392916666666</v>
      </c>
      <c r="F125" s="20">
        <f t="shared" si="20"/>
        <v>3.6007380722761297</v>
      </c>
      <c r="G125" s="20">
        <v>1.4265000000000001</v>
      </c>
      <c r="H125" s="20">
        <v>1.4755000000000003</v>
      </c>
      <c r="I125" s="20">
        <v>1.4688999999999999</v>
      </c>
      <c r="J125" s="20">
        <f t="shared" si="21"/>
        <v>1.4569666666666665</v>
      </c>
      <c r="K125" s="20">
        <f t="shared" si="22"/>
        <v>2.1711031502185448E-2</v>
      </c>
      <c r="L125" s="20">
        <v>0</v>
      </c>
      <c r="M125" s="20">
        <v>0</v>
      </c>
      <c r="N125" s="20">
        <v>0</v>
      </c>
      <c r="O125" s="20">
        <f t="shared" si="23"/>
        <v>0</v>
      </c>
      <c r="P125" s="20">
        <f t="shared" si="24"/>
        <v>0</v>
      </c>
      <c r="Q125" s="20">
        <f t="shared" si="25"/>
        <v>191.09571249999999</v>
      </c>
      <c r="R125" s="20">
        <f t="shared" si="26"/>
        <v>198.05703749999998</v>
      </c>
      <c r="S125" s="20">
        <f t="shared" si="27"/>
        <v>189.84993749999998</v>
      </c>
      <c r="T125" s="20">
        <f t="shared" si="28"/>
        <v>193.00089583333332</v>
      </c>
      <c r="U125" s="20">
        <f t="shared" si="29"/>
        <v>3.6112246540205075</v>
      </c>
    </row>
    <row r="126" spans="1:21">
      <c r="A126" s="3">
        <v>28</v>
      </c>
      <c r="B126" s="20">
        <v>280.13887499999998</v>
      </c>
      <c r="C126" s="20">
        <v>273.62266249999999</v>
      </c>
      <c r="D126" s="20">
        <v>277.06709999999998</v>
      </c>
      <c r="E126" s="20">
        <f t="shared" si="19"/>
        <v>276.94287916666667</v>
      </c>
      <c r="F126" s="20">
        <f t="shared" si="20"/>
        <v>2.6616823561881016</v>
      </c>
      <c r="G126" s="20">
        <v>1.6722999999999999</v>
      </c>
      <c r="H126" s="20">
        <v>1.6274999999999997</v>
      </c>
      <c r="I126" s="20">
        <v>1.6403999999999999</v>
      </c>
      <c r="J126" s="20">
        <f t="shared" si="21"/>
        <v>1.6467333333333329</v>
      </c>
      <c r="K126" s="20">
        <f t="shared" si="22"/>
        <v>1.8829822681645854E-2</v>
      </c>
      <c r="L126" s="20">
        <v>0</v>
      </c>
      <c r="M126" s="20">
        <v>0</v>
      </c>
      <c r="N126" s="20">
        <v>0</v>
      </c>
      <c r="O126" s="20">
        <f t="shared" si="23"/>
        <v>0</v>
      </c>
      <c r="P126" s="20">
        <f t="shared" si="24"/>
        <v>0</v>
      </c>
      <c r="Q126" s="20">
        <f t="shared" si="25"/>
        <v>281.81117499999999</v>
      </c>
      <c r="R126" s="20">
        <f t="shared" si="26"/>
        <v>275.25016249999999</v>
      </c>
      <c r="S126" s="20">
        <f t="shared" si="27"/>
        <v>278.70749999999998</v>
      </c>
      <c r="T126" s="20">
        <f t="shared" si="28"/>
        <v>278.58961249999999</v>
      </c>
      <c r="U126" s="20">
        <f t="shared" si="29"/>
        <v>2.6798189432971351</v>
      </c>
    </row>
  </sheetData>
  <mergeCells count="52">
    <mergeCell ref="C12:C13"/>
    <mergeCell ref="Q25:U25"/>
    <mergeCell ref="G25:K25"/>
    <mergeCell ref="L25:P25"/>
    <mergeCell ref="B46:B47"/>
    <mergeCell ref="A3:F3"/>
    <mergeCell ref="A4:A5"/>
    <mergeCell ref="C4:C5"/>
    <mergeCell ref="D4:F4"/>
    <mergeCell ref="C8:C9"/>
    <mergeCell ref="C6:C7"/>
    <mergeCell ref="B4:B5"/>
    <mergeCell ref="B6:B9"/>
    <mergeCell ref="B10:B13"/>
    <mergeCell ref="B14:B17"/>
    <mergeCell ref="B18:B21"/>
    <mergeCell ref="C10:C11"/>
    <mergeCell ref="A63:A64"/>
    <mergeCell ref="B63:F63"/>
    <mergeCell ref="C14:C15"/>
    <mergeCell ref="C16:C17"/>
    <mergeCell ref="C18:C19"/>
    <mergeCell ref="C20:C21"/>
    <mergeCell ref="B92:B93"/>
    <mergeCell ref="A95:F95"/>
    <mergeCell ref="A96:A97"/>
    <mergeCell ref="B96:F96"/>
    <mergeCell ref="B82:B83"/>
    <mergeCell ref="B84:B85"/>
    <mergeCell ref="B86:B87"/>
    <mergeCell ref="A112:U112"/>
    <mergeCell ref="A113:A114"/>
    <mergeCell ref="B113:F113"/>
    <mergeCell ref="G113:K113"/>
    <mergeCell ref="L113:P113"/>
    <mergeCell ref="Q113:U113"/>
    <mergeCell ref="B88:B89"/>
    <mergeCell ref="B90:B91"/>
    <mergeCell ref="A25:A26"/>
    <mergeCell ref="B25:F25"/>
    <mergeCell ref="A24:U24"/>
    <mergeCell ref="A62:F62"/>
    <mergeCell ref="A45:F45"/>
    <mergeCell ref="A46:A47"/>
    <mergeCell ref="C46:E46"/>
    <mergeCell ref="B48:B51"/>
    <mergeCell ref="B52:B55"/>
    <mergeCell ref="B56:B59"/>
    <mergeCell ref="A79:F79"/>
    <mergeCell ref="A80:A81"/>
    <mergeCell ref="B80:B81"/>
    <mergeCell ref="C80:E80"/>
  </mergeCells>
  <phoneticPr fontId="1" type="noConversion"/>
  <pageMargins left="0.7" right="0.7" top="0.75" bottom="0.75" header="0.3" footer="0.3"/>
  <pageSetup paperSize="9" scale="62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9E42-6374-46D7-B069-BEE025266CD2}">
  <sheetPr>
    <pageSetUpPr fitToPage="1"/>
  </sheetPr>
  <dimension ref="A1:S53"/>
  <sheetViews>
    <sheetView topLeftCell="A28" zoomScale="80" zoomScaleNormal="80" workbookViewId="0">
      <selection activeCell="J25" sqref="J25"/>
    </sheetView>
  </sheetViews>
  <sheetFormatPr defaultRowHeight="14.5"/>
  <cols>
    <col min="1" max="1" width="8.26953125" style="2" customWidth="1"/>
    <col min="2" max="2" width="9.36328125" style="2" customWidth="1"/>
    <col min="3" max="19" width="8.7265625" style="2"/>
  </cols>
  <sheetData>
    <row r="1" spans="1:10">
      <c r="A1" s="2" t="s">
        <v>103</v>
      </c>
    </row>
    <row r="3" spans="1:10" ht="16">
      <c r="A3" s="2" t="s">
        <v>111</v>
      </c>
    </row>
    <row r="4" spans="1:10">
      <c r="A4" s="28" t="s">
        <v>0</v>
      </c>
      <c r="B4" s="28" t="s">
        <v>52</v>
      </c>
      <c r="C4" s="28"/>
      <c r="D4" s="28"/>
      <c r="E4" s="28"/>
      <c r="F4" s="28" t="s">
        <v>104</v>
      </c>
      <c r="G4" s="28"/>
      <c r="H4" s="28"/>
      <c r="I4" s="28"/>
      <c r="J4" s="15"/>
    </row>
    <row r="5" spans="1:10">
      <c r="A5" s="28"/>
      <c r="B5" s="28" t="s">
        <v>1</v>
      </c>
      <c r="C5" s="28"/>
      <c r="D5" s="28"/>
      <c r="E5" s="3" t="s">
        <v>28</v>
      </c>
      <c r="F5" s="28" t="s">
        <v>1</v>
      </c>
      <c r="G5" s="28"/>
      <c r="H5" s="28"/>
      <c r="I5" s="3" t="s">
        <v>28</v>
      </c>
      <c r="J5" s="15"/>
    </row>
    <row r="6" spans="1:10">
      <c r="A6" s="28"/>
      <c r="B6" s="3" t="s">
        <v>2</v>
      </c>
      <c r="C6" s="3" t="s">
        <v>3</v>
      </c>
      <c r="D6" s="3" t="s">
        <v>16</v>
      </c>
      <c r="E6" s="3" t="s">
        <v>15</v>
      </c>
      <c r="F6" s="3" t="s">
        <v>105</v>
      </c>
      <c r="G6" s="3" t="s">
        <v>106</v>
      </c>
      <c r="H6" s="3" t="s">
        <v>107</v>
      </c>
      <c r="I6" s="3" t="s">
        <v>15</v>
      </c>
      <c r="J6" s="15"/>
    </row>
    <row r="7" spans="1:10" ht="15.5" customHeight="1">
      <c r="A7" s="3">
        <v>1</v>
      </c>
      <c r="B7" s="4" t="s">
        <v>7</v>
      </c>
      <c r="C7" s="4" t="s">
        <v>7</v>
      </c>
      <c r="D7" s="4" t="s">
        <v>7</v>
      </c>
      <c r="E7" s="4"/>
      <c r="F7" s="4" t="s">
        <v>7</v>
      </c>
      <c r="G7" s="4" t="s">
        <v>7</v>
      </c>
      <c r="H7" s="4" t="s">
        <v>7</v>
      </c>
      <c r="I7" s="3"/>
      <c r="J7" s="28" t="s">
        <v>108</v>
      </c>
    </row>
    <row r="8" spans="1:10">
      <c r="A8" s="3">
        <v>2</v>
      </c>
      <c r="B8" s="4" t="s">
        <v>7</v>
      </c>
      <c r="C8" s="4" t="s">
        <v>7</v>
      </c>
      <c r="D8" s="4" t="s">
        <v>7</v>
      </c>
      <c r="E8" s="4"/>
      <c r="F8" s="4" t="s">
        <v>7</v>
      </c>
      <c r="G8" s="4" t="s">
        <v>7</v>
      </c>
      <c r="H8" s="4" t="s">
        <v>7</v>
      </c>
      <c r="I8" s="3" t="s">
        <v>7</v>
      </c>
      <c r="J8" s="28"/>
    </row>
    <row r="9" spans="1:10">
      <c r="A9" s="3">
        <v>3</v>
      </c>
      <c r="B9" s="4" t="s">
        <v>7</v>
      </c>
      <c r="C9" s="4" t="s">
        <v>7</v>
      </c>
      <c r="D9" s="4" t="s">
        <v>7</v>
      </c>
      <c r="E9" s="4" t="s">
        <v>7</v>
      </c>
      <c r="F9" s="4" t="s">
        <v>7</v>
      </c>
      <c r="G9" s="4" t="s">
        <v>7</v>
      </c>
      <c r="H9" s="4" t="s">
        <v>7</v>
      </c>
      <c r="I9" s="3"/>
      <c r="J9" s="28"/>
    </row>
    <row r="10" spans="1:10">
      <c r="A10" s="3">
        <v>4</v>
      </c>
      <c r="B10" s="4" t="s">
        <v>7</v>
      </c>
      <c r="C10" s="4" t="s">
        <v>7</v>
      </c>
      <c r="D10" s="4" t="s">
        <v>7</v>
      </c>
      <c r="E10" s="4" t="s">
        <v>7</v>
      </c>
      <c r="F10" s="4" t="s">
        <v>7</v>
      </c>
      <c r="G10" s="4" t="s">
        <v>7</v>
      </c>
      <c r="H10" s="4" t="s">
        <v>7</v>
      </c>
      <c r="I10" s="3" t="s">
        <v>7</v>
      </c>
      <c r="J10" s="28"/>
    </row>
    <row r="11" spans="1:10" s="2" customFormat="1" ht="14">
      <c r="A11" s="3">
        <v>5</v>
      </c>
      <c r="B11" s="4" t="s">
        <v>7</v>
      </c>
      <c r="C11" s="4" t="s">
        <v>7</v>
      </c>
      <c r="D11" s="4" t="s">
        <v>7</v>
      </c>
      <c r="E11" s="4"/>
      <c r="F11" s="4" t="s">
        <v>7</v>
      </c>
      <c r="G11" s="4" t="s">
        <v>7</v>
      </c>
      <c r="H11" s="4" t="s">
        <v>7</v>
      </c>
      <c r="I11" s="3"/>
      <c r="J11" s="28" t="s">
        <v>109</v>
      </c>
    </row>
    <row r="12" spans="1:10" s="2" customFormat="1" ht="15.5" customHeight="1">
      <c r="A12" s="3">
        <v>6</v>
      </c>
      <c r="B12" s="4" t="s">
        <v>7</v>
      </c>
      <c r="C12" s="4" t="s">
        <v>7</v>
      </c>
      <c r="D12" s="4" t="s">
        <v>7</v>
      </c>
      <c r="E12" s="4"/>
      <c r="F12" s="4" t="s">
        <v>7</v>
      </c>
      <c r="G12" s="4" t="s">
        <v>7</v>
      </c>
      <c r="H12" s="4" t="s">
        <v>7</v>
      </c>
      <c r="I12" s="3" t="s">
        <v>7</v>
      </c>
      <c r="J12" s="28"/>
    </row>
    <row r="13" spans="1:10" s="2" customFormat="1" ht="14">
      <c r="A13" s="3">
        <v>7</v>
      </c>
      <c r="B13" s="4" t="s">
        <v>7</v>
      </c>
      <c r="C13" s="4" t="s">
        <v>7</v>
      </c>
      <c r="D13" s="4" t="s">
        <v>7</v>
      </c>
      <c r="E13" s="4" t="s">
        <v>7</v>
      </c>
      <c r="F13" s="4" t="s">
        <v>7</v>
      </c>
      <c r="G13" s="4" t="s">
        <v>7</v>
      </c>
      <c r="H13" s="4" t="s">
        <v>7</v>
      </c>
      <c r="I13" s="3"/>
      <c r="J13" s="28"/>
    </row>
    <row r="14" spans="1:10" s="2" customFormat="1" ht="14">
      <c r="A14" s="3">
        <v>8</v>
      </c>
      <c r="B14" s="4" t="s">
        <v>7</v>
      </c>
      <c r="C14" s="4" t="s">
        <v>7</v>
      </c>
      <c r="D14" s="4" t="s">
        <v>7</v>
      </c>
      <c r="E14" s="4" t="s">
        <v>7</v>
      </c>
      <c r="F14" s="4" t="s">
        <v>7</v>
      </c>
      <c r="G14" s="4" t="s">
        <v>7</v>
      </c>
      <c r="H14" s="4" t="s">
        <v>7</v>
      </c>
      <c r="I14" s="3" t="s">
        <v>7</v>
      </c>
      <c r="J14" s="28"/>
    </row>
    <row r="15" spans="1:10" s="2" customFormat="1" ht="14">
      <c r="A15" s="1"/>
      <c r="B15" s="6"/>
      <c r="C15" s="6"/>
      <c r="D15" s="6"/>
      <c r="E15" s="6"/>
    </row>
    <row r="16" spans="1:10" s="2" customFormat="1" ht="14">
      <c r="A16" s="36" t="s">
        <v>152</v>
      </c>
      <c r="B16" s="36"/>
      <c r="C16" s="36"/>
      <c r="D16" s="36"/>
      <c r="E16" s="36"/>
      <c r="F16" s="36"/>
    </row>
    <row r="17" spans="1:19" s="2" customFormat="1" ht="14">
      <c r="A17" s="28" t="s">
        <v>0</v>
      </c>
      <c r="B17" s="33" t="s">
        <v>110</v>
      </c>
      <c r="C17" s="34"/>
      <c r="D17" s="34"/>
      <c r="E17" s="34"/>
      <c r="F17" s="35"/>
    </row>
    <row r="18" spans="1:19" s="2" customFormat="1" ht="14">
      <c r="A18" s="28"/>
      <c r="B18" s="4" t="s">
        <v>8</v>
      </c>
      <c r="C18" s="4" t="s">
        <v>9</v>
      </c>
      <c r="D18" s="4" t="s">
        <v>10</v>
      </c>
      <c r="E18" s="4" t="s">
        <v>11</v>
      </c>
      <c r="F18" s="4" t="s">
        <v>17</v>
      </c>
    </row>
    <row r="19" spans="1:19" s="2" customFormat="1" ht="14">
      <c r="A19" s="3">
        <v>1</v>
      </c>
      <c r="B19" s="5">
        <v>1.247028</v>
      </c>
      <c r="C19" s="5">
        <v>1.185012</v>
      </c>
      <c r="D19" s="5">
        <v>1.2360599999999999</v>
      </c>
      <c r="E19" s="5">
        <f>AVERAGE(B19:D19)</f>
        <v>1.2226999999999999</v>
      </c>
      <c r="F19" s="5">
        <f>_xlfn.STDEV.P(B19:D19)</f>
        <v>2.702299346852604E-2</v>
      </c>
    </row>
    <row r="20" spans="1:19" s="2" customFormat="1" ht="14">
      <c r="A20" s="3">
        <v>2</v>
      </c>
      <c r="B20" s="7">
        <v>2.003952</v>
      </c>
      <c r="C20" s="7">
        <v>1.9160159999999999</v>
      </c>
      <c r="D20" s="7">
        <v>1.8830999999999998</v>
      </c>
      <c r="E20" s="7">
        <f t="shared" ref="E20:E26" si="0">AVERAGE(B20:D20)</f>
        <v>1.934356</v>
      </c>
      <c r="F20" s="5">
        <f t="shared" ref="F20:F26" si="1">_xlfn.STDEV.P(B20:D20)</f>
        <v>5.1013515699273329E-2</v>
      </c>
    </row>
    <row r="21" spans="1:19" s="2" customFormat="1" ht="14">
      <c r="A21" s="3">
        <v>3</v>
      </c>
      <c r="B21" s="7">
        <v>2.2425479999999998</v>
      </c>
      <c r="C21" s="7">
        <v>2.2986</v>
      </c>
      <c r="D21" s="7">
        <v>2.3386559999999998</v>
      </c>
      <c r="E21" s="7">
        <f t="shared" si="0"/>
        <v>2.2932679999999999</v>
      </c>
      <c r="F21" s="5">
        <f t="shared" si="1"/>
        <v>3.9416659625087502E-2</v>
      </c>
    </row>
    <row r="22" spans="1:19" s="2" customFormat="1" ht="14">
      <c r="A22" s="3">
        <v>4</v>
      </c>
      <c r="B22" s="7">
        <v>2.7049919999999994</v>
      </c>
      <c r="C22" s="7">
        <v>2.6026679999999995</v>
      </c>
      <c r="D22" s="7">
        <v>2.6540279999999998</v>
      </c>
      <c r="E22" s="7">
        <f t="shared" si="0"/>
        <v>2.6538959999999996</v>
      </c>
      <c r="F22" s="5">
        <f t="shared" si="1"/>
        <v>4.1773702349684007E-2</v>
      </c>
    </row>
    <row r="23" spans="1:19" s="2" customFormat="1" ht="14">
      <c r="A23" s="3">
        <v>5</v>
      </c>
      <c r="B23" s="7">
        <v>2.4849959999999998</v>
      </c>
      <c r="C23" s="7">
        <v>2.4955439999999998</v>
      </c>
      <c r="D23" s="7">
        <v>2.4387239999999997</v>
      </c>
      <c r="E23" s="7">
        <f t="shared" si="0"/>
        <v>2.4730879999999997</v>
      </c>
      <c r="F23" s="5">
        <f t="shared" si="1"/>
        <v>2.4677634246418396E-2</v>
      </c>
    </row>
    <row r="24" spans="1:19">
      <c r="A24" s="3">
        <v>6</v>
      </c>
      <c r="B24" s="7">
        <v>2.8023239999999996</v>
      </c>
      <c r="C24" s="7">
        <v>2.744208</v>
      </c>
      <c r="D24" s="7">
        <v>2.7227039999999998</v>
      </c>
      <c r="E24" s="7">
        <f t="shared" si="0"/>
        <v>2.7564119999999996</v>
      </c>
      <c r="F24" s="5">
        <f t="shared" si="1"/>
        <v>3.3630733087460229E-2</v>
      </c>
      <c r="L24"/>
      <c r="M24"/>
      <c r="N24"/>
      <c r="O24"/>
      <c r="P24"/>
      <c r="Q24"/>
      <c r="R24"/>
      <c r="S24"/>
    </row>
    <row r="25" spans="1:19">
      <c r="A25" s="3">
        <v>7</v>
      </c>
      <c r="B25" s="7">
        <v>3.0971279999999997</v>
      </c>
      <c r="C25" s="7">
        <v>3.0830639999999994</v>
      </c>
      <c r="D25" s="7">
        <v>3.1296360000000001</v>
      </c>
      <c r="E25" s="7">
        <f t="shared" si="0"/>
        <v>3.1032759999999997</v>
      </c>
      <c r="F25" s="5">
        <f t="shared" si="1"/>
        <v>1.9503610332449003E-2</v>
      </c>
      <c r="L25"/>
      <c r="M25"/>
      <c r="N25"/>
      <c r="O25"/>
      <c r="P25"/>
      <c r="Q25"/>
      <c r="R25"/>
      <c r="S25"/>
    </row>
    <row r="26" spans="1:19">
      <c r="A26" s="3">
        <v>8</v>
      </c>
      <c r="B26" s="7">
        <v>4.4933999999999994</v>
      </c>
      <c r="C26" s="7">
        <v>4.622711999999999</v>
      </c>
      <c r="D26" s="7">
        <v>4.7106959999999987</v>
      </c>
      <c r="E26" s="7">
        <f t="shared" si="0"/>
        <v>4.608935999999999</v>
      </c>
      <c r="F26" s="5">
        <f t="shared" si="1"/>
        <v>8.9243941105264651E-2</v>
      </c>
      <c r="L26"/>
      <c r="M26"/>
      <c r="N26"/>
      <c r="O26"/>
      <c r="P26"/>
      <c r="Q26"/>
      <c r="R26"/>
      <c r="S26"/>
    </row>
    <row r="29" spans="1:19" ht="16">
      <c r="A29" s="2" t="s">
        <v>111</v>
      </c>
    </row>
    <row r="30" spans="1:19">
      <c r="A30" s="28" t="s">
        <v>0</v>
      </c>
      <c r="B30" s="28" t="s">
        <v>52</v>
      </c>
      <c r="C30" s="28"/>
      <c r="D30" s="28"/>
      <c r="E30" s="28"/>
      <c r="F30" s="28" t="s">
        <v>104</v>
      </c>
      <c r="G30" s="28"/>
      <c r="H30" s="28"/>
      <c r="I30" s="28"/>
    </row>
    <row r="31" spans="1:19">
      <c r="A31" s="28"/>
      <c r="B31" s="28" t="s">
        <v>1</v>
      </c>
      <c r="C31" s="28"/>
      <c r="D31" s="28"/>
      <c r="E31" s="3" t="s">
        <v>28</v>
      </c>
      <c r="F31" s="28" t="s">
        <v>1</v>
      </c>
      <c r="G31" s="28"/>
      <c r="H31" s="28"/>
      <c r="I31" s="3" t="s">
        <v>28</v>
      </c>
    </row>
    <row r="32" spans="1:19">
      <c r="A32" s="28"/>
      <c r="B32" s="3" t="s">
        <v>2</v>
      </c>
      <c r="C32" s="3" t="s">
        <v>3</v>
      </c>
      <c r="D32" s="3" t="s">
        <v>16</v>
      </c>
      <c r="E32" s="3" t="s">
        <v>15</v>
      </c>
      <c r="F32" s="3" t="s">
        <v>105</v>
      </c>
      <c r="G32" s="3" t="s">
        <v>106</v>
      </c>
      <c r="H32" s="3" t="s">
        <v>107</v>
      </c>
      <c r="I32" s="3" t="s">
        <v>15</v>
      </c>
    </row>
    <row r="33" spans="1:16">
      <c r="A33" s="3">
        <v>9</v>
      </c>
      <c r="B33" s="4" t="s">
        <v>7</v>
      </c>
      <c r="C33" s="4" t="s">
        <v>7</v>
      </c>
      <c r="D33" s="4" t="s">
        <v>7</v>
      </c>
      <c r="E33" s="4"/>
      <c r="F33" s="4" t="s">
        <v>7</v>
      </c>
      <c r="G33" s="4" t="s">
        <v>7</v>
      </c>
      <c r="H33" s="4" t="s">
        <v>7</v>
      </c>
      <c r="I33" s="3"/>
    </row>
    <row r="34" spans="1:16">
      <c r="A34" s="3">
        <v>10</v>
      </c>
      <c r="B34" s="4" t="s">
        <v>7</v>
      </c>
      <c r="C34" s="4" t="s">
        <v>7</v>
      </c>
      <c r="D34" s="4" t="s">
        <v>7</v>
      </c>
      <c r="E34" s="4"/>
      <c r="F34" s="4" t="s">
        <v>7</v>
      </c>
      <c r="G34" s="4" t="s">
        <v>7</v>
      </c>
      <c r="H34" s="4" t="s">
        <v>7</v>
      </c>
      <c r="I34" s="3" t="s">
        <v>7</v>
      </c>
    </row>
    <row r="35" spans="1:16">
      <c r="A35" s="3">
        <v>11</v>
      </c>
      <c r="B35" s="4" t="s">
        <v>7</v>
      </c>
      <c r="C35" s="4" t="s">
        <v>7</v>
      </c>
      <c r="D35" s="4" t="s">
        <v>7</v>
      </c>
      <c r="E35" s="4" t="s">
        <v>7</v>
      </c>
      <c r="F35" s="4" t="s">
        <v>7</v>
      </c>
      <c r="G35" s="4" t="s">
        <v>7</v>
      </c>
      <c r="H35" s="4" t="s">
        <v>7</v>
      </c>
      <c r="I35" s="3"/>
    </row>
    <row r="36" spans="1:16">
      <c r="A36" s="3">
        <v>12</v>
      </c>
      <c r="B36" s="4" t="s">
        <v>7</v>
      </c>
      <c r="C36" s="4" t="s">
        <v>7</v>
      </c>
      <c r="D36" s="4" t="s">
        <v>7</v>
      </c>
      <c r="E36" s="4" t="s">
        <v>7</v>
      </c>
      <c r="F36" s="4" t="s">
        <v>7</v>
      </c>
      <c r="G36" s="4" t="s">
        <v>7</v>
      </c>
      <c r="H36" s="4" t="s">
        <v>7</v>
      </c>
      <c r="I36" s="3" t="s">
        <v>7</v>
      </c>
    </row>
    <row r="37" spans="1:16">
      <c r="A37" s="3">
        <v>13</v>
      </c>
      <c r="B37" s="4"/>
      <c r="C37" s="4"/>
      <c r="D37" s="4"/>
      <c r="E37" s="4"/>
      <c r="F37" s="4" t="s">
        <v>7</v>
      </c>
      <c r="G37" s="4" t="s">
        <v>7</v>
      </c>
      <c r="H37" s="4" t="s">
        <v>7</v>
      </c>
      <c r="I37" s="3"/>
    </row>
    <row r="38" spans="1:16">
      <c r="A38" s="3">
        <v>14</v>
      </c>
      <c r="B38" s="4"/>
      <c r="C38" s="4"/>
      <c r="D38" s="4"/>
      <c r="E38" s="4"/>
      <c r="F38" s="4" t="s">
        <v>7</v>
      </c>
      <c r="G38" s="4" t="s">
        <v>7</v>
      </c>
      <c r="H38" s="4" t="s">
        <v>7</v>
      </c>
      <c r="I38" s="3" t="s">
        <v>7</v>
      </c>
    </row>
    <row r="39" spans="1:16">
      <c r="A39" s="3">
        <v>15</v>
      </c>
      <c r="B39" s="4" t="s">
        <v>7</v>
      </c>
      <c r="C39" s="4" t="s">
        <v>7</v>
      </c>
      <c r="D39" s="4" t="s">
        <v>7</v>
      </c>
      <c r="E39" s="4"/>
      <c r="F39" s="4"/>
      <c r="G39" s="4"/>
      <c r="H39" s="4"/>
      <c r="I39" s="3"/>
    </row>
    <row r="40" spans="1:16">
      <c r="A40" s="3">
        <v>16</v>
      </c>
      <c r="B40" s="4" t="s">
        <v>7</v>
      </c>
      <c r="C40" s="4" t="s">
        <v>7</v>
      </c>
      <c r="D40" s="4" t="s">
        <v>7</v>
      </c>
      <c r="E40" s="4" t="s">
        <v>7</v>
      </c>
      <c r="F40" s="4"/>
      <c r="G40" s="4"/>
      <c r="H40" s="4"/>
      <c r="I40" s="3"/>
    </row>
    <row r="41" spans="1:16">
      <c r="A41" s="1"/>
      <c r="B41" s="6"/>
      <c r="C41" s="6"/>
      <c r="D41" s="6"/>
      <c r="E41" s="6"/>
      <c r="F41" s="6"/>
      <c r="G41" s="6"/>
      <c r="H41" s="6"/>
      <c r="I41" s="1"/>
    </row>
    <row r="42" spans="1:16">
      <c r="A42" s="1"/>
      <c r="B42" s="6"/>
      <c r="C42" s="6"/>
      <c r="D42" s="6"/>
      <c r="E42" s="6"/>
    </row>
    <row r="43" spans="1:16">
      <c r="A43" s="36" t="s">
        <v>151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>
      <c r="A44" s="31" t="s">
        <v>0</v>
      </c>
      <c r="B44" s="33" t="s">
        <v>12</v>
      </c>
      <c r="C44" s="34"/>
      <c r="D44" s="34"/>
      <c r="E44" s="34"/>
      <c r="F44" s="35"/>
      <c r="G44" s="33" t="s">
        <v>13</v>
      </c>
      <c r="H44" s="34"/>
      <c r="I44" s="34"/>
      <c r="J44" s="34"/>
      <c r="K44" s="35"/>
      <c r="L44" s="33" t="s">
        <v>14</v>
      </c>
      <c r="M44" s="34"/>
      <c r="N44" s="34"/>
      <c r="O44" s="34"/>
      <c r="P44" s="35"/>
    </row>
    <row r="45" spans="1:16">
      <c r="A45" s="32"/>
      <c r="B45" s="4" t="s">
        <v>8</v>
      </c>
      <c r="C45" s="4" t="s">
        <v>9</v>
      </c>
      <c r="D45" s="4" t="s">
        <v>10</v>
      </c>
      <c r="E45" s="4" t="s">
        <v>11</v>
      </c>
      <c r="F45" s="4" t="s">
        <v>17</v>
      </c>
      <c r="G45" s="4" t="s">
        <v>8</v>
      </c>
      <c r="H45" s="4" t="s">
        <v>9</v>
      </c>
      <c r="I45" s="4" t="s">
        <v>10</v>
      </c>
      <c r="J45" s="4" t="s">
        <v>11</v>
      </c>
      <c r="K45" s="4" t="s">
        <v>17</v>
      </c>
      <c r="L45" s="4" t="s">
        <v>8</v>
      </c>
      <c r="M45" s="4" t="s">
        <v>9</v>
      </c>
      <c r="N45" s="4" t="s">
        <v>10</v>
      </c>
      <c r="O45" s="4" t="s">
        <v>11</v>
      </c>
      <c r="P45" s="7" t="s">
        <v>17</v>
      </c>
    </row>
    <row r="46" spans="1:16">
      <c r="A46" s="3">
        <v>9</v>
      </c>
      <c r="B46" s="16">
        <v>110.20601999999998</v>
      </c>
      <c r="C46" s="16">
        <v>108.75513000000002</v>
      </c>
      <c r="D46" s="16">
        <v>111.560625</v>
      </c>
      <c r="E46" s="16">
        <f t="shared" ref="E46:E53" si="2">AVERAGE(B46:D46)</f>
        <v>110.173925</v>
      </c>
      <c r="F46" s="17">
        <f t="shared" ref="F46:F53" si="3">_xlfn.STDEV.P(B46:D46)</f>
        <v>1.1455633593782493</v>
      </c>
      <c r="G46" s="16">
        <v>0</v>
      </c>
      <c r="H46" s="16">
        <v>0</v>
      </c>
      <c r="I46" s="16">
        <v>0</v>
      </c>
      <c r="J46" s="16">
        <f t="shared" ref="J46:J53" si="4">AVERAGE(G46:I46)</f>
        <v>0</v>
      </c>
      <c r="K46" s="17">
        <f t="shared" ref="K46:K53" si="5">_xlfn.STDEV.P(G46:I46)</f>
        <v>0</v>
      </c>
      <c r="L46" s="16">
        <v>0</v>
      </c>
      <c r="M46" s="16">
        <v>0</v>
      </c>
      <c r="N46" s="16">
        <v>0</v>
      </c>
      <c r="O46" s="16">
        <f t="shared" ref="O46:O53" si="6">AVERAGE(L46:N46)</f>
        <v>0</v>
      </c>
      <c r="P46" s="17">
        <f t="shared" ref="P46:P53" si="7">_xlfn.STDEV.P(L46:N46)</f>
        <v>0</v>
      </c>
    </row>
    <row r="47" spans="1:16">
      <c r="A47" s="3">
        <v>10</v>
      </c>
      <c r="B47" s="7">
        <v>115.34587500000001</v>
      </c>
      <c r="C47" s="7">
        <v>119.34060000000001</v>
      </c>
      <c r="D47" s="7">
        <v>122.66721000000001</v>
      </c>
      <c r="E47" s="7">
        <f t="shared" si="2"/>
        <v>119.11789500000002</v>
      </c>
      <c r="F47" s="5">
        <f t="shared" si="3"/>
        <v>2.9930680673098653</v>
      </c>
      <c r="G47" s="16">
        <v>0</v>
      </c>
      <c r="H47" s="16">
        <v>0</v>
      </c>
      <c r="I47" s="16">
        <v>0</v>
      </c>
      <c r="J47" s="7">
        <f t="shared" si="4"/>
        <v>0</v>
      </c>
      <c r="K47" s="5">
        <f t="shared" si="5"/>
        <v>0</v>
      </c>
      <c r="L47" s="16">
        <v>0</v>
      </c>
      <c r="M47" s="16">
        <v>0</v>
      </c>
      <c r="N47" s="16">
        <v>0</v>
      </c>
      <c r="O47" s="7">
        <f t="shared" si="6"/>
        <v>0</v>
      </c>
      <c r="P47" s="5">
        <f t="shared" si="7"/>
        <v>0</v>
      </c>
    </row>
    <row r="48" spans="1:16">
      <c r="A48" s="3">
        <v>11</v>
      </c>
      <c r="B48" s="7">
        <v>160.27348499999999</v>
      </c>
      <c r="C48" s="7">
        <v>153.01389</v>
      </c>
      <c r="D48" s="7">
        <v>161.65675500000003</v>
      </c>
      <c r="E48" s="7">
        <f t="shared" si="2"/>
        <v>158.31471000000002</v>
      </c>
      <c r="F48" s="5">
        <f t="shared" si="3"/>
        <v>3.7905477596714241</v>
      </c>
      <c r="G48" s="16">
        <v>0</v>
      </c>
      <c r="H48" s="16">
        <v>0</v>
      </c>
      <c r="I48" s="16">
        <v>0</v>
      </c>
      <c r="J48" s="7">
        <f t="shared" si="4"/>
        <v>0</v>
      </c>
      <c r="K48" s="5">
        <f t="shared" si="5"/>
        <v>0</v>
      </c>
      <c r="L48" s="16">
        <v>0</v>
      </c>
      <c r="M48" s="16">
        <v>0</v>
      </c>
      <c r="N48" s="16">
        <v>0</v>
      </c>
      <c r="O48" s="7">
        <f t="shared" si="6"/>
        <v>0</v>
      </c>
      <c r="P48" s="5">
        <f t="shared" si="7"/>
        <v>0</v>
      </c>
    </row>
    <row r="49" spans="1:16">
      <c r="A49" s="3">
        <v>12</v>
      </c>
      <c r="B49" s="7">
        <v>199.56879000000001</v>
      </c>
      <c r="C49" s="7">
        <v>197.93856000000002</v>
      </c>
      <c r="D49" s="7">
        <v>193.907085</v>
      </c>
      <c r="E49" s="7">
        <f t="shared" si="2"/>
        <v>197.13814500000001</v>
      </c>
      <c r="F49" s="5">
        <f t="shared" si="3"/>
        <v>2.3796672044531846</v>
      </c>
      <c r="G49" s="16">
        <v>0</v>
      </c>
      <c r="H49" s="16">
        <v>0</v>
      </c>
      <c r="I49" s="16">
        <v>0</v>
      </c>
      <c r="J49" s="7">
        <f t="shared" si="4"/>
        <v>0</v>
      </c>
      <c r="K49" s="5">
        <f t="shared" si="5"/>
        <v>0</v>
      </c>
      <c r="L49" s="16">
        <v>0</v>
      </c>
      <c r="M49" s="16">
        <v>0</v>
      </c>
      <c r="N49" s="16">
        <v>0</v>
      </c>
      <c r="O49" s="7">
        <f t="shared" si="6"/>
        <v>0</v>
      </c>
      <c r="P49" s="5">
        <f t="shared" si="7"/>
        <v>0</v>
      </c>
    </row>
    <row r="50" spans="1:16">
      <c r="A50" s="3">
        <v>13</v>
      </c>
      <c r="B50" s="7">
        <v>3.3930000000000002E-2</v>
      </c>
      <c r="C50" s="7">
        <v>2.511E-2</v>
      </c>
      <c r="D50" s="7">
        <v>2.07E-2</v>
      </c>
      <c r="E50" s="7">
        <f t="shared" si="2"/>
        <v>2.6580000000000003E-2</v>
      </c>
      <c r="F50" s="5">
        <f t="shared" si="3"/>
        <v>5.5002363585576943E-3</v>
      </c>
      <c r="G50" s="16">
        <v>0</v>
      </c>
      <c r="H50" s="16">
        <v>0</v>
      </c>
      <c r="I50" s="16">
        <v>0</v>
      </c>
      <c r="J50" s="7">
        <f t="shared" si="4"/>
        <v>0</v>
      </c>
      <c r="K50" s="5">
        <f t="shared" si="5"/>
        <v>0</v>
      </c>
      <c r="L50" s="16">
        <v>0</v>
      </c>
      <c r="M50" s="16">
        <v>0</v>
      </c>
      <c r="N50" s="16">
        <v>0</v>
      </c>
      <c r="O50" s="7">
        <f t="shared" si="6"/>
        <v>0</v>
      </c>
      <c r="P50" s="5">
        <f t="shared" si="7"/>
        <v>0</v>
      </c>
    </row>
    <row r="51" spans="1:16">
      <c r="A51" s="3">
        <v>14</v>
      </c>
      <c r="B51" s="7">
        <v>3.0255000000000001E-2</v>
      </c>
      <c r="C51" s="7">
        <v>2.8049999999999999E-2</v>
      </c>
      <c r="D51" s="7">
        <v>2.07E-2</v>
      </c>
      <c r="E51" s="7">
        <f t="shared" si="2"/>
        <v>2.6334999999999997E-2</v>
      </c>
      <c r="F51" s="5">
        <f t="shared" si="3"/>
        <v>4.0849663401306014E-3</v>
      </c>
      <c r="G51" s="16">
        <v>0</v>
      </c>
      <c r="H51" s="16">
        <v>0</v>
      </c>
      <c r="I51" s="16">
        <v>0</v>
      </c>
      <c r="J51" s="7">
        <f t="shared" si="4"/>
        <v>0</v>
      </c>
      <c r="K51" s="5">
        <f t="shared" si="5"/>
        <v>0</v>
      </c>
      <c r="L51" s="16">
        <v>0</v>
      </c>
      <c r="M51" s="16">
        <v>0</v>
      </c>
      <c r="N51" s="16">
        <v>0</v>
      </c>
      <c r="O51" s="7">
        <f t="shared" si="6"/>
        <v>0</v>
      </c>
      <c r="P51" s="5">
        <f t="shared" si="7"/>
        <v>0</v>
      </c>
    </row>
    <row r="52" spans="1:16">
      <c r="A52" s="3">
        <v>15</v>
      </c>
      <c r="B52" s="7">
        <v>96.725175000000007</v>
      </c>
      <c r="C52" s="7">
        <v>106.3899</v>
      </c>
      <c r="D52" s="7">
        <v>103.94970000000001</v>
      </c>
      <c r="E52" s="7">
        <f t="shared" si="2"/>
        <v>102.35492499999999</v>
      </c>
      <c r="F52" s="5">
        <f t="shared" si="3"/>
        <v>4.1035925566812761</v>
      </c>
      <c r="G52" s="16">
        <v>0</v>
      </c>
      <c r="H52" s="16">
        <v>0</v>
      </c>
      <c r="I52" s="16">
        <v>0</v>
      </c>
      <c r="J52" s="7">
        <f t="shared" si="4"/>
        <v>0</v>
      </c>
      <c r="K52" s="5">
        <f t="shared" si="5"/>
        <v>0</v>
      </c>
      <c r="L52" s="16">
        <v>0</v>
      </c>
      <c r="M52" s="16">
        <v>0</v>
      </c>
      <c r="N52" s="16">
        <v>0</v>
      </c>
      <c r="O52" s="7">
        <f t="shared" si="6"/>
        <v>0</v>
      </c>
      <c r="P52" s="5">
        <f t="shared" si="7"/>
        <v>0</v>
      </c>
    </row>
    <row r="53" spans="1:16">
      <c r="A53" s="3">
        <v>16</v>
      </c>
      <c r="B53" s="7">
        <v>185.2029</v>
      </c>
      <c r="C53" s="7">
        <v>187.90192500000001</v>
      </c>
      <c r="D53" s="7">
        <v>175.08667500000001</v>
      </c>
      <c r="E53" s="7">
        <f t="shared" si="2"/>
        <v>182.73050000000001</v>
      </c>
      <c r="F53" s="5">
        <f t="shared" si="3"/>
        <v>5.5161719492552033</v>
      </c>
      <c r="G53" s="16">
        <v>0</v>
      </c>
      <c r="H53" s="16">
        <v>0</v>
      </c>
      <c r="I53" s="16">
        <v>0</v>
      </c>
      <c r="J53" s="7">
        <f t="shared" si="4"/>
        <v>0</v>
      </c>
      <c r="K53" s="5">
        <f t="shared" si="5"/>
        <v>0</v>
      </c>
      <c r="L53" s="16">
        <v>0</v>
      </c>
      <c r="M53" s="16">
        <v>0</v>
      </c>
      <c r="N53" s="16">
        <v>0</v>
      </c>
      <c r="O53" s="7">
        <f t="shared" si="6"/>
        <v>0</v>
      </c>
      <c r="P53" s="5">
        <f t="shared" si="7"/>
        <v>0</v>
      </c>
    </row>
  </sheetData>
  <mergeCells count="20">
    <mergeCell ref="A4:A6"/>
    <mergeCell ref="A17:A18"/>
    <mergeCell ref="B17:F17"/>
    <mergeCell ref="B5:D5"/>
    <mergeCell ref="J7:J10"/>
    <mergeCell ref="J11:J14"/>
    <mergeCell ref="B4:E4"/>
    <mergeCell ref="F4:I4"/>
    <mergeCell ref="F5:H5"/>
    <mergeCell ref="A16:F16"/>
    <mergeCell ref="A30:A32"/>
    <mergeCell ref="B30:E30"/>
    <mergeCell ref="F30:I30"/>
    <mergeCell ref="B31:D31"/>
    <mergeCell ref="F31:H31"/>
    <mergeCell ref="A43:P43"/>
    <mergeCell ref="A44:A45"/>
    <mergeCell ref="B44:F44"/>
    <mergeCell ref="G44:K44"/>
    <mergeCell ref="L44:P44"/>
  </mergeCells>
  <phoneticPr fontId="1" type="noConversion"/>
  <pageMargins left="0.7" right="0.7" top="0.75" bottom="0.75" header="0.3" footer="0.3"/>
  <pageSetup paperSize="9"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7E73-0E94-4384-920D-B13D576161C9}">
  <sheetPr>
    <pageSetUpPr fitToPage="1"/>
  </sheetPr>
  <dimension ref="A1:U36"/>
  <sheetViews>
    <sheetView topLeftCell="A7" zoomScale="80" zoomScaleNormal="80" workbookViewId="0">
      <selection activeCell="F28" sqref="F28"/>
    </sheetView>
  </sheetViews>
  <sheetFormatPr defaultRowHeight="14.5"/>
  <cols>
    <col min="1" max="1" width="8.26953125" style="2" customWidth="1"/>
    <col min="2" max="2" width="9.36328125" style="2" customWidth="1"/>
    <col min="3" max="3" width="10" style="2" customWidth="1"/>
    <col min="4" max="19" width="8.7265625" style="2"/>
  </cols>
  <sheetData>
    <row r="1" spans="1:19">
      <c r="A1" s="2" t="s">
        <v>153</v>
      </c>
    </row>
    <row r="3" spans="1:19" ht="16">
      <c r="A3" s="36" t="s">
        <v>39</v>
      </c>
      <c r="B3" s="36"/>
      <c r="C3" s="36"/>
      <c r="D3" s="36"/>
      <c r="E3" s="36"/>
      <c r="R3"/>
      <c r="S3"/>
    </row>
    <row r="4" spans="1:19">
      <c r="A4" s="28" t="s">
        <v>0</v>
      </c>
      <c r="B4" s="28" t="s">
        <v>1</v>
      </c>
      <c r="C4" s="28"/>
      <c r="D4" s="28"/>
      <c r="E4" s="3" t="s">
        <v>28</v>
      </c>
      <c r="R4"/>
      <c r="S4"/>
    </row>
    <row r="5" spans="1:19" ht="42">
      <c r="A5" s="28"/>
      <c r="B5" s="3" t="s">
        <v>2</v>
      </c>
      <c r="C5" s="3" t="s">
        <v>3</v>
      </c>
      <c r="D5" s="18" t="s">
        <v>112</v>
      </c>
      <c r="E5" s="3" t="s">
        <v>5</v>
      </c>
    </row>
    <row r="6" spans="1:19">
      <c r="A6" s="3">
        <v>1</v>
      </c>
      <c r="B6" s="3"/>
      <c r="C6" s="3"/>
      <c r="D6" s="18"/>
      <c r="E6" s="3" t="s">
        <v>7</v>
      </c>
    </row>
    <row r="7" spans="1:19" ht="15.5" customHeight="1">
      <c r="A7" s="3">
        <v>2</v>
      </c>
      <c r="B7" s="4" t="s">
        <v>7</v>
      </c>
      <c r="C7" s="4"/>
      <c r="D7" s="4"/>
      <c r="E7" s="4"/>
    </row>
    <row r="8" spans="1:19">
      <c r="A8" s="3">
        <v>3</v>
      </c>
      <c r="B8" s="4" t="s">
        <v>7</v>
      </c>
      <c r="C8" s="4"/>
      <c r="D8" s="4"/>
      <c r="E8" s="4" t="s">
        <v>7</v>
      </c>
    </row>
    <row r="9" spans="1:19">
      <c r="A9" s="3">
        <v>4</v>
      </c>
      <c r="B9" s="4"/>
      <c r="C9" s="4"/>
      <c r="D9" s="4" t="s">
        <v>7</v>
      </c>
      <c r="E9" s="4"/>
    </row>
    <row r="10" spans="1:19">
      <c r="A10" s="3">
        <v>5</v>
      </c>
      <c r="B10" s="4" t="s">
        <v>7</v>
      </c>
      <c r="C10" s="4" t="s">
        <v>7</v>
      </c>
      <c r="D10" s="4"/>
      <c r="E10" s="4"/>
    </row>
    <row r="11" spans="1:19" s="2" customFormat="1" ht="14">
      <c r="A11" s="3">
        <v>6</v>
      </c>
      <c r="B11" s="4"/>
      <c r="C11" s="4"/>
      <c r="D11" s="4" t="s">
        <v>7</v>
      </c>
      <c r="E11" s="4" t="s">
        <v>7</v>
      </c>
    </row>
    <row r="12" spans="1:19" s="2" customFormat="1" ht="15.5" customHeight="1">
      <c r="A12" s="3">
        <v>7</v>
      </c>
      <c r="B12" s="4" t="s">
        <v>7</v>
      </c>
      <c r="C12" s="4" t="s">
        <v>7</v>
      </c>
      <c r="D12" s="4"/>
      <c r="E12" s="4" t="s">
        <v>7</v>
      </c>
    </row>
    <row r="13" spans="1:19" s="2" customFormat="1" ht="14">
      <c r="A13" s="1"/>
      <c r="B13" s="6"/>
      <c r="C13" s="6"/>
      <c r="D13" s="6"/>
      <c r="E13" s="6"/>
    </row>
    <row r="14" spans="1:19" s="2" customFormat="1" ht="14">
      <c r="A14" s="36" t="s">
        <v>154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9" s="2" customFormat="1" ht="14">
      <c r="A15" s="28" t="s">
        <v>0</v>
      </c>
      <c r="B15" s="33" t="s">
        <v>113</v>
      </c>
      <c r="C15" s="34"/>
      <c r="D15" s="34"/>
      <c r="E15" s="34"/>
      <c r="F15" s="35"/>
      <c r="G15" s="33" t="s">
        <v>114</v>
      </c>
      <c r="H15" s="34"/>
      <c r="I15" s="34"/>
      <c r="J15" s="34"/>
      <c r="K15" s="35"/>
      <c r="L15" s="33" t="s">
        <v>115</v>
      </c>
      <c r="M15" s="34"/>
      <c r="N15" s="34"/>
      <c r="O15" s="34"/>
      <c r="P15" s="35"/>
    </row>
    <row r="16" spans="1:19" s="2" customFormat="1" ht="14">
      <c r="A16" s="28"/>
      <c r="B16" s="4" t="s">
        <v>8</v>
      </c>
      <c r="C16" s="4" t="s">
        <v>9</v>
      </c>
      <c r="D16" s="4" t="s">
        <v>10</v>
      </c>
      <c r="E16" s="4" t="s">
        <v>11</v>
      </c>
      <c r="F16" s="4" t="s">
        <v>17</v>
      </c>
      <c r="G16" s="4" t="s">
        <v>8</v>
      </c>
      <c r="H16" s="4" t="s">
        <v>9</v>
      </c>
      <c r="I16" s="4" t="s">
        <v>10</v>
      </c>
      <c r="J16" s="4" t="s">
        <v>11</v>
      </c>
      <c r="K16" s="4" t="s">
        <v>17</v>
      </c>
      <c r="L16" s="4" t="s">
        <v>8</v>
      </c>
      <c r="M16" s="4" t="s">
        <v>9</v>
      </c>
      <c r="N16" s="4" t="s">
        <v>10</v>
      </c>
      <c r="O16" s="4" t="s">
        <v>11</v>
      </c>
      <c r="P16" s="3" t="s">
        <v>17</v>
      </c>
    </row>
    <row r="17" spans="1:21" s="2" customFormat="1" ht="14">
      <c r="A17" s="3">
        <v>1</v>
      </c>
      <c r="B17" s="5">
        <v>15.269297056522003</v>
      </c>
      <c r="C17" s="5">
        <v>14.182032384277374</v>
      </c>
      <c r="D17" s="5">
        <v>13.710422921808226</v>
      </c>
      <c r="E17" s="5">
        <f>AVERAGE(B17:D17)</f>
        <v>14.387250787535868</v>
      </c>
      <c r="F17" s="5">
        <f>_xlfn.STDEV.P(B17:D17)</f>
        <v>0.65274195347874964</v>
      </c>
      <c r="G17" s="5">
        <v>0</v>
      </c>
      <c r="H17" s="5">
        <v>0</v>
      </c>
      <c r="I17" s="5">
        <v>0</v>
      </c>
      <c r="J17" s="5">
        <f>AVERAGE(G17:I17)</f>
        <v>0</v>
      </c>
      <c r="K17" s="5">
        <f>_xlfn.STDEV.P(G17:I17)</f>
        <v>0</v>
      </c>
      <c r="L17" s="5">
        <v>0</v>
      </c>
      <c r="M17" s="5">
        <v>0</v>
      </c>
      <c r="N17" s="5">
        <v>0</v>
      </c>
      <c r="O17" s="5">
        <f>AVERAGE(L17:N17)</f>
        <v>0</v>
      </c>
      <c r="P17" s="3">
        <f>_xlfn.STDEV.P(L17:N17)</f>
        <v>0</v>
      </c>
    </row>
    <row r="18" spans="1:21" s="2" customFormat="1" ht="14">
      <c r="A18" s="3">
        <v>2</v>
      </c>
      <c r="B18" s="7">
        <v>25.91558923734425</v>
      </c>
      <c r="C18" s="7">
        <v>26.255881779329439</v>
      </c>
      <c r="D18" s="7">
        <v>24.791530969722508</v>
      </c>
      <c r="E18" s="7">
        <f t="shared" ref="E18:E22" si="0">AVERAGE(B18:D18)</f>
        <v>25.654333995465397</v>
      </c>
      <c r="F18" s="5">
        <f t="shared" ref="F18:F22" si="1">_xlfn.STDEV.P(B18:D18)</f>
        <v>0.62571108852568735</v>
      </c>
      <c r="G18" s="7">
        <v>0</v>
      </c>
      <c r="H18" s="7">
        <v>0</v>
      </c>
      <c r="I18" s="7">
        <v>0</v>
      </c>
      <c r="J18" s="7">
        <f t="shared" ref="J18:J22" si="2">AVERAGE(G18:I18)</f>
        <v>0</v>
      </c>
      <c r="K18" s="7">
        <f t="shared" ref="K18:K22" si="3">_xlfn.STDEV.P(G18:I18)</f>
        <v>0</v>
      </c>
      <c r="L18" s="7">
        <v>0</v>
      </c>
      <c r="M18" s="7">
        <v>0</v>
      </c>
      <c r="N18" s="7">
        <v>0</v>
      </c>
      <c r="O18" s="7">
        <f t="shared" ref="O18:O22" si="4">AVERAGE(L18:N18)</f>
        <v>0</v>
      </c>
      <c r="P18" s="3">
        <f t="shared" ref="P18:P22" si="5">_xlfn.STDEV.P(L18:N18)</f>
        <v>0</v>
      </c>
    </row>
    <row r="19" spans="1:21" s="2" customFormat="1" ht="14">
      <c r="A19" s="3">
        <v>3</v>
      </c>
      <c r="B19" s="7">
        <v>26.164337085415035</v>
      </c>
      <c r="C19" s="7">
        <v>26.255881779329439</v>
      </c>
      <c r="D19" s="7">
        <v>27.549572021910553</v>
      </c>
      <c r="E19" s="7">
        <f t="shared" si="0"/>
        <v>26.656596962218341</v>
      </c>
      <c r="F19" s="5">
        <f t="shared" si="1"/>
        <v>0.63253376756776181</v>
      </c>
      <c r="G19" s="7">
        <v>0</v>
      </c>
      <c r="H19" s="7">
        <v>0</v>
      </c>
      <c r="I19" s="7">
        <v>0</v>
      </c>
      <c r="J19" s="7">
        <f t="shared" si="2"/>
        <v>0</v>
      </c>
      <c r="K19" s="7">
        <f t="shared" si="3"/>
        <v>0</v>
      </c>
      <c r="L19" s="7">
        <v>0</v>
      </c>
      <c r="M19" s="7">
        <v>0</v>
      </c>
      <c r="N19" s="7">
        <v>0</v>
      </c>
      <c r="O19" s="7">
        <f t="shared" si="4"/>
        <v>0</v>
      </c>
      <c r="P19" s="3">
        <f t="shared" si="5"/>
        <v>0</v>
      </c>
    </row>
    <row r="20" spans="1:21" s="2" customFormat="1" ht="14">
      <c r="A20" s="3">
        <v>4</v>
      </c>
      <c r="B20" s="7">
        <v>27.683053271534344</v>
      </c>
      <c r="C20" s="7">
        <v>27.500671040751222</v>
      </c>
      <c r="D20" s="7">
        <v>27.997931017877569</v>
      </c>
      <c r="E20" s="7">
        <f t="shared" si="0"/>
        <v>27.727218443387709</v>
      </c>
      <c r="F20" s="5">
        <f t="shared" si="1"/>
        <v>0.20539359453912223</v>
      </c>
      <c r="G20" s="7">
        <v>0</v>
      </c>
      <c r="H20" s="7">
        <v>0</v>
      </c>
      <c r="I20" s="7">
        <v>0</v>
      </c>
      <c r="J20" s="7">
        <f t="shared" si="2"/>
        <v>0</v>
      </c>
      <c r="K20" s="7">
        <f t="shared" si="3"/>
        <v>0</v>
      </c>
      <c r="L20" s="7">
        <v>0</v>
      </c>
      <c r="M20" s="7">
        <v>0</v>
      </c>
      <c r="N20" s="7">
        <v>0</v>
      </c>
      <c r="O20" s="7">
        <f t="shared" si="4"/>
        <v>0</v>
      </c>
      <c r="P20" s="3">
        <f t="shared" si="5"/>
        <v>0</v>
      </c>
    </row>
    <row r="21" spans="1:21" s="2" customFormat="1" ht="14">
      <c r="A21" s="3">
        <v>5</v>
      </c>
      <c r="B21" s="7">
        <v>26.827864684283394</v>
      </c>
      <c r="C21" s="7">
        <v>27.549572021910553</v>
      </c>
      <c r="D21" s="7">
        <v>26.938674050442422</v>
      </c>
      <c r="E21" s="7">
        <f t="shared" si="0"/>
        <v>27.105370252212122</v>
      </c>
      <c r="F21" s="5">
        <f t="shared" si="1"/>
        <v>0.31733902802266423</v>
      </c>
      <c r="G21" s="7">
        <v>0</v>
      </c>
      <c r="H21" s="7">
        <v>0</v>
      </c>
      <c r="I21" s="7">
        <v>0</v>
      </c>
      <c r="J21" s="7">
        <f t="shared" si="2"/>
        <v>0</v>
      </c>
      <c r="K21" s="7">
        <f t="shared" si="3"/>
        <v>0</v>
      </c>
      <c r="L21" s="7">
        <v>0</v>
      </c>
      <c r="M21" s="7">
        <v>0</v>
      </c>
      <c r="N21" s="7">
        <v>0</v>
      </c>
      <c r="O21" s="7">
        <f t="shared" si="4"/>
        <v>0</v>
      </c>
      <c r="P21" s="3">
        <f t="shared" si="5"/>
        <v>0</v>
      </c>
    </row>
    <row r="22" spans="1:21">
      <c r="A22" s="3">
        <v>6</v>
      </c>
      <c r="B22" s="7">
        <v>87.212474086558728</v>
      </c>
      <c r="C22" s="7">
        <v>82.120343345572749</v>
      </c>
      <c r="D22" s="7">
        <v>84.426232468548733</v>
      </c>
      <c r="E22" s="7">
        <f t="shared" si="0"/>
        <v>84.586349966893408</v>
      </c>
      <c r="F22" s="5">
        <f t="shared" si="1"/>
        <v>2.0819345299953955</v>
      </c>
      <c r="G22" s="7">
        <v>0</v>
      </c>
      <c r="H22" s="7">
        <v>0</v>
      </c>
      <c r="I22" s="7">
        <v>0</v>
      </c>
      <c r="J22" s="7">
        <f t="shared" si="2"/>
        <v>0</v>
      </c>
      <c r="K22" s="7">
        <f t="shared" si="3"/>
        <v>0</v>
      </c>
      <c r="L22" s="7">
        <v>0</v>
      </c>
      <c r="M22" s="7">
        <v>0</v>
      </c>
      <c r="N22" s="7">
        <v>0</v>
      </c>
      <c r="O22" s="7">
        <f t="shared" si="4"/>
        <v>0</v>
      </c>
      <c r="P22" s="3">
        <f t="shared" si="5"/>
        <v>0</v>
      </c>
      <c r="T22" s="2"/>
      <c r="U22" s="2"/>
    </row>
    <row r="23" spans="1:21">
      <c r="A23" s="3">
        <v>7</v>
      </c>
      <c r="B23" s="7">
        <v>75.907861554204544</v>
      </c>
      <c r="C23" s="7">
        <v>79.665094082947078</v>
      </c>
      <c r="D23" s="7">
        <v>76.519959549750197</v>
      </c>
      <c r="E23" s="7">
        <f t="shared" ref="E23" si="6">AVERAGE(B23:D23)</f>
        <v>77.364305062300602</v>
      </c>
      <c r="F23" s="5">
        <f t="shared" ref="F23" si="7">_xlfn.STDEV.P(B23:D23)</f>
        <v>1.6459827008372565</v>
      </c>
      <c r="G23" s="7">
        <v>0</v>
      </c>
      <c r="H23" s="7">
        <v>0</v>
      </c>
      <c r="I23" s="7">
        <v>0</v>
      </c>
      <c r="J23" s="7">
        <f t="shared" ref="J23" si="8">AVERAGE(G23:I23)</f>
        <v>0</v>
      </c>
      <c r="K23" s="7">
        <f t="shared" ref="K23" si="9">_xlfn.STDEV.P(G23:I23)</f>
        <v>0</v>
      </c>
      <c r="L23" s="7">
        <v>0</v>
      </c>
      <c r="M23" s="7">
        <v>0</v>
      </c>
      <c r="N23" s="7">
        <v>0</v>
      </c>
      <c r="O23" s="7">
        <f t="shared" ref="O23" si="10">AVERAGE(L23:N23)</f>
        <v>0</v>
      </c>
      <c r="P23" s="3">
        <f t="shared" ref="P23" si="11">_xlfn.STDEV.P(L23:N23)</f>
        <v>0</v>
      </c>
    </row>
    <row r="26" spans="1:21">
      <c r="A26" s="36" t="s">
        <v>161</v>
      </c>
      <c r="B26" s="36"/>
      <c r="C26" s="36"/>
    </row>
    <row r="27" spans="1:21" ht="42">
      <c r="A27" s="21" t="s">
        <v>155</v>
      </c>
      <c r="B27" s="21" t="s">
        <v>156</v>
      </c>
      <c r="C27" s="21" t="s">
        <v>160</v>
      </c>
    </row>
    <row r="28" spans="1:21">
      <c r="A28" s="27" t="s">
        <v>157</v>
      </c>
      <c r="B28" s="22">
        <v>0.90800000000000003</v>
      </c>
      <c r="C28" s="22">
        <v>3.3999999999999998E-3</v>
      </c>
    </row>
    <row r="29" spans="1:21">
      <c r="A29" s="27"/>
      <c r="B29" s="22">
        <v>0.88100000000000001</v>
      </c>
      <c r="C29" s="22">
        <v>6.0000000000000001E-3</v>
      </c>
    </row>
    <row r="30" spans="1:21">
      <c r="A30" s="27"/>
      <c r="B30" s="22">
        <v>0.91500000000000004</v>
      </c>
      <c r="C30" s="22">
        <v>2.5999999999999999E-3</v>
      </c>
    </row>
    <row r="31" spans="1:21">
      <c r="A31" s="27" t="s">
        <v>158</v>
      </c>
      <c r="B31" s="22">
        <v>0.17499999999999999</v>
      </c>
      <c r="C31" s="22">
        <v>5.9799999999999999E-2</v>
      </c>
    </row>
    <row r="32" spans="1:21">
      <c r="A32" s="27"/>
      <c r="B32" s="22">
        <v>0.19719999999999999</v>
      </c>
      <c r="C32" s="22">
        <v>6.9000000000000006E-2</v>
      </c>
    </row>
    <row r="33" spans="1:3">
      <c r="A33" s="27"/>
      <c r="B33" s="22">
        <v>0.127</v>
      </c>
      <c r="C33" s="22">
        <v>9.9299999999999999E-2</v>
      </c>
    </row>
    <row r="34" spans="1:3">
      <c r="A34" s="27" t="s">
        <v>159</v>
      </c>
      <c r="B34" s="22">
        <v>0.22600000000000001</v>
      </c>
      <c r="C34" s="22">
        <v>0.183</v>
      </c>
    </row>
    <row r="35" spans="1:3">
      <c r="A35" s="27"/>
      <c r="B35" s="22">
        <v>0.14849999999999999</v>
      </c>
      <c r="C35" s="22">
        <v>0.154</v>
      </c>
    </row>
    <row r="36" spans="1:3">
      <c r="A36" s="27"/>
      <c r="B36" s="22">
        <v>0.1605</v>
      </c>
      <c r="C36" s="22">
        <v>0.115</v>
      </c>
    </row>
  </sheetData>
  <mergeCells count="12">
    <mergeCell ref="A3:E3"/>
    <mergeCell ref="A14:P14"/>
    <mergeCell ref="A15:A16"/>
    <mergeCell ref="B15:F15"/>
    <mergeCell ref="G15:K15"/>
    <mergeCell ref="L15:P15"/>
    <mergeCell ref="A28:A30"/>
    <mergeCell ref="A31:A33"/>
    <mergeCell ref="A34:A36"/>
    <mergeCell ref="A26:C26"/>
    <mergeCell ref="A4:A5"/>
    <mergeCell ref="B4:D4"/>
  </mergeCells>
  <phoneticPr fontId="1" type="noConversion"/>
  <pageMargins left="0.7" right="0.7" top="0.75" bottom="0.75" header="0.3" footer="0.3"/>
  <pageSetup paperSize="9"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86CD-C863-42D7-BB7C-317F1586DE30}">
  <sheetPr>
    <pageSetUpPr fitToPage="1"/>
  </sheetPr>
  <dimension ref="A1:U25"/>
  <sheetViews>
    <sheetView zoomScale="80" zoomScaleNormal="80" workbookViewId="0"/>
  </sheetViews>
  <sheetFormatPr defaultRowHeight="14.5"/>
  <cols>
    <col min="1" max="1" width="8.26953125" style="2" customWidth="1"/>
    <col min="2" max="2" width="9.36328125" style="2" customWidth="1"/>
    <col min="3" max="19" width="8.7265625" style="2"/>
  </cols>
  <sheetData>
    <row r="1" spans="1:19">
      <c r="A1" s="2" t="s">
        <v>163</v>
      </c>
    </row>
    <row r="2" spans="1:19">
      <c r="A2" s="2" t="s">
        <v>116</v>
      </c>
    </row>
    <row r="3" spans="1:19" ht="16">
      <c r="A3" s="41" t="s">
        <v>21</v>
      </c>
      <c r="B3" s="41"/>
      <c r="C3" s="41"/>
      <c r="D3" s="41"/>
      <c r="E3" s="41"/>
      <c r="R3"/>
      <c r="S3"/>
    </row>
    <row r="4" spans="1:19">
      <c r="A4" s="28" t="s">
        <v>0</v>
      </c>
      <c r="B4" s="28" t="s">
        <v>117</v>
      </c>
      <c r="C4" s="28" t="s">
        <v>1</v>
      </c>
      <c r="D4" s="28"/>
      <c r="E4" s="28"/>
      <c r="F4" s="3" t="s">
        <v>28</v>
      </c>
      <c r="R4"/>
      <c r="S4"/>
    </row>
    <row r="5" spans="1:19">
      <c r="A5" s="28"/>
      <c r="B5" s="28"/>
      <c r="C5" s="3" t="s">
        <v>2</v>
      </c>
      <c r="D5" s="3" t="s">
        <v>3</v>
      </c>
      <c r="E5" s="3" t="s">
        <v>16</v>
      </c>
      <c r="F5" s="3" t="s">
        <v>131</v>
      </c>
    </row>
    <row r="6" spans="1:19">
      <c r="A6" s="3">
        <v>1</v>
      </c>
      <c r="B6" s="4" t="s">
        <v>118</v>
      </c>
      <c r="C6" s="4" t="s">
        <v>124</v>
      </c>
      <c r="D6" s="4" t="s">
        <v>124</v>
      </c>
      <c r="E6" s="4" t="s">
        <v>124</v>
      </c>
      <c r="F6" s="4"/>
    </row>
    <row r="7" spans="1:19" ht="15.5" customHeight="1">
      <c r="A7" s="3">
        <v>2</v>
      </c>
      <c r="B7" s="4" t="s">
        <v>26</v>
      </c>
      <c r="C7" s="4" t="s">
        <v>124</v>
      </c>
      <c r="D7" s="4" t="s">
        <v>124</v>
      </c>
      <c r="E7" s="4" t="s">
        <v>124</v>
      </c>
      <c r="F7" s="4" t="s">
        <v>125</v>
      </c>
    </row>
    <row r="8" spans="1:19">
      <c r="A8" s="3">
        <v>3</v>
      </c>
      <c r="B8" s="4" t="s">
        <v>27</v>
      </c>
      <c r="C8" s="4" t="s">
        <v>124</v>
      </c>
      <c r="D8" s="4" t="s">
        <v>124</v>
      </c>
      <c r="E8" s="4" t="s">
        <v>124</v>
      </c>
      <c r="F8" s="4" t="s">
        <v>124</v>
      </c>
    </row>
    <row r="9" spans="1:19">
      <c r="A9" s="3">
        <v>4</v>
      </c>
      <c r="B9" s="4" t="s">
        <v>119</v>
      </c>
      <c r="C9" s="4" t="s">
        <v>124</v>
      </c>
      <c r="D9" s="4" t="s">
        <v>124</v>
      </c>
      <c r="E9" s="4" t="s">
        <v>124</v>
      </c>
      <c r="F9" s="4" t="s">
        <v>126</v>
      </c>
    </row>
    <row r="10" spans="1:19">
      <c r="A10" s="3">
        <v>5</v>
      </c>
      <c r="B10" s="4" t="s">
        <v>120</v>
      </c>
      <c r="C10" s="4" t="s">
        <v>124</v>
      </c>
      <c r="D10" s="4" t="s">
        <v>124</v>
      </c>
      <c r="E10" s="4" t="s">
        <v>124</v>
      </c>
      <c r="F10" s="4" t="s">
        <v>127</v>
      </c>
    </row>
    <row r="11" spans="1:19" s="2" customFormat="1" ht="14">
      <c r="A11" s="3">
        <v>6</v>
      </c>
      <c r="B11" s="4" t="s">
        <v>121</v>
      </c>
      <c r="C11" s="4" t="s">
        <v>124</v>
      </c>
      <c r="D11" s="4" t="s">
        <v>124</v>
      </c>
      <c r="E11" s="4" t="s">
        <v>124</v>
      </c>
      <c r="F11" s="4" t="s">
        <v>128</v>
      </c>
    </row>
    <row r="12" spans="1:19" s="2" customFormat="1" ht="15.5" customHeight="1">
      <c r="A12" s="3">
        <v>7</v>
      </c>
      <c r="B12" s="4" t="s">
        <v>122</v>
      </c>
      <c r="C12" s="4" t="s">
        <v>124</v>
      </c>
      <c r="D12" s="4" t="s">
        <v>124</v>
      </c>
      <c r="E12" s="4" t="s">
        <v>124</v>
      </c>
      <c r="F12" s="4" t="s">
        <v>129</v>
      </c>
    </row>
    <row r="13" spans="1:19" s="2" customFormat="1" ht="15.5" customHeight="1">
      <c r="A13" s="3">
        <v>8</v>
      </c>
      <c r="B13" s="4" t="s">
        <v>123</v>
      </c>
      <c r="C13" s="4" t="s">
        <v>124</v>
      </c>
      <c r="D13" s="4" t="s">
        <v>124</v>
      </c>
      <c r="E13" s="4" t="s">
        <v>124</v>
      </c>
      <c r="F13" s="4" t="s">
        <v>130</v>
      </c>
    </row>
    <row r="14" spans="1:19" s="2" customFormat="1" ht="14">
      <c r="A14" s="1"/>
      <c r="B14" s="6"/>
      <c r="C14" s="6"/>
      <c r="D14" s="6"/>
      <c r="E14" s="6"/>
      <c r="F14" s="6"/>
    </row>
    <row r="15" spans="1:19" s="2" customFormat="1" ht="14">
      <c r="A15" s="36" t="s">
        <v>162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9" s="2" customFormat="1" ht="14">
      <c r="A16" s="28" t="s">
        <v>0</v>
      </c>
      <c r="B16" s="33" t="s">
        <v>12</v>
      </c>
      <c r="C16" s="34"/>
      <c r="D16" s="34"/>
      <c r="E16" s="34"/>
      <c r="F16" s="35"/>
      <c r="G16" s="33" t="s">
        <v>13</v>
      </c>
      <c r="H16" s="34"/>
      <c r="I16" s="34"/>
      <c r="J16" s="34"/>
      <c r="K16" s="35"/>
      <c r="L16" s="33" t="s">
        <v>14</v>
      </c>
      <c r="M16" s="34"/>
      <c r="N16" s="34"/>
      <c r="O16" s="34"/>
      <c r="P16" s="35"/>
    </row>
    <row r="17" spans="1:21" s="2" customFormat="1" ht="14">
      <c r="A17" s="28"/>
      <c r="B17" s="4" t="s">
        <v>8</v>
      </c>
      <c r="C17" s="4" t="s">
        <v>9</v>
      </c>
      <c r="D17" s="4" t="s">
        <v>10</v>
      </c>
      <c r="E17" s="4" t="s">
        <v>11</v>
      </c>
      <c r="F17" s="4" t="s">
        <v>17</v>
      </c>
      <c r="G17" s="4" t="s">
        <v>8</v>
      </c>
      <c r="H17" s="4" t="s">
        <v>9</v>
      </c>
      <c r="I17" s="4" t="s">
        <v>10</v>
      </c>
      <c r="J17" s="4" t="s">
        <v>11</v>
      </c>
      <c r="K17" s="4" t="s">
        <v>17</v>
      </c>
      <c r="L17" s="4" t="s">
        <v>8</v>
      </c>
      <c r="M17" s="4" t="s">
        <v>9</v>
      </c>
      <c r="N17" s="4" t="s">
        <v>10</v>
      </c>
      <c r="O17" s="4" t="s">
        <v>11</v>
      </c>
      <c r="P17" s="3" t="s">
        <v>17</v>
      </c>
    </row>
    <row r="18" spans="1:21" s="2" customFormat="1" ht="14">
      <c r="A18" s="3">
        <v>1</v>
      </c>
      <c r="B18" s="5">
        <v>64.672700000000006</v>
      </c>
      <c r="C18" s="5">
        <v>65.841700000000003</v>
      </c>
      <c r="D18" s="5">
        <v>63.075299999999999</v>
      </c>
      <c r="E18" s="5">
        <f>AVERAGE(B18:D18)</f>
        <v>64.529900000000012</v>
      </c>
      <c r="F18" s="5">
        <f>_xlfn.STDEV.P(B18:D18)</f>
        <v>1.1338830392358248</v>
      </c>
      <c r="G18" s="5">
        <v>0</v>
      </c>
      <c r="H18" s="5">
        <v>0</v>
      </c>
      <c r="I18" s="5">
        <v>0</v>
      </c>
      <c r="J18" s="5">
        <f>AVERAGE(G18:I18)</f>
        <v>0</v>
      </c>
      <c r="K18" s="5">
        <f>_xlfn.STDEV.P(G18:I18)</f>
        <v>0</v>
      </c>
      <c r="L18" s="5">
        <v>0</v>
      </c>
      <c r="M18" s="5">
        <v>0</v>
      </c>
      <c r="N18" s="5">
        <v>0</v>
      </c>
      <c r="O18" s="5">
        <f>AVERAGE(L18:N18)</f>
        <v>0</v>
      </c>
      <c r="P18" s="3">
        <f>_xlfn.STDEV.P(L18:N18)</f>
        <v>0</v>
      </c>
    </row>
    <row r="19" spans="1:21" s="2" customFormat="1" ht="14">
      <c r="A19" s="3">
        <v>2</v>
      </c>
      <c r="B19" s="7">
        <v>90.887699999999995</v>
      </c>
      <c r="C19" s="7">
        <v>88.983699999999999</v>
      </c>
      <c r="D19" s="7">
        <v>92.542500000000004</v>
      </c>
      <c r="E19" s="7">
        <f t="shared" ref="E19:E24" si="0">AVERAGE(B19:D19)</f>
        <v>90.804633333333342</v>
      </c>
      <c r="F19" s="5">
        <f t="shared" ref="F19:F24" si="1">_xlfn.STDEV.P(B19:D19)</f>
        <v>1.4540608454333084</v>
      </c>
      <c r="G19" s="7">
        <v>0</v>
      </c>
      <c r="H19" s="7">
        <v>0</v>
      </c>
      <c r="I19" s="7">
        <v>0</v>
      </c>
      <c r="J19" s="7">
        <f t="shared" ref="J19:J24" si="2">AVERAGE(G19:I19)</f>
        <v>0</v>
      </c>
      <c r="K19" s="7">
        <f t="shared" ref="K19:K24" si="3">_xlfn.STDEV.P(G19:I19)</f>
        <v>0</v>
      </c>
      <c r="L19" s="7">
        <v>0</v>
      </c>
      <c r="M19" s="7">
        <v>0</v>
      </c>
      <c r="N19" s="7">
        <v>0</v>
      </c>
      <c r="O19" s="7">
        <f t="shared" ref="O19:O24" si="4">AVERAGE(L19:N19)</f>
        <v>0</v>
      </c>
      <c r="P19" s="3">
        <f t="shared" ref="P19:P24" si="5">_xlfn.STDEV.P(L19:N19)</f>
        <v>0</v>
      </c>
    </row>
    <row r="20" spans="1:21" s="2" customFormat="1" ht="14">
      <c r="A20" s="3">
        <v>3</v>
      </c>
      <c r="B20" s="7">
        <v>112.7375</v>
      </c>
      <c r="C20" s="7">
        <v>108.2715</v>
      </c>
      <c r="D20" s="7">
        <v>116.3789</v>
      </c>
      <c r="E20" s="7">
        <f t="shared" si="0"/>
        <v>112.46263333333333</v>
      </c>
      <c r="F20" s="5">
        <f t="shared" si="1"/>
        <v>3.3155338889670367</v>
      </c>
      <c r="G20" s="7">
        <v>0</v>
      </c>
      <c r="H20" s="7">
        <v>0</v>
      </c>
      <c r="I20" s="7">
        <v>0</v>
      </c>
      <c r="J20" s="7">
        <f t="shared" si="2"/>
        <v>0</v>
      </c>
      <c r="K20" s="7">
        <f t="shared" si="3"/>
        <v>0</v>
      </c>
      <c r="L20" s="7">
        <v>0</v>
      </c>
      <c r="M20" s="7">
        <v>0</v>
      </c>
      <c r="N20" s="7">
        <v>0</v>
      </c>
      <c r="O20" s="7">
        <f t="shared" si="4"/>
        <v>0</v>
      </c>
      <c r="P20" s="3">
        <f t="shared" si="5"/>
        <v>0</v>
      </c>
    </row>
    <row r="21" spans="1:21" s="2" customFormat="1" ht="14">
      <c r="A21" s="3">
        <v>4</v>
      </c>
      <c r="B21" s="7">
        <v>143.41149999999999</v>
      </c>
      <c r="C21" s="7">
        <v>148.6405</v>
      </c>
      <c r="D21" s="7">
        <v>139.7141</v>
      </c>
      <c r="E21" s="7">
        <f t="shared" si="0"/>
        <v>143.92203333333336</v>
      </c>
      <c r="F21" s="5">
        <f t="shared" si="1"/>
        <v>3.6620247089402462</v>
      </c>
      <c r="G21" s="7">
        <v>0</v>
      </c>
      <c r="H21" s="7">
        <v>0</v>
      </c>
      <c r="I21" s="7">
        <v>0</v>
      </c>
      <c r="J21" s="7">
        <f t="shared" si="2"/>
        <v>0</v>
      </c>
      <c r="K21" s="7">
        <f t="shared" si="3"/>
        <v>0</v>
      </c>
      <c r="L21" s="7">
        <v>0</v>
      </c>
      <c r="M21" s="7">
        <v>0</v>
      </c>
      <c r="N21" s="7">
        <v>0</v>
      </c>
      <c r="O21" s="7">
        <f t="shared" si="4"/>
        <v>0</v>
      </c>
      <c r="P21" s="3">
        <f t="shared" si="5"/>
        <v>0</v>
      </c>
    </row>
    <row r="22" spans="1:21" s="2" customFormat="1" ht="14">
      <c r="A22" s="3">
        <v>5</v>
      </c>
      <c r="B22" s="7">
        <v>146.7757</v>
      </c>
      <c r="C22" s="7">
        <v>146.2353</v>
      </c>
      <c r="D22" s="7">
        <v>146.32069999999999</v>
      </c>
      <c r="E22" s="7">
        <f t="shared" si="0"/>
        <v>146.44389999999999</v>
      </c>
      <c r="F22" s="5">
        <f t="shared" si="1"/>
        <v>0.23719432258523482</v>
      </c>
      <c r="G22" s="7">
        <v>0</v>
      </c>
      <c r="H22" s="7">
        <v>0</v>
      </c>
      <c r="I22" s="7">
        <v>0</v>
      </c>
      <c r="J22" s="7">
        <f t="shared" si="2"/>
        <v>0</v>
      </c>
      <c r="K22" s="7">
        <f t="shared" si="3"/>
        <v>0</v>
      </c>
      <c r="L22" s="7">
        <v>0</v>
      </c>
      <c r="M22" s="7">
        <v>0</v>
      </c>
      <c r="N22" s="7">
        <v>0</v>
      </c>
      <c r="O22" s="7">
        <f t="shared" si="4"/>
        <v>0</v>
      </c>
      <c r="P22" s="3">
        <f t="shared" si="5"/>
        <v>0</v>
      </c>
    </row>
    <row r="23" spans="1:21">
      <c r="A23" s="3">
        <v>6</v>
      </c>
      <c r="B23" s="7">
        <v>146.98570000000001</v>
      </c>
      <c r="C23" s="7">
        <v>146.9829</v>
      </c>
      <c r="D23" s="7">
        <v>146.44110000000001</v>
      </c>
      <c r="E23" s="7">
        <f t="shared" si="0"/>
        <v>146.80323333333334</v>
      </c>
      <c r="F23" s="5">
        <f t="shared" si="1"/>
        <v>0.25606948709719779</v>
      </c>
      <c r="G23" s="7">
        <v>0</v>
      </c>
      <c r="H23" s="7">
        <v>0</v>
      </c>
      <c r="I23" s="7">
        <v>0</v>
      </c>
      <c r="J23" s="7">
        <f t="shared" si="2"/>
        <v>0</v>
      </c>
      <c r="K23" s="7">
        <f t="shared" si="3"/>
        <v>0</v>
      </c>
      <c r="L23" s="7">
        <v>0</v>
      </c>
      <c r="M23" s="7">
        <v>0</v>
      </c>
      <c r="N23" s="7">
        <v>0</v>
      </c>
      <c r="O23" s="7">
        <f t="shared" si="4"/>
        <v>0</v>
      </c>
      <c r="P23" s="3">
        <f t="shared" si="5"/>
        <v>0</v>
      </c>
      <c r="T23" s="2"/>
      <c r="U23" s="2"/>
    </row>
    <row r="24" spans="1:21">
      <c r="A24" s="3">
        <v>7</v>
      </c>
      <c r="B24" s="7">
        <v>147.97409999999999</v>
      </c>
      <c r="C24" s="7">
        <v>147.93770000000001</v>
      </c>
      <c r="D24" s="7">
        <v>147.7963</v>
      </c>
      <c r="E24" s="7">
        <f t="shared" si="0"/>
        <v>147.90269999999998</v>
      </c>
      <c r="F24" s="5">
        <f t="shared" si="1"/>
        <v>7.6689677706105422E-2</v>
      </c>
      <c r="G24" s="7">
        <v>0</v>
      </c>
      <c r="H24" s="7">
        <v>0</v>
      </c>
      <c r="I24" s="7">
        <v>0</v>
      </c>
      <c r="J24" s="7">
        <f t="shared" si="2"/>
        <v>0</v>
      </c>
      <c r="K24" s="7">
        <f t="shared" si="3"/>
        <v>0</v>
      </c>
      <c r="L24" s="7">
        <v>0</v>
      </c>
      <c r="M24" s="7">
        <v>0</v>
      </c>
      <c r="N24" s="7">
        <v>0</v>
      </c>
      <c r="O24" s="7">
        <f t="shared" si="4"/>
        <v>0</v>
      </c>
      <c r="P24" s="3">
        <f t="shared" si="5"/>
        <v>0</v>
      </c>
    </row>
    <row r="25" spans="1:21">
      <c r="A25" s="3">
        <v>8</v>
      </c>
      <c r="B25" s="7">
        <v>149.76050000000001</v>
      </c>
      <c r="C25" s="7">
        <v>148.86449999999999</v>
      </c>
      <c r="D25" s="7">
        <v>149.6541</v>
      </c>
      <c r="E25" s="7">
        <f t="shared" ref="E25" si="6">AVERAGE(B25:D25)</f>
        <v>149.42636666666667</v>
      </c>
      <c r="F25" s="5">
        <f t="shared" ref="F25" si="7">_xlfn.STDEV.P(B25:D25)</f>
        <v>0.39966723936573367</v>
      </c>
      <c r="G25" s="7">
        <v>0</v>
      </c>
      <c r="H25" s="7">
        <v>0</v>
      </c>
      <c r="I25" s="7">
        <v>0</v>
      </c>
      <c r="J25" s="7">
        <f t="shared" ref="J25" si="8">AVERAGE(G25:I25)</f>
        <v>0</v>
      </c>
      <c r="K25" s="7">
        <f t="shared" ref="K25" si="9">_xlfn.STDEV.P(G25:I25)</f>
        <v>0</v>
      </c>
      <c r="L25" s="7">
        <v>0</v>
      </c>
      <c r="M25" s="7">
        <v>0</v>
      </c>
      <c r="N25" s="7">
        <v>0</v>
      </c>
      <c r="O25" s="7">
        <f t="shared" ref="O25" si="10">AVERAGE(L25:N25)</f>
        <v>0</v>
      </c>
      <c r="P25" s="3">
        <f t="shared" ref="P25" si="11">_xlfn.STDEV.P(L25:N25)</f>
        <v>0</v>
      </c>
    </row>
  </sheetData>
  <mergeCells count="9">
    <mergeCell ref="A3:E3"/>
    <mergeCell ref="A4:A5"/>
    <mergeCell ref="A15:P15"/>
    <mergeCell ref="A16:A17"/>
    <mergeCell ref="B16:F16"/>
    <mergeCell ref="G16:K16"/>
    <mergeCell ref="L16:P16"/>
    <mergeCell ref="B4:B5"/>
    <mergeCell ref="C4:E4"/>
  </mergeCells>
  <phoneticPr fontId="1" type="noConversion"/>
  <pageMargins left="0.7" right="0.7" top="0.75" bottom="0.75" header="0.3" footer="0.3"/>
  <pageSetup paperSize="9" scale="6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F741-51AD-42C4-813B-A0F07F6FC32E}">
  <dimension ref="A1:P29"/>
  <sheetViews>
    <sheetView tabSelected="1" workbookViewId="0">
      <selection activeCell="I22" sqref="I22"/>
    </sheetView>
  </sheetViews>
  <sheetFormatPr defaultRowHeight="14.5"/>
  <cols>
    <col min="2" max="3" width="10.26953125" customWidth="1"/>
  </cols>
  <sheetData>
    <row r="1" spans="1:16">
      <c r="A1" s="2" t="s">
        <v>164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0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0"/>
    </row>
    <row r="3" spans="1:16" ht="16">
      <c r="A3" s="2" t="s">
        <v>93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"/>
    </row>
    <row r="4" spans="1:16">
      <c r="A4" s="28" t="s">
        <v>0</v>
      </c>
      <c r="B4" s="27" t="s">
        <v>94</v>
      </c>
      <c r="C4" s="27" t="s">
        <v>102</v>
      </c>
      <c r="D4" s="28" t="s">
        <v>101</v>
      </c>
      <c r="E4" s="2"/>
      <c r="F4" s="2"/>
      <c r="G4" s="2"/>
      <c r="H4" s="2"/>
      <c r="I4" s="2"/>
      <c r="J4" s="2"/>
      <c r="K4" s="2"/>
      <c r="L4" s="2"/>
      <c r="M4" s="2"/>
      <c r="N4" s="10"/>
    </row>
    <row r="5" spans="1:16">
      <c r="A5" s="28"/>
      <c r="B5" s="27"/>
      <c r="C5" s="27"/>
      <c r="D5" s="28"/>
      <c r="E5" s="2"/>
      <c r="F5" s="2"/>
      <c r="G5" s="2"/>
      <c r="H5" s="2"/>
      <c r="I5" s="2"/>
      <c r="J5" s="2"/>
      <c r="K5" s="2"/>
      <c r="L5" s="2"/>
      <c r="M5" s="10"/>
    </row>
    <row r="6" spans="1:16">
      <c r="A6" s="3">
        <v>1</v>
      </c>
      <c r="B6" s="50" t="s">
        <v>95</v>
      </c>
      <c r="C6" s="4"/>
      <c r="D6" s="3" t="s">
        <v>100</v>
      </c>
      <c r="E6" s="2"/>
      <c r="F6" s="2"/>
      <c r="G6" s="2"/>
      <c r="H6" s="2"/>
      <c r="I6" s="2"/>
      <c r="J6" s="2"/>
      <c r="K6" s="2"/>
      <c r="L6" s="2"/>
      <c r="M6" s="10"/>
    </row>
    <row r="7" spans="1:16">
      <c r="A7" s="3">
        <v>2</v>
      </c>
      <c r="B7" s="50"/>
      <c r="C7" s="4" t="s">
        <v>7</v>
      </c>
      <c r="D7" s="3"/>
      <c r="E7" s="2"/>
      <c r="F7" s="2"/>
      <c r="G7" s="2"/>
      <c r="H7" s="2"/>
      <c r="I7" s="2"/>
      <c r="J7" s="2"/>
      <c r="K7" s="2"/>
      <c r="L7" s="2"/>
      <c r="M7" s="10"/>
    </row>
    <row r="8" spans="1:16">
      <c r="A8" s="3">
        <v>3</v>
      </c>
      <c r="B8" s="50" t="s">
        <v>96</v>
      </c>
      <c r="C8" s="4"/>
      <c r="D8" s="3" t="s">
        <v>100</v>
      </c>
      <c r="E8" s="2"/>
      <c r="F8" s="2"/>
      <c r="G8" s="2"/>
      <c r="H8" s="2"/>
      <c r="I8" s="2"/>
      <c r="J8" s="2"/>
      <c r="K8" s="2"/>
      <c r="L8" s="2"/>
      <c r="M8" s="10"/>
    </row>
    <row r="9" spans="1:16">
      <c r="A9" s="3">
        <v>4</v>
      </c>
      <c r="B9" s="50"/>
      <c r="C9" s="4" t="s">
        <v>7</v>
      </c>
      <c r="D9" s="3"/>
      <c r="E9" s="2"/>
      <c r="F9" s="2"/>
      <c r="G9" s="2"/>
      <c r="H9" s="2"/>
      <c r="I9" s="2"/>
      <c r="J9" s="2"/>
      <c r="K9" s="2"/>
      <c r="L9" s="2"/>
      <c r="M9" s="10"/>
    </row>
    <row r="10" spans="1:16">
      <c r="A10" s="3">
        <v>5</v>
      </c>
      <c r="B10" s="50" t="s">
        <v>97</v>
      </c>
      <c r="C10" s="4"/>
      <c r="D10" s="3" t="s">
        <v>100</v>
      </c>
      <c r="E10" s="2"/>
      <c r="F10" s="2"/>
      <c r="G10" s="2"/>
      <c r="H10" s="2"/>
      <c r="I10" s="2"/>
      <c r="J10" s="2"/>
      <c r="K10" s="2"/>
      <c r="L10" s="2"/>
      <c r="M10" s="10"/>
    </row>
    <row r="11" spans="1:16">
      <c r="A11" s="3">
        <v>6</v>
      </c>
      <c r="B11" s="50"/>
      <c r="C11" s="4" t="s">
        <v>7</v>
      </c>
      <c r="D11" s="4"/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</row>
    <row r="12" spans="1:16">
      <c r="A12" s="3">
        <v>7</v>
      </c>
      <c r="B12" s="50" t="s">
        <v>98</v>
      </c>
      <c r="C12" s="4"/>
      <c r="D12" s="3" t="s">
        <v>100</v>
      </c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10"/>
    </row>
    <row r="13" spans="1:16">
      <c r="A13" s="3">
        <v>8</v>
      </c>
      <c r="B13" s="50"/>
      <c r="C13" s="4" t="s">
        <v>7</v>
      </c>
      <c r="D13" s="4"/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10"/>
    </row>
    <row r="14" spans="1:16">
      <c r="A14" s="3">
        <v>9</v>
      </c>
      <c r="B14" s="50" t="s">
        <v>99</v>
      </c>
      <c r="C14" s="4"/>
      <c r="D14" s="3" t="s">
        <v>100</v>
      </c>
      <c r="E14" s="6"/>
      <c r="F14" s="2"/>
      <c r="G14" s="2"/>
      <c r="H14" s="2"/>
      <c r="I14" s="2"/>
      <c r="J14" s="2"/>
      <c r="K14" s="2"/>
      <c r="L14" s="2"/>
      <c r="M14" s="2"/>
      <c r="N14" s="2"/>
      <c r="O14" s="2"/>
      <c r="P14" s="10"/>
    </row>
    <row r="15" spans="1:16">
      <c r="A15" s="3">
        <v>10</v>
      </c>
      <c r="B15" s="50"/>
      <c r="C15" s="4" t="s">
        <v>7</v>
      </c>
      <c r="D15" s="4"/>
      <c r="E15" s="6"/>
      <c r="F15" s="2"/>
      <c r="G15" s="2"/>
      <c r="H15" s="2"/>
      <c r="I15" s="2"/>
      <c r="J15" s="2"/>
      <c r="K15" s="2"/>
      <c r="L15" s="2"/>
      <c r="M15" s="2"/>
      <c r="N15" s="2"/>
      <c r="O15" s="2"/>
      <c r="P15" s="10"/>
    </row>
    <row r="16" spans="1:16">
      <c r="A16" s="1"/>
      <c r="B16" s="6"/>
      <c r="C16" s="6"/>
      <c r="D16" s="6"/>
      <c r="E16" s="6"/>
      <c r="F16" s="2"/>
      <c r="G16" s="2"/>
      <c r="H16" s="2"/>
      <c r="I16" s="2"/>
      <c r="J16" s="2"/>
      <c r="K16" s="2"/>
      <c r="L16" s="2"/>
      <c r="M16" s="2"/>
      <c r="N16" s="2"/>
      <c r="O16" s="2"/>
      <c r="P16" s="10"/>
    </row>
    <row r="17" spans="1:1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>
      <c r="A18" s="37" t="s">
        <v>0</v>
      </c>
      <c r="B18" s="37" t="s">
        <v>12</v>
      </c>
      <c r="C18" s="37"/>
      <c r="D18" s="37"/>
      <c r="E18" s="37"/>
      <c r="F18" s="37"/>
    </row>
    <row r="19" spans="1:16">
      <c r="A19" s="37"/>
      <c r="B19" s="7" t="s">
        <v>8</v>
      </c>
      <c r="C19" s="7" t="s">
        <v>9</v>
      </c>
      <c r="D19" s="7" t="s">
        <v>10</v>
      </c>
      <c r="E19" s="7" t="s">
        <v>11</v>
      </c>
      <c r="F19" s="7" t="s">
        <v>17</v>
      </c>
    </row>
    <row r="20" spans="1:16">
      <c r="A20" s="14">
        <v>1</v>
      </c>
      <c r="B20" s="7">
        <v>0</v>
      </c>
      <c r="C20" s="7">
        <v>0</v>
      </c>
      <c r="D20" s="7">
        <v>0</v>
      </c>
      <c r="E20" s="7">
        <f>AVERAGE(B20:D20)</f>
        <v>0</v>
      </c>
      <c r="F20" s="7">
        <f>_xlfn.STDEV.P(B20:D20)</f>
        <v>0</v>
      </c>
    </row>
    <row r="21" spans="1:16">
      <c r="A21" s="14">
        <v>2</v>
      </c>
      <c r="B21" s="7">
        <v>1.1411129999999998</v>
      </c>
      <c r="C21" s="7">
        <v>1.0399209999999999</v>
      </c>
      <c r="D21" s="7">
        <v>1.3014760000000001</v>
      </c>
      <c r="E21" s="7">
        <f t="shared" ref="E21:E29" si="0">AVERAGE(B21:D21)</f>
        <v>1.1608366666666665</v>
      </c>
      <c r="F21" s="7">
        <f t="shared" ref="F21:F29" si="1">_xlfn.STDEV.P(B21:D21)</f>
        <v>0.10768634013136906</v>
      </c>
    </row>
    <row r="22" spans="1:16">
      <c r="A22" s="14">
        <v>3</v>
      </c>
      <c r="B22" s="7">
        <v>0</v>
      </c>
      <c r="C22" s="7">
        <v>0</v>
      </c>
      <c r="D22" s="7">
        <v>0</v>
      </c>
      <c r="E22" s="7">
        <f t="shared" si="0"/>
        <v>0</v>
      </c>
      <c r="F22" s="7">
        <f t="shared" si="1"/>
        <v>0</v>
      </c>
    </row>
    <row r="23" spans="1:16">
      <c r="A23" s="14">
        <v>4</v>
      </c>
      <c r="B23" s="7">
        <v>1.6725109999999999</v>
      </c>
      <c r="C23" s="7">
        <v>1.5354789999999998</v>
      </c>
      <c r="D23" s="7">
        <v>1.383915</v>
      </c>
      <c r="E23" s="7">
        <f t="shared" si="0"/>
        <v>1.530635</v>
      </c>
      <c r="F23" s="7">
        <f t="shared" si="1"/>
        <v>0.1178686021409716</v>
      </c>
    </row>
    <row r="24" spans="1:16">
      <c r="A24" s="14">
        <v>5</v>
      </c>
      <c r="B24" s="7">
        <v>0</v>
      </c>
      <c r="C24" s="7">
        <v>0</v>
      </c>
      <c r="D24" s="7">
        <v>0</v>
      </c>
      <c r="E24" s="7">
        <f t="shared" si="0"/>
        <v>0</v>
      </c>
      <c r="F24" s="7">
        <f t="shared" si="1"/>
        <v>0</v>
      </c>
    </row>
    <row r="25" spans="1:16">
      <c r="A25" s="14">
        <v>6</v>
      </c>
      <c r="B25" s="7">
        <v>0.87262099999999998</v>
      </c>
      <c r="C25" s="7">
        <v>0.27785900000000002</v>
      </c>
      <c r="D25" s="7">
        <v>0.71048699999999998</v>
      </c>
      <c r="E25" s="7">
        <f t="shared" si="0"/>
        <v>0.62032233333333331</v>
      </c>
      <c r="F25" s="7">
        <f t="shared" si="1"/>
        <v>0.25104144345417478</v>
      </c>
      <c r="G25" s="2"/>
      <c r="H25" s="2"/>
      <c r="I25" s="2"/>
      <c r="J25" s="2"/>
      <c r="K25" s="2"/>
      <c r="L25" s="2"/>
      <c r="M25" s="2"/>
      <c r="N25" s="2"/>
      <c r="O25" s="2"/>
      <c r="P25" s="10"/>
    </row>
    <row r="26" spans="1:16">
      <c r="A26" s="14">
        <v>7</v>
      </c>
      <c r="B26" s="7">
        <v>0</v>
      </c>
      <c r="C26" s="7">
        <v>0</v>
      </c>
      <c r="D26" s="7">
        <v>0</v>
      </c>
      <c r="E26" s="7">
        <f t="shared" si="0"/>
        <v>0</v>
      </c>
      <c r="F26" s="7">
        <f t="shared" si="1"/>
        <v>0</v>
      </c>
    </row>
    <row r="27" spans="1:16">
      <c r="A27" s="14">
        <v>8</v>
      </c>
      <c r="B27" s="7">
        <v>0.27471600000000002</v>
      </c>
      <c r="C27" s="7">
        <v>0.19142999999999999</v>
      </c>
      <c r="D27" s="7">
        <v>0.21624500000000002</v>
      </c>
      <c r="E27" s="7">
        <f t="shared" si="0"/>
        <v>0.22746366666666665</v>
      </c>
      <c r="F27" s="7">
        <f t="shared" si="1"/>
        <v>3.4914498519796854E-2</v>
      </c>
    </row>
    <row r="28" spans="1:16">
      <c r="A28" s="14">
        <v>9</v>
      </c>
      <c r="B28" s="7">
        <v>0.28663</v>
      </c>
      <c r="C28" s="7">
        <v>0.17605799999999999</v>
      </c>
      <c r="D28" s="7">
        <v>0.225135</v>
      </c>
      <c r="E28" s="7">
        <f t="shared" si="0"/>
        <v>0.22927433333333333</v>
      </c>
      <c r="F28" s="7">
        <f t="shared" si="1"/>
        <v>4.523562280867692E-2</v>
      </c>
    </row>
    <row r="29" spans="1:16">
      <c r="A29" s="14">
        <v>10</v>
      </c>
      <c r="B29" s="7">
        <v>0.267793</v>
      </c>
      <c r="C29" s="7">
        <v>0.27547199999999999</v>
      </c>
      <c r="D29" s="7">
        <v>0.27547199999999999</v>
      </c>
      <c r="E29" s="7">
        <f t="shared" si="0"/>
        <v>0.27291233333333337</v>
      </c>
      <c r="F29" s="7">
        <f t="shared" si="1"/>
        <v>3.6199153151543284E-3</v>
      </c>
    </row>
  </sheetData>
  <mergeCells count="11">
    <mergeCell ref="A4:A5"/>
    <mergeCell ref="A18:A19"/>
    <mergeCell ref="B18:F18"/>
    <mergeCell ref="B4:B5"/>
    <mergeCell ref="B6:B7"/>
    <mergeCell ref="B8:B9"/>
    <mergeCell ref="B10:B11"/>
    <mergeCell ref="B12:B13"/>
    <mergeCell ref="B14:B15"/>
    <mergeCell ref="D4:D5"/>
    <mergeCell ref="C4:C5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ECDC-6D19-46DD-91B3-DCB229640774}">
  <sheetPr>
    <pageSetUpPr fitToPage="1"/>
  </sheetPr>
  <dimension ref="A1:U49"/>
  <sheetViews>
    <sheetView zoomScale="80" zoomScaleNormal="80" workbookViewId="0">
      <selection activeCell="H4" sqref="H4"/>
    </sheetView>
  </sheetViews>
  <sheetFormatPr defaultRowHeight="14.5"/>
  <cols>
    <col min="1" max="15" width="8.7265625" style="2"/>
    <col min="16" max="16" width="8.7265625" style="10"/>
    <col min="17" max="19" width="8.7265625" style="2"/>
  </cols>
  <sheetData>
    <row r="1" spans="1:21">
      <c r="A1" s="2" t="s">
        <v>169</v>
      </c>
    </row>
    <row r="3" spans="1:21" ht="16">
      <c r="A3" s="2" t="s">
        <v>18</v>
      </c>
    </row>
    <row r="4" spans="1:21">
      <c r="A4" s="31" t="s">
        <v>0</v>
      </c>
      <c r="B4" s="28" t="s">
        <v>1</v>
      </c>
      <c r="C4" s="28"/>
      <c r="D4" s="28"/>
      <c r="E4" s="3" t="s">
        <v>6</v>
      </c>
    </row>
    <row r="5" spans="1:21">
      <c r="A5" s="32"/>
      <c r="B5" s="3" t="s">
        <v>2</v>
      </c>
      <c r="C5" s="3" t="s">
        <v>3</v>
      </c>
      <c r="D5" s="3" t="s">
        <v>16</v>
      </c>
      <c r="E5" s="3" t="s">
        <v>15</v>
      </c>
    </row>
    <row r="6" spans="1:21">
      <c r="A6" s="3">
        <v>12</v>
      </c>
      <c r="B6" s="4" t="s">
        <v>7</v>
      </c>
      <c r="C6" s="4"/>
      <c r="D6" s="4" t="s">
        <v>7</v>
      </c>
      <c r="E6" s="4"/>
    </row>
    <row r="7" spans="1:21">
      <c r="A7" s="3">
        <v>13</v>
      </c>
      <c r="B7" s="4" t="s">
        <v>7</v>
      </c>
      <c r="C7" s="4" t="s">
        <v>7</v>
      </c>
      <c r="D7" s="4"/>
      <c r="E7" s="4"/>
    </row>
    <row r="8" spans="1:21">
      <c r="A8" s="3">
        <v>14</v>
      </c>
      <c r="B8" s="4"/>
      <c r="C8" s="4" t="s">
        <v>7</v>
      </c>
      <c r="D8" s="4" t="s">
        <v>7</v>
      </c>
      <c r="E8" s="4"/>
    </row>
    <row r="9" spans="1:21">
      <c r="A9" s="3">
        <v>15</v>
      </c>
      <c r="B9" s="4" t="s">
        <v>7</v>
      </c>
      <c r="C9" s="4" t="s">
        <v>7</v>
      </c>
      <c r="D9" s="4" t="s">
        <v>7</v>
      </c>
      <c r="E9" s="4"/>
    </row>
    <row r="10" spans="1:21">
      <c r="A10" s="3">
        <v>16</v>
      </c>
      <c r="B10" s="4" t="s">
        <v>7</v>
      </c>
      <c r="C10" s="4" t="s">
        <v>7</v>
      </c>
      <c r="D10" s="4" t="s">
        <v>7</v>
      </c>
      <c r="E10" s="4" t="s">
        <v>7</v>
      </c>
      <c r="F10" s="2" t="s">
        <v>52</v>
      </c>
    </row>
    <row r="11" spans="1:21">
      <c r="A11" s="1"/>
      <c r="B11" s="6"/>
      <c r="C11" s="6"/>
      <c r="D11" s="6"/>
      <c r="E11" s="6"/>
    </row>
    <row r="12" spans="1:21">
      <c r="A12" s="36" t="s">
        <v>167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21">
      <c r="A13" s="28" t="s">
        <v>0</v>
      </c>
      <c r="B13" s="33" t="s">
        <v>12</v>
      </c>
      <c r="C13" s="34"/>
      <c r="D13" s="34"/>
      <c r="E13" s="34"/>
      <c r="F13" s="35"/>
      <c r="G13" s="33" t="s">
        <v>13</v>
      </c>
      <c r="H13" s="34"/>
      <c r="I13" s="34"/>
      <c r="J13" s="34"/>
      <c r="K13" s="35"/>
      <c r="L13" s="33" t="s">
        <v>14</v>
      </c>
      <c r="M13" s="34"/>
      <c r="N13" s="34"/>
      <c r="O13" s="34"/>
      <c r="P13" s="35"/>
    </row>
    <row r="14" spans="1:21">
      <c r="A14" s="28"/>
      <c r="B14" s="4" t="s">
        <v>8</v>
      </c>
      <c r="C14" s="4" t="s">
        <v>9</v>
      </c>
      <c r="D14" s="4" t="s">
        <v>10</v>
      </c>
      <c r="E14" s="4" t="s">
        <v>11</v>
      </c>
      <c r="F14" s="4" t="s">
        <v>17</v>
      </c>
      <c r="G14" s="4" t="s">
        <v>8</v>
      </c>
      <c r="H14" s="4" t="s">
        <v>9</v>
      </c>
      <c r="I14" s="4" t="s">
        <v>10</v>
      </c>
      <c r="J14" s="4" t="s">
        <v>11</v>
      </c>
      <c r="K14" s="4" t="s">
        <v>17</v>
      </c>
      <c r="L14" s="4" t="s">
        <v>8</v>
      </c>
      <c r="M14" s="4" t="s">
        <v>9</v>
      </c>
      <c r="N14" s="4" t="s">
        <v>10</v>
      </c>
      <c r="O14" s="4" t="s">
        <v>11</v>
      </c>
      <c r="P14" s="7" t="s">
        <v>17</v>
      </c>
    </row>
    <row r="15" spans="1:21">
      <c r="A15" s="3">
        <v>12</v>
      </c>
      <c r="B15" s="5">
        <v>54.032208896647205</v>
      </c>
      <c r="C15" s="5">
        <v>53.003571829290323</v>
      </c>
      <c r="D15" s="5">
        <v>58.947811810028291</v>
      </c>
      <c r="E15" s="5">
        <f>AVERAGE(B15:D15)</f>
        <v>55.327864178655268</v>
      </c>
      <c r="F15" s="5">
        <f>_xlfn.STDEV.P(B15:D15)</f>
        <v>2.5939081446724988</v>
      </c>
      <c r="G15" s="5">
        <v>13.63139449732536</v>
      </c>
      <c r="H15" s="5">
        <v>11.75871695641913</v>
      </c>
      <c r="I15" s="5">
        <v>12.273068561202013</v>
      </c>
      <c r="J15" s="5">
        <f>AVERAGE(G15:I15)</f>
        <v>12.554393338315501</v>
      </c>
      <c r="K15" s="5">
        <f>_xlfn.STDEV.P(G15:I15)</f>
        <v>0.78997384586120567</v>
      </c>
      <c r="L15" s="5">
        <v>0</v>
      </c>
      <c r="M15" s="5">
        <v>0</v>
      </c>
      <c r="N15" s="5">
        <v>0</v>
      </c>
      <c r="O15" s="5">
        <f>AVERAGE(L15:N15)</f>
        <v>0</v>
      </c>
      <c r="P15" s="7">
        <f>_xlfn.STDEV.P(L15:N15)</f>
        <v>0</v>
      </c>
    </row>
    <row r="16" spans="1:21" s="2" customFormat="1">
      <c r="A16" s="3">
        <v>13</v>
      </c>
      <c r="B16" s="7">
        <v>35.15030576054896</v>
      </c>
      <c r="C16" s="7">
        <v>30.094437175705771</v>
      </c>
      <c r="D16" s="7">
        <v>32.656308577619932</v>
      </c>
      <c r="E16" s="7">
        <f t="shared" ref="E16:E19" si="0">AVERAGE(B16:D16)</f>
        <v>32.633683837958223</v>
      </c>
      <c r="F16" s="5">
        <f t="shared" ref="F16:F19" si="1">_xlfn.STDEV.P(B16:D16)</f>
        <v>2.0641117049770084</v>
      </c>
      <c r="G16" s="7">
        <v>1.3136349315607299</v>
      </c>
      <c r="H16" s="7">
        <v>1.5410012232536185</v>
      </c>
      <c r="I16" s="7">
        <v>1.2359693321271239</v>
      </c>
      <c r="J16" s="7">
        <f t="shared" ref="J16:J19" si="2">AVERAGE(G16:I16)</f>
        <v>1.3635351623138241</v>
      </c>
      <c r="K16" s="7">
        <f t="shared" ref="K16:K19" si="3">_xlfn.STDEV.P(G16:I16)</f>
        <v>0.12943116168568902</v>
      </c>
      <c r="L16" s="7">
        <v>0</v>
      </c>
      <c r="M16" s="7">
        <v>0</v>
      </c>
      <c r="N16" s="7">
        <v>0</v>
      </c>
      <c r="O16" s="7">
        <f t="shared" ref="O16:O19" si="4">AVERAGE(L16:N16)</f>
        <v>0</v>
      </c>
      <c r="P16" s="7">
        <f t="shared" ref="P16:P19" si="5">_xlfn.STDEV.P(L16:N16)</f>
        <v>0</v>
      </c>
      <c r="T16"/>
      <c r="U16"/>
    </row>
    <row r="17" spans="1:21" s="2" customFormat="1">
      <c r="A17" s="3">
        <v>14</v>
      </c>
      <c r="B17" s="7">
        <v>33.631216709805578</v>
      </c>
      <c r="C17" s="7">
        <v>40.04349608138206</v>
      </c>
      <c r="D17" s="7">
        <v>51.491652922410161</v>
      </c>
      <c r="E17" s="7">
        <f t="shared" si="0"/>
        <v>41.7221219045326</v>
      </c>
      <c r="F17" s="5">
        <f t="shared" si="1"/>
        <v>7.3874729065150229</v>
      </c>
      <c r="G17" s="7">
        <v>0</v>
      </c>
      <c r="H17" s="7">
        <v>2.0156400605726872</v>
      </c>
      <c r="I17" s="7">
        <v>2.1595027218376339</v>
      </c>
      <c r="J17" s="7">
        <f t="shared" si="2"/>
        <v>1.3917142608034403</v>
      </c>
      <c r="K17" s="7">
        <f t="shared" si="3"/>
        <v>0.98584162153269139</v>
      </c>
      <c r="L17" s="7">
        <v>0</v>
      </c>
      <c r="M17" s="7">
        <v>0</v>
      </c>
      <c r="N17" s="7">
        <v>0</v>
      </c>
      <c r="O17" s="7">
        <f t="shared" si="4"/>
        <v>0</v>
      </c>
      <c r="P17" s="7">
        <f t="shared" si="5"/>
        <v>0</v>
      </c>
      <c r="T17"/>
      <c r="U17"/>
    </row>
    <row r="18" spans="1:21" s="2" customFormat="1">
      <c r="A18" s="3">
        <v>15</v>
      </c>
      <c r="B18" s="7">
        <v>65.143658696201769</v>
      </c>
      <c r="C18" s="7">
        <v>69.304020884849209</v>
      </c>
      <c r="D18" s="7">
        <v>63.625729383013308</v>
      </c>
      <c r="E18" s="7">
        <f t="shared" si="0"/>
        <v>66.024469654688104</v>
      </c>
      <c r="F18" s="5">
        <f t="shared" si="1"/>
        <v>2.4003637992878848</v>
      </c>
      <c r="G18" s="7">
        <v>0</v>
      </c>
      <c r="H18" s="7">
        <v>0.92698482536186277</v>
      </c>
      <c r="I18" s="7">
        <v>0.8536506942259281</v>
      </c>
      <c r="J18" s="7">
        <f t="shared" si="2"/>
        <v>0.59354517319593025</v>
      </c>
      <c r="K18" s="7">
        <f t="shared" si="3"/>
        <v>0.42076626779048876</v>
      </c>
      <c r="L18" s="7">
        <v>0</v>
      </c>
      <c r="M18" s="7">
        <v>0</v>
      </c>
      <c r="N18" s="7">
        <v>0</v>
      </c>
      <c r="O18" s="7">
        <f t="shared" si="4"/>
        <v>0</v>
      </c>
      <c r="P18" s="7">
        <f t="shared" si="5"/>
        <v>0</v>
      </c>
      <c r="T18"/>
      <c r="U18"/>
    </row>
    <row r="19" spans="1:21" s="2" customFormat="1">
      <c r="A19" s="3">
        <v>16</v>
      </c>
      <c r="B19" s="7">
        <v>146.64541710708482</v>
      </c>
      <c r="C19" s="7">
        <v>155.59548096871927</v>
      </c>
      <c r="D19" s="7">
        <v>169.17202658560566</v>
      </c>
      <c r="E19" s="7">
        <f t="shared" si="0"/>
        <v>157.13764155380326</v>
      </c>
      <c r="F19" s="5">
        <f t="shared" si="1"/>
        <v>9.2608757002091391</v>
      </c>
      <c r="G19" s="7">
        <v>0</v>
      </c>
      <c r="H19" s="7">
        <v>1.2998257119257395</v>
      </c>
      <c r="I19" s="7">
        <v>1.0002007158590307</v>
      </c>
      <c r="J19" s="7">
        <f t="shared" si="2"/>
        <v>0.76667547592825669</v>
      </c>
      <c r="K19" s="7">
        <f t="shared" si="3"/>
        <v>0.55575009288309807</v>
      </c>
      <c r="L19" s="7">
        <v>0</v>
      </c>
      <c r="M19" s="7">
        <v>0</v>
      </c>
      <c r="N19" s="7">
        <v>0</v>
      </c>
      <c r="O19" s="7">
        <f t="shared" si="4"/>
        <v>0</v>
      </c>
      <c r="P19" s="7">
        <f t="shared" si="5"/>
        <v>0</v>
      </c>
      <c r="T19"/>
      <c r="U19"/>
    </row>
    <row r="22" spans="1:21" s="2" customFormat="1">
      <c r="A22" s="36" t="s">
        <v>168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T22"/>
      <c r="U22"/>
    </row>
    <row r="23" spans="1:21" s="2" customFormat="1">
      <c r="A23" s="28" t="s">
        <v>0</v>
      </c>
      <c r="B23" s="33" t="s">
        <v>12</v>
      </c>
      <c r="C23" s="34"/>
      <c r="D23" s="34"/>
      <c r="E23" s="34"/>
      <c r="F23" s="35"/>
      <c r="G23" s="33" t="s">
        <v>13</v>
      </c>
      <c r="H23" s="34"/>
      <c r="I23" s="34"/>
      <c r="J23" s="34"/>
      <c r="K23" s="35"/>
      <c r="L23" s="33" t="s">
        <v>14</v>
      </c>
      <c r="M23" s="34"/>
      <c r="N23" s="34"/>
      <c r="O23" s="34"/>
      <c r="P23" s="35"/>
      <c r="T23"/>
      <c r="U23"/>
    </row>
    <row r="24" spans="1:21" s="2" customFormat="1">
      <c r="A24" s="28"/>
      <c r="B24" s="4" t="s">
        <v>8</v>
      </c>
      <c r="C24" s="4" t="s">
        <v>9</v>
      </c>
      <c r="D24" s="4" t="s">
        <v>10</v>
      </c>
      <c r="E24" s="4" t="s">
        <v>11</v>
      </c>
      <c r="F24" s="4" t="s">
        <v>17</v>
      </c>
      <c r="G24" s="4" t="s">
        <v>8</v>
      </c>
      <c r="H24" s="4" t="s">
        <v>9</v>
      </c>
      <c r="I24" s="4" t="s">
        <v>10</v>
      </c>
      <c r="J24" s="4" t="s">
        <v>11</v>
      </c>
      <c r="K24" s="4" t="s">
        <v>17</v>
      </c>
      <c r="L24" s="4" t="s">
        <v>8</v>
      </c>
      <c r="M24" s="4" t="s">
        <v>9</v>
      </c>
      <c r="N24" s="4" t="s">
        <v>10</v>
      </c>
      <c r="O24" s="4" t="s">
        <v>11</v>
      </c>
      <c r="P24" s="7" t="s">
        <v>17</v>
      </c>
      <c r="T24"/>
      <c r="U24"/>
    </row>
    <row r="25" spans="1:21" s="2" customFormat="1">
      <c r="A25" s="3">
        <v>12</v>
      </c>
      <c r="B25" s="5">
        <v>60.024292822889713</v>
      </c>
      <c r="C25" s="5">
        <v>54.711336904833558</v>
      </c>
      <c r="D25" s="5">
        <v>57.38295235658822</v>
      </c>
      <c r="E25" s="5">
        <f>AVERAGE(B25:D25)</f>
        <v>57.372860694770502</v>
      </c>
      <c r="F25" s="5">
        <f>_xlfn.STDEV.P(B25:D25)</f>
        <v>2.1690169091135365</v>
      </c>
      <c r="G25" s="7">
        <v>0</v>
      </c>
      <c r="H25" s="7">
        <v>0</v>
      </c>
      <c r="I25" s="7">
        <v>0</v>
      </c>
      <c r="J25" s="5">
        <f>AVERAGE(G25:I25)</f>
        <v>0</v>
      </c>
      <c r="K25" s="5">
        <f>_xlfn.STDEV.P(G25:I25)</f>
        <v>0</v>
      </c>
      <c r="L25" s="5">
        <v>0</v>
      </c>
      <c r="M25" s="5">
        <v>0</v>
      </c>
      <c r="N25" s="5">
        <v>0</v>
      </c>
      <c r="O25" s="5">
        <f>AVERAGE(L25:N25)</f>
        <v>0</v>
      </c>
      <c r="P25" s="7">
        <f>_xlfn.STDEV.P(L25:N25)</f>
        <v>0</v>
      </c>
      <c r="T25"/>
      <c r="U25"/>
    </row>
    <row r="26" spans="1:21" s="2" customFormat="1">
      <c r="A26" s="3">
        <v>13</v>
      </c>
      <c r="B26" s="7">
        <v>32.510828310015391</v>
      </c>
      <c r="C26" s="7">
        <v>35.40167833758035</v>
      </c>
      <c r="D26" s="7">
        <v>30.76506099640844</v>
      </c>
      <c r="E26" s="7">
        <f t="shared" ref="E26:E29" si="6">AVERAGE(B26:D26)</f>
        <v>32.892522548001388</v>
      </c>
      <c r="F26" s="5">
        <f t="shared" ref="F26:F29" si="7">_xlfn.STDEV.P(B26:D26)</f>
        <v>1.9120360806563952</v>
      </c>
      <c r="G26" s="7">
        <v>0</v>
      </c>
      <c r="H26" s="7">
        <v>0</v>
      </c>
      <c r="I26" s="7">
        <v>0</v>
      </c>
      <c r="J26" s="7">
        <f t="shared" ref="J26:J29" si="8">AVERAGE(G26:I26)</f>
        <v>0</v>
      </c>
      <c r="K26" s="7">
        <f t="shared" ref="K26:K29" si="9">_xlfn.STDEV.P(G26:I26)</f>
        <v>0</v>
      </c>
      <c r="L26" s="7">
        <v>0.32251480729648135</v>
      </c>
      <c r="M26" s="7">
        <v>0.42222370080835792</v>
      </c>
      <c r="N26" s="7">
        <v>0.24522211075957506</v>
      </c>
      <c r="O26" s="7">
        <f t="shared" ref="O26:O29" si="10">AVERAGE(L26:N26)</f>
        <v>0.32998687295480478</v>
      </c>
      <c r="P26" s="7">
        <f t="shared" ref="P26:P29" si="11">_xlfn.STDEV.P(L26:N26)</f>
        <v>7.2453500232222773E-2</v>
      </c>
      <c r="T26"/>
      <c r="U26"/>
    </row>
    <row r="27" spans="1:21" s="2" customFormat="1">
      <c r="A27" s="3">
        <v>14</v>
      </c>
      <c r="B27" s="7">
        <v>54.280567928730527</v>
      </c>
      <c r="C27" s="7">
        <v>45.356280262445082</v>
      </c>
      <c r="D27" s="7">
        <v>46.991541914966199</v>
      </c>
      <c r="E27" s="7">
        <f t="shared" si="6"/>
        <v>48.876130035380605</v>
      </c>
      <c r="F27" s="5">
        <f t="shared" si="7"/>
        <v>3.8793884290661889</v>
      </c>
      <c r="G27" s="7">
        <v>0</v>
      </c>
      <c r="H27" s="7">
        <v>0</v>
      </c>
      <c r="I27" s="7">
        <v>0</v>
      </c>
      <c r="J27" s="7">
        <f t="shared" si="8"/>
        <v>0</v>
      </c>
      <c r="K27" s="7">
        <f t="shared" si="9"/>
        <v>0</v>
      </c>
      <c r="L27" s="7">
        <v>1.1096318031804124</v>
      </c>
      <c r="M27" s="7">
        <v>1.0960193924008372</v>
      </c>
      <c r="N27" s="7">
        <v>0.63293570958748502</v>
      </c>
      <c r="O27" s="7">
        <f t="shared" si="10"/>
        <v>0.94619563505624482</v>
      </c>
      <c r="P27" s="7">
        <f t="shared" si="11"/>
        <v>0.22157791723654521</v>
      </c>
      <c r="T27"/>
      <c r="U27"/>
    </row>
    <row r="28" spans="1:21" s="2" customFormat="1">
      <c r="A28" s="3">
        <v>15</v>
      </c>
      <c r="B28" s="7">
        <v>66.677471016673678</v>
      </c>
      <c r="C28" s="7">
        <v>68.183276891590936</v>
      </c>
      <c r="D28" s="7">
        <v>64.694895735697514</v>
      </c>
      <c r="E28" s="7">
        <f t="shared" si="6"/>
        <v>66.518547881320714</v>
      </c>
      <c r="F28" s="5">
        <f t="shared" si="7"/>
        <v>1.4285524595223176</v>
      </c>
      <c r="G28" s="7">
        <v>0</v>
      </c>
      <c r="H28" s="7">
        <v>0</v>
      </c>
      <c r="I28" s="7">
        <v>0</v>
      </c>
      <c r="J28" s="7">
        <f t="shared" si="8"/>
        <v>0</v>
      </c>
      <c r="K28" s="7">
        <f t="shared" si="9"/>
        <v>0</v>
      </c>
      <c r="L28" s="7">
        <v>0.75660040850972687</v>
      </c>
      <c r="M28" s="7">
        <v>0.87160211719536196</v>
      </c>
      <c r="N28" s="7">
        <v>0.56930398044405961</v>
      </c>
      <c r="O28" s="7">
        <f t="shared" si="10"/>
        <v>0.73250216871638274</v>
      </c>
      <c r="P28" s="7">
        <f t="shared" si="11"/>
        <v>0.12458353219608813</v>
      </c>
      <c r="T28"/>
      <c r="U28"/>
    </row>
    <row r="29" spans="1:21" s="2" customFormat="1">
      <c r="A29" s="3">
        <v>16</v>
      </c>
      <c r="B29" s="7">
        <v>158.54856538052533</v>
      </c>
      <c r="C29" s="7">
        <v>155.58061166957606</v>
      </c>
      <c r="D29" s="7">
        <v>161.44468766929518</v>
      </c>
      <c r="E29" s="7">
        <f t="shared" si="6"/>
        <v>158.52462157313218</v>
      </c>
      <c r="F29" s="5">
        <f t="shared" si="7"/>
        <v>2.3940588703503525</v>
      </c>
      <c r="G29" s="7">
        <v>0</v>
      </c>
      <c r="H29" s="7">
        <v>0</v>
      </c>
      <c r="I29" s="7">
        <v>0</v>
      </c>
      <c r="J29" s="7">
        <f t="shared" si="8"/>
        <v>0</v>
      </c>
      <c r="K29" s="7">
        <f t="shared" si="9"/>
        <v>0</v>
      </c>
      <c r="L29" s="7">
        <v>0</v>
      </c>
      <c r="M29" s="7">
        <v>0</v>
      </c>
      <c r="N29" s="7">
        <v>0</v>
      </c>
      <c r="O29" s="7">
        <f t="shared" si="10"/>
        <v>0</v>
      </c>
      <c r="P29" s="7">
        <f t="shared" si="11"/>
        <v>0</v>
      </c>
      <c r="T29"/>
      <c r="U29"/>
    </row>
    <row r="32" spans="1:21">
      <c r="A32" s="36" t="s">
        <v>166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9">
      <c r="A33" s="28" t="s">
        <v>0</v>
      </c>
      <c r="B33" s="33" t="s">
        <v>12</v>
      </c>
      <c r="C33" s="34"/>
      <c r="D33" s="34"/>
      <c r="E33" s="34"/>
      <c r="F33" s="35"/>
      <c r="G33" s="33" t="s">
        <v>13</v>
      </c>
      <c r="H33" s="34"/>
      <c r="I33" s="34"/>
      <c r="J33" s="34"/>
      <c r="K33" s="35"/>
      <c r="L33" s="33" t="s">
        <v>14</v>
      </c>
      <c r="M33" s="34"/>
      <c r="N33" s="34"/>
      <c r="O33" s="34"/>
      <c r="P33" s="35"/>
    </row>
    <row r="34" spans="1:19">
      <c r="A34" s="28"/>
      <c r="B34" s="4" t="s">
        <v>8</v>
      </c>
      <c r="C34" s="4" t="s">
        <v>9</v>
      </c>
      <c r="D34" s="4" t="s">
        <v>10</v>
      </c>
      <c r="E34" s="4" t="s">
        <v>11</v>
      </c>
      <c r="F34" s="4" t="s">
        <v>17</v>
      </c>
      <c r="G34" s="4" t="s">
        <v>8</v>
      </c>
      <c r="H34" s="4" t="s">
        <v>9</v>
      </c>
      <c r="I34" s="4" t="s">
        <v>10</v>
      </c>
      <c r="J34" s="4" t="s">
        <v>11</v>
      </c>
      <c r="K34" s="4" t="s">
        <v>17</v>
      </c>
      <c r="L34" s="4" t="s">
        <v>8</v>
      </c>
      <c r="M34" s="4" t="s">
        <v>9</v>
      </c>
      <c r="N34" s="4" t="s">
        <v>10</v>
      </c>
      <c r="O34" s="4" t="s">
        <v>11</v>
      </c>
      <c r="P34" s="7" t="s">
        <v>17</v>
      </c>
    </row>
    <row r="35" spans="1:19">
      <c r="A35" s="3">
        <v>12</v>
      </c>
      <c r="B35" s="7">
        <v>0.77458654066092825</v>
      </c>
      <c r="C35" s="7">
        <v>0.78695178011659073</v>
      </c>
      <c r="D35" s="7">
        <v>0.72317686450370189</v>
      </c>
      <c r="E35" s="7">
        <f t="shared" ref="E35:E39" si="12">AVERAGE(B35:D35)</f>
        <v>0.76157172842707366</v>
      </c>
      <c r="F35" s="5">
        <f t="shared" ref="F35:F39" si="13">_xlfn.STDEV.P(B35:D35)</f>
        <v>2.7614597208356337E-2</v>
      </c>
      <c r="G35" s="7">
        <v>0.15996888373190685</v>
      </c>
      <c r="H35" s="7">
        <v>0.18398939221571381</v>
      </c>
      <c r="I35" s="7">
        <v>0.16103279381686597</v>
      </c>
      <c r="J35" s="7">
        <f t="shared" ref="J35:J39" si="14">AVERAGE(G35:I35)</f>
        <v>0.1683303565881622</v>
      </c>
      <c r="K35" s="7">
        <f t="shared" ref="K35:K39" si="15">_xlfn.STDEV.P(G35:I35)</f>
        <v>1.1081125807904693E-2</v>
      </c>
      <c r="L35" s="7">
        <v>0</v>
      </c>
      <c r="M35" s="7">
        <v>0</v>
      </c>
      <c r="N35" s="7">
        <v>0</v>
      </c>
      <c r="O35" s="7">
        <f t="shared" ref="O35:O39" si="16">AVERAGE(L35:N35)</f>
        <v>0</v>
      </c>
      <c r="P35" s="7">
        <f t="shared" ref="P35:P39" si="17">_xlfn.STDEV.P(L35:N35)</f>
        <v>0</v>
      </c>
    </row>
    <row r="36" spans="1:19">
      <c r="A36" s="3">
        <v>13</v>
      </c>
      <c r="B36" s="7">
        <v>0.60752422801420747</v>
      </c>
      <c r="C36" s="7">
        <v>0.6141351150705272</v>
      </c>
      <c r="D36" s="7">
        <v>0.61366038644435073</v>
      </c>
      <c r="E36" s="7">
        <f t="shared" si="12"/>
        <v>0.61177324317636173</v>
      </c>
      <c r="F36" s="5">
        <f t="shared" si="13"/>
        <v>3.0107517558787982E-3</v>
      </c>
      <c r="G36" s="7">
        <v>7.8718074784980066E-2</v>
      </c>
      <c r="H36" s="7">
        <v>3.7103199076987621E-2</v>
      </c>
      <c r="I36" s="7">
        <v>1.7926069855254877E-2</v>
      </c>
      <c r="J36" s="7">
        <f t="shared" si="14"/>
        <v>4.4582447905740862E-2</v>
      </c>
      <c r="K36" s="7">
        <f t="shared" si="15"/>
        <v>2.5375465028589294E-2</v>
      </c>
      <c r="L36" s="7">
        <v>0</v>
      </c>
      <c r="M36" s="7">
        <v>0</v>
      </c>
      <c r="N36" s="7">
        <v>0</v>
      </c>
      <c r="O36" s="7">
        <f t="shared" si="16"/>
        <v>0</v>
      </c>
      <c r="P36" s="7">
        <f t="shared" si="17"/>
        <v>0</v>
      </c>
    </row>
    <row r="37" spans="1:19">
      <c r="A37" s="3">
        <v>14</v>
      </c>
      <c r="B37" s="5">
        <v>0.77846550893878308</v>
      </c>
      <c r="C37" s="5">
        <v>0.85425811111779926</v>
      </c>
      <c r="D37" s="5">
        <v>0.83917052910371392</v>
      </c>
      <c r="E37" s="5">
        <f>AVERAGE(B37:D37)</f>
        <v>0.82396471638676549</v>
      </c>
      <c r="F37" s="5">
        <f>_xlfn.STDEV.P(B37:D37)</f>
        <v>3.27571080485222E-2</v>
      </c>
      <c r="G37" s="7">
        <v>0</v>
      </c>
      <c r="H37" s="7">
        <v>0</v>
      </c>
      <c r="I37" s="7">
        <v>0</v>
      </c>
      <c r="J37" s="5">
        <f>AVERAGE(G37:I37)</f>
        <v>0</v>
      </c>
      <c r="K37" s="5">
        <f>_xlfn.STDEV.P(G37:I37)</f>
        <v>0</v>
      </c>
      <c r="L37" s="5">
        <v>0</v>
      </c>
      <c r="M37" s="5">
        <v>0</v>
      </c>
      <c r="N37" s="5">
        <v>0</v>
      </c>
      <c r="O37" s="5">
        <f>AVERAGE(L37:N37)</f>
        <v>0</v>
      </c>
      <c r="P37" s="7">
        <f>_xlfn.STDEV.P(L37:N37)</f>
        <v>0</v>
      </c>
    </row>
    <row r="38" spans="1:19">
      <c r="A38" s="3">
        <v>15</v>
      </c>
      <c r="B38" s="7">
        <v>0.95461119805774597</v>
      </c>
      <c r="C38" s="7">
        <v>0.87813900760448649</v>
      </c>
      <c r="D38" s="7">
        <v>1.060880836292863</v>
      </c>
      <c r="E38" s="7">
        <f t="shared" si="12"/>
        <v>0.96454368065169849</v>
      </c>
      <c r="F38" s="5">
        <f t="shared" si="13"/>
        <v>7.4933902634043051E-2</v>
      </c>
      <c r="G38" s="7">
        <v>0</v>
      </c>
      <c r="H38" s="7">
        <v>0</v>
      </c>
      <c r="I38" s="7">
        <v>0</v>
      </c>
      <c r="J38" s="7">
        <f t="shared" si="14"/>
        <v>0</v>
      </c>
      <c r="K38" s="7">
        <f t="shared" si="15"/>
        <v>0</v>
      </c>
      <c r="L38" s="7">
        <v>0</v>
      </c>
      <c r="M38" s="7">
        <v>0</v>
      </c>
      <c r="N38" s="7">
        <v>0</v>
      </c>
      <c r="O38" s="7">
        <f t="shared" si="16"/>
        <v>0</v>
      </c>
      <c r="P38" s="7">
        <f t="shared" si="17"/>
        <v>0</v>
      </c>
    </row>
    <row r="39" spans="1:19">
      <c r="A39" s="3">
        <v>16</v>
      </c>
      <c r="B39" s="7">
        <v>1.0798996990308791</v>
      </c>
      <c r="C39" s="7">
        <v>1.4415105459579847</v>
      </c>
      <c r="D39" s="7">
        <v>1.2123557374746683</v>
      </c>
      <c r="E39" s="7">
        <f t="shared" si="12"/>
        <v>1.2445886608211774</v>
      </c>
      <c r="F39" s="5">
        <f t="shared" si="13"/>
        <v>0.1493760850212888</v>
      </c>
      <c r="G39" s="7">
        <v>0</v>
      </c>
      <c r="H39" s="7">
        <v>0</v>
      </c>
      <c r="I39" s="7">
        <v>0</v>
      </c>
      <c r="J39" s="7">
        <f t="shared" si="14"/>
        <v>0</v>
      </c>
      <c r="K39" s="7">
        <f t="shared" si="15"/>
        <v>0</v>
      </c>
      <c r="L39" s="7">
        <v>0</v>
      </c>
      <c r="M39" s="7">
        <v>0</v>
      </c>
      <c r="N39" s="7">
        <v>0</v>
      </c>
      <c r="O39" s="7">
        <f t="shared" si="16"/>
        <v>0</v>
      </c>
      <c r="P39" s="7">
        <f t="shared" si="17"/>
        <v>0</v>
      </c>
    </row>
    <row r="41" spans="1:19"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>
      <c r="A42" s="36" t="s">
        <v>165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1:19">
      <c r="A43" s="28" t="s">
        <v>0</v>
      </c>
      <c r="B43" s="33" t="s">
        <v>12</v>
      </c>
      <c r="C43" s="34"/>
      <c r="D43" s="34"/>
      <c r="E43" s="34"/>
      <c r="F43" s="35"/>
      <c r="G43" s="33" t="s">
        <v>13</v>
      </c>
      <c r="H43" s="34"/>
      <c r="I43" s="34"/>
      <c r="J43" s="34"/>
      <c r="K43" s="35"/>
      <c r="L43" s="33" t="s">
        <v>14</v>
      </c>
      <c r="M43" s="34"/>
      <c r="N43" s="34"/>
      <c r="O43" s="34"/>
      <c r="P43" s="35"/>
    </row>
    <row r="44" spans="1:19">
      <c r="A44" s="28"/>
      <c r="B44" s="4" t="s">
        <v>8</v>
      </c>
      <c r="C44" s="4" t="s">
        <v>9</v>
      </c>
      <c r="D44" s="4" t="s">
        <v>10</v>
      </c>
      <c r="E44" s="4" t="s">
        <v>11</v>
      </c>
      <c r="F44" s="4" t="s">
        <v>17</v>
      </c>
      <c r="G44" s="4" t="s">
        <v>8</v>
      </c>
      <c r="H44" s="4" t="s">
        <v>9</v>
      </c>
      <c r="I44" s="4" t="s">
        <v>10</v>
      </c>
      <c r="J44" s="4" t="s">
        <v>11</v>
      </c>
      <c r="K44" s="4" t="s">
        <v>17</v>
      </c>
      <c r="L44" s="4" t="s">
        <v>8</v>
      </c>
      <c r="M44" s="4" t="s">
        <v>9</v>
      </c>
      <c r="N44" s="4" t="s">
        <v>10</v>
      </c>
      <c r="O44" s="4" t="s">
        <v>11</v>
      </c>
      <c r="P44" s="7" t="s">
        <v>17</v>
      </c>
    </row>
    <row r="45" spans="1:19">
      <c r="A45" s="3">
        <v>12</v>
      </c>
      <c r="B45" s="7">
        <v>0.22650000000000001</v>
      </c>
      <c r="C45" s="7">
        <v>0.29089999999999999</v>
      </c>
      <c r="D45" s="7">
        <v>0.24329999999999999</v>
      </c>
      <c r="E45" s="7">
        <f t="shared" ref="E45:E46" si="18">AVERAGE(B45:D45)</f>
        <v>0.25356666666666666</v>
      </c>
      <c r="F45" s="5">
        <f t="shared" ref="F45:F46" si="19">_xlfn.STDEV.P(B45:D45)</f>
        <v>2.7275059832911334E-2</v>
      </c>
      <c r="G45" s="7">
        <v>8.2400000000000001E-2</v>
      </c>
      <c r="H45" s="7">
        <v>9.1200000000000003E-2</v>
      </c>
      <c r="I45" s="7">
        <v>8.879999999999999E-2</v>
      </c>
      <c r="J45" s="7">
        <f t="shared" ref="J45:J49" si="20">AVERAGE(G45:I45)</f>
        <v>8.7466666666666651E-2</v>
      </c>
      <c r="K45" s="7">
        <f t="shared" ref="K45:K49" si="21">_xlfn.STDEV.P(G45:I45)</f>
        <v>3.7142368739157645E-3</v>
      </c>
      <c r="L45" s="7">
        <v>0</v>
      </c>
      <c r="M45" s="7">
        <v>0</v>
      </c>
      <c r="N45" s="7">
        <v>0</v>
      </c>
      <c r="O45" s="7">
        <f t="shared" ref="O45:O46" si="22">AVERAGE(L45:N45)</f>
        <v>0</v>
      </c>
      <c r="P45" s="7">
        <f t="shared" ref="P45:P46" si="23">_xlfn.STDEV.P(L45:N45)</f>
        <v>0</v>
      </c>
      <c r="Q45" s="10"/>
      <c r="R45" s="10"/>
      <c r="S45" s="10"/>
    </row>
    <row r="46" spans="1:19">
      <c r="A46" s="3">
        <v>13</v>
      </c>
      <c r="B46" s="7">
        <v>0.15579999999999999</v>
      </c>
      <c r="C46" s="7">
        <v>0.15789999999999998</v>
      </c>
      <c r="D46" s="7">
        <v>0.15789999999999998</v>
      </c>
      <c r="E46" s="7">
        <f t="shared" si="18"/>
        <v>0.15719999999999998</v>
      </c>
      <c r="F46" s="5">
        <f t="shared" si="19"/>
        <v>9.8994949366116225E-4</v>
      </c>
      <c r="G46" s="7">
        <v>0</v>
      </c>
      <c r="H46" s="7">
        <v>0</v>
      </c>
      <c r="I46" s="7">
        <v>0</v>
      </c>
      <c r="J46" s="7">
        <f t="shared" si="20"/>
        <v>0</v>
      </c>
      <c r="K46" s="7">
        <f t="shared" si="21"/>
        <v>0</v>
      </c>
      <c r="L46" s="7">
        <v>0</v>
      </c>
      <c r="M46" s="7">
        <v>0</v>
      </c>
      <c r="N46" s="7">
        <v>0</v>
      </c>
      <c r="O46" s="7">
        <f t="shared" si="22"/>
        <v>0</v>
      </c>
      <c r="P46" s="7">
        <f t="shared" si="23"/>
        <v>0</v>
      </c>
      <c r="Q46" s="10"/>
      <c r="R46" s="10"/>
      <c r="S46" s="10"/>
    </row>
    <row r="47" spans="1:19">
      <c r="A47" s="3">
        <v>14</v>
      </c>
      <c r="B47" s="5">
        <v>0.34970000000000001</v>
      </c>
      <c r="C47" s="5">
        <v>0.34410000000000002</v>
      </c>
      <c r="D47" s="5">
        <v>0.32729999999999998</v>
      </c>
      <c r="E47" s="5">
        <f>AVERAGE(B47:D47)</f>
        <v>0.34036666666666665</v>
      </c>
      <c r="F47" s="5">
        <f>_xlfn.STDEV.P(B47:D47)</f>
        <v>9.5181697587065454E-3</v>
      </c>
      <c r="G47" s="7">
        <v>0</v>
      </c>
      <c r="H47" s="7">
        <v>0</v>
      </c>
      <c r="I47" s="7">
        <v>0</v>
      </c>
      <c r="J47" s="7">
        <f t="shared" si="20"/>
        <v>0</v>
      </c>
      <c r="K47" s="7">
        <f t="shared" si="21"/>
        <v>0</v>
      </c>
      <c r="L47" s="5">
        <v>0</v>
      </c>
      <c r="M47" s="5">
        <v>0</v>
      </c>
      <c r="N47" s="5">
        <v>0</v>
      </c>
      <c r="O47" s="5">
        <f>AVERAGE(L47:N47)</f>
        <v>0</v>
      </c>
      <c r="P47" s="7">
        <f>_xlfn.STDEV.P(L47:N47)</f>
        <v>0</v>
      </c>
      <c r="Q47" s="10"/>
      <c r="R47" s="10"/>
      <c r="S47" s="10"/>
    </row>
    <row r="48" spans="1:19">
      <c r="A48" s="3">
        <v>15</v>
      </c>
      <c r="B48" s="7">
        <v>0.42809999999999998</v>
      </c>
      <c r="C48" s="7">
        <v>0.4652</v>
      </c>
      <c r="D48" s="7">
        <v>0.4708</v>
      </c>
      <c r="E48" s="7">
        <f t="shared" ref="E48:E49" si="24">AVERAGE(B48:D48)</f>
        <v>0.45470000000000005</v>
      </c>
      <c r="F48" s="5">
        <f t="shared" ref="F48:F49" si="25">_xlfn.STDEV.P(B48:D48)</f>
        <v>1.8947471247284346E-2</v>
      </c>
      <c r="G48" s="7">
        <v>0</v>
      </c>
      <c r="H48" s="7">
        <v>0</v>
      </c>
      <c r="I48" s="7">
        <v>0</v>
      </c>
      <c r="J48" s="7">
        <f t="shared" si="20"/>
        <v>0</v>
      </c>
      <c r="K48" s="7">
        <f t="shared" si="21"/>
        <v>0</v>
      </c>
      <c r="L48" s="7">
        <v>0</v>
      </c>
      <c r="M48" s="7">
        <v>0</v>
      </c>
      <c r="N48" s="7">
        <v>0</v>
      </c>
      <c r="O48" s="7">
        <f t="shared" ref="O48:O49" si="26">AVERAGE(L48:N48)</f>
        <v>0</v>
      </c>
      <c r="P48" s="7">
        <f t="shared" ref="P48:P49" si="27">_xlfn.STDEV.P(L48:N48)</f>
        <v>0</v>
      </c>
      <c r="Q48" s="10"/>
      <c r="R48" s="10"/>
      <c r="S48" s="10"/>
    </row>
    <row r="49" spans="1:19">
      <c r="A49" s="3">
        <v>16</v>
      </c>
      <c r="B49" s="7">
        <v>0.69690000000000007</v>
      </c>
      <c r="C49" s="7">
        <v>0.67099999999999993</v>
      </c>
      <c r="D49" s="7">
        <v>0.65140000000000009</v>
      </c>
      <c r="E49" s="7">
        <f t="shared" si="24"/>
        <v>0.67310000000000014</v>
      </c>
      <c r="F49" s="5">
        <f t="shared" si="25"/>
        <v>1.8634555714227979E-2</v>
      </c>
      <c r="G49" s="7">
        <v>0</v>
      </c>
      <c r="H49" s="7">
        <v>0</v>
      </c>
      <c r="I49" s="7">
        <v>0</v>
      </c>
      <c r="J49" s="7">
        <f t="shared" si="20"/>
        <v>0</v>
      </c>
      <c r="K49" s="7">
        <f t="shared" si="21"/>
        <v>0</v>
      </c>
      <c r="L49" s="7">
        <v>0</v>
      </c>
      <c r="M49" s="7">
        <v>0</v>
      </c>
      <c r="N49" s="7">
        <v>0</v>
      </c>
      <c r="O49" s="7">
        <f t="shared" si="26"/>
        <v>0</v>
      </c>
      <c r="P49" s="7">
        <f t="shared" si="27"/>
        <v>0</v>
      </c>
      <c r="Q49" s="10"/>
      <c r="R49" s="10"/>
      <c r="S49" s="10"/>
    </row>
  </sheetData>
  <mergeCells count="22">
    <mergeCell ref="L33:P33"/>
    <mergeCell ref="A12:P12"/>
    <mergeCell ref="A13:A14"/>
    <mergeCell ref="B13:F13"/>
    <mergeCell ref="G13:K13"/>
    <mergeCell ref="L13:P13"/>
    <mergeCell ref="A22:P22"/>
    <mergeCell ref="A23:A24"/>
    <mergeCell ref="B23:F23"/>
    <mergeCell ref="G23:K23"/>
    <mergeCell ref="L23:P23"/>
    <mergeCell ref="A32:P32"/>
    <mergeCell ref="A4:A5"/>
    <mergeCell ref="B4:D4"/>
    <mergeCell ref="A33:A34"/>
    <mergeCell ref="B33:F33"/>
    <mergeCell ref="G33:K33"/>
    <mergeCell ref="A42:P42"/>
    <mergeCell ref="A43:A44"/>
    <mergeCell ref="B43:F43"/>
    <mergeCell ref="G43:K43"/>
    <mergeCell ref="L43:P43"/>
  </mergeCells>
  <phoneticPr fontId="1" type="noConversion"/>
  <pageMargins left="0.7" right="0.7" top="0.75" bottom="0.75" header="0.3" footer="0.3"/>
  <pageSetup paperSize="9" scale="62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D117C-5AAE-44FF-8545-38F4A2E575F5}">
  <sheetPr>
    <pageSetUpPr fitToPage="1"/>
  </sheetPr>
  <dimension ref="A1:U6"/>
  <sheetViews>
    <sheetView zoomScale="80" zoomScaleNormal="80" workbookViewId="0">
      <selection activeCell="J22" sqref="J22"/>
    </sheetView>
  </sheetViews>
  <sheetFormatPr defaultRowHeight="14.5"/>
  <cols>
    <col min="1" max="1" width="8.26953125" style="2" customWidth="1"/>
    <col min="2" max="2" width="9.36328125" style="2" customWidth="1"/>
    <col min="3" max="19" width="8.7265625" style="2"/>
  </cols>
  <sheetData>
    <row r="1" spans="1:21">
      <c r="A1" s="2" t="s">
        <v>170</v>
      </c>
    </row>
    <row r="3" spans="1:21">
      <c r="A3" s="15"/>
      <c r="B3" s="28" t="s">
        <v>171</v>
      </c>
      <c r="C3" s="28"/>
      <c r="D3" s="28"/>
      <c r="E3" s="3" t="s">
        <v>11</v>
      </c>
      <c r="F3" s="3" t="s">
        <v>17</v>
      </c>
      <c r="G3" s="28" t="s">
        <v>172</v>
      </c>
      <c r="H3" s="28"/>
      <c r="I3" s="28"/>
      <c r="J3" s="3" t="s">
        <v>11</v>
      </c>
      <c r="K3" s="3" t="s">
        <v>17</v>
      </c>
      <c r="L3" s="28" t="s">
        <v>173</v>
      </c>
      <c r="M3" s="28"/>
      <c r="N3" s="28"/>
      <c r="O3" s="3" t="s">
        <v>11</v>
      </c>
      <c r="P3" s="3" t="s">
        <v>17</v>
      </c>
      <c r="Q3" s="28" t="s">
        <v>174</v>
      </c>
      <c r="R3" s="28"/>
      <c r="S3" s="28"/>
      <c r="T3" s="3" t="s">
        <v>11</v>
      </c>
      <c r="U3" s="3" t="s">
        <v>17</v>
      </c>
    </row>
    <row r="4" spans="1:21">
      <c r="A4" s="23" t="s">
        <v>175</v>
      </c>
      <c r="B4" s="23">
        <v>0.55000000000000004</v>
      </c>
      <c r="C4" s="23">
        <v>0.57099999999999995</v>
      </c>
      <c r="D4" s="23">
        <v>0.53600000000000003</v>
      </c>
      <c r="E4" s="23">
        <f>AVERAGE(B4:D4)</f>
        <v>0.55233333333333334</v>
      </c>
      <c r="F4" s="23">
        <f>_xlfn.STDEV.P(B4:D4)</f>
        <v>1.4383632673594243E-2</v>
      </c>
      <c r="G4" s="23">
        <v>0.62</v>
      </c>
      <c r="H4" s="23">
        <v>0.65900000000000003</v>
      </c>
      <c r="I4" s="23">
        <v>0.63100000000000001</v>
      </c>
      <c r="J4" s="23">
        <f>AVERAGE(G4:I4)</f>
        <v>0.6366666666666666</v>
      </c>
      <c r="K4" s="23">
        <f>_xlfn.STDEV.P(G4:I4)</f>
        <v>1.641814714136635E-2</v>
      </c>
      <c r="L4" s="23">
        <v>5.8999999999999999E-3</v>
      </c>
      <c r="M4" s="23">
        <v>1.5699999999999999E-2</v>
      </c>
      <c r="N4" s="23">
        <v>0.03</v>
      </c>
      <c r="O4" s="23">
        <f>AVERAGE(L4:N4)</f>
        <v>1.7199999999999997E-2</v>
      </c>
      <c r="P4" s="23">
        <f>_xlfn.STDEV.P(L4:N4)</f>
        <v>9.8957903507838497E-3</v>
      </c>
      <c r="Q4" s="23">
        <v>1.4E-2</v>
      </c>
      <c r="R4" s="23">
        <v>3.3000000000000002E-2</v>
      </c>
      <c r="S4" s="23">
        <v>2.7E-2</v>
      </c>
      <c r="T4" s="23">
        <f>AVERAGE(Q4:S4)</f>
        <v>2.4666666666666667E-2</v>
      </c>
      <c r="U4" s="23">
        <f>_xlfn.STDEV.P(Q4:S4)</f>
        <v>7.9302515022468892E-3</v>
      </c>
    </row>
    <row r="5" spans="1:21">
      <c r="A5" s="23" t="s">
        <v>176</v>
      </c>
      <c r="B5" s="23">
        <v>0.66</v>
      </c>
      <c r="C5" s="23">
        <v>0.64500000000000002</v>
      </c>
      <c r="D5" s="23">
        <v>0.60699999999999998</v>
      </c>
      <c r="E5" s="23">
        <f t="shared" ref="E5:E6" si="0">AVERAGE(B5:D5)</f>
        <v>0.63733333333333342</v>
      </c>
      <c r="F5" s="23">
        <f t="shared" ref="F5:F6" si="1">_xlfn.STDEV.P(B5:D5)</f>
        <v>2.2305953365762164E-2</v>
      </c>
      <c r="G5" s="23">
        <v>0.54800000000000004</v>
      </c>
      <c r="H5" s="23">
        <v>0.49199999999999999</v>
      </c>
      <c r="I5" s="23">
        <v>0.432</v>
      </c>
      <c r="J5" s="23">
        <f t="shared" ref="J5:J6" si="2">AVERAGE(G5:I5)</f>
        <v>0.49066666666666664</v>
      </c>
      <c r="K5" s="23">
        <f t="shared" ref="K5:K6" si="3">_xlfn.STDEV.P(G5:I5)</f>
        <v>4.736618578221765E-2</v>
      </c>
      <c r="L5" s="23">
        <v>0.308</v>
      </c>
      <c r="M5" s="23">
        <v>0.249</v>
      </c>
      <c r="N5" s="23">
        <v>0.23599999999999999</v>
      </c>
      <c r="O5" s="23">
        <f t="shared" ref="O5:O6" si="4">AVERAGE(L5:N5)</f>
        <v>0.26433333333333331</v>
      </c>
      <c r="P5" s="23">
        <f t="shared" ref="P5:P6" si="5">_xlfn.STDEV.P(L5:N5)</f>
        <v>3.1329787033358029E-2</v>
      </c>
      <c r="Q5" s="23">
        <v>0.45700000000000002</v>
      </c>
      <c r="R5" s="23">
        <v>0.35099999999999998</v>
      </c>
      <c r="S5" s="23">
        <v>0.311</v>
      </c>
      <c r="T5" s="23">
        <f t="shared" ref="T5:T6" si="6">AVERAGE(Q5:S5)</f>
        <v>0.373</v>
      </c>
      <c r="U5" s="23">
        <f t="shared" ref="U5:U6" si="7">_xlfn.STDEV.P(Q5:S5)</f>
        <v>6.1600865794781343E-2</v>
      </c>
    </row>
    <row r="6" spans="1:21">
      <c r="A6" s="23" t="s">
        <v>177</v>
      </c>
      <c r="B6" s="23">
        <v>0.52100000000000002</v>
      </c>
      <c r="C6" s="23">
        <v>0.437</v>
      </c>
      <c r="D6" s="23">
        <v>0.55200000000000005</v>
      </c>
      <c r="E6" s="23">
        <f t="shared" si="0"/>
        <v>0.5033333333333333</v>
      </c>
      <c r="F6" s="23">
        <f t="shared" si="1"/>
        <v>4.8582118338152194E-2</v>
      </c>
      <c r="G6" s="23">
        <v>0.54</v>
      </c>
      <c r="H6" s="23">
        <v>0.49299999999999999</v>
      </c>
      <c r="I6" s="23">
        <v>0.46300000000000002</v>
      </c>
      <c r="J6" s="23">
        <f t="shared" si="2"/>
        <v>0.49866666666666665</v>
      </c>
      <c r="K6" s="23">
        <f t="shared" si="3"/>
        <v>3.1689465477067025E-2</v>
      </c>
      <c r="L6" s="23">
        <v>0.10299999999999999</v>
      </c>
      <c r="M6" s="23">
        <v>0.187</v>
      </c>
      <c r="N6" s="23">
        <v>0.16600000000000001</v>
      </c>
      <c r="O6" s="23">
        <f t="shared" si="4"/>
        <v>0.152</v>
      </c>
      <c r="P6" s="23">
        <f t="shared" si="5"/>
        <v>3.569313659514959E-2</v>
      </c>
      <c r="Q6" s="23">
        <v>8.8999999999999996E-2</v>
      </c>
      <c r="R6" s="23">
        <v>0.10299999999999999</v>
      </c>
      <c r="S6" s="23">
        <v>0.121</v>
      </c>
      <c r="T6" s="23">
        <f t="shared" si="6"/>
        <v>0.10433333333333333</v>
      </c>
      <c r="U6" s="23">
        <f t="shared" si="7"/>
        <v>1.3097921802925624E-2</v>
      </c>
    </row>
  </sheetData>
  <mergeCells count="4">
    <mergeCell ref="B3:D3"/>
    <mergeCell ref="G3:I3"/>
    <mergeCell ref="L3:N3"/>
    <mergeCell ref="Q3:S3"/>
  </mergeCells>
  <phoneticPr fontId="1" type="noConversion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D501D-F7D3-4DE1-BD20-1DD0DA0F90EB}">
  <sheetPr>
    <pageSetUpPr fitToPage="1"/>
  </sheetPr>
  <dimension ref="A1:U39"/>
  <sheetViews>
    <sheetView zoomScale="90" zoomScaleNormal="90" workbookViewId="0"/>
  </sheetViews>
  <sheetFormatPr defaultRowHeight="14.5"/>
  <cols>
    <col min="1" max="15" width="8.7265625" style="2"/>
    <col min="16" max="16" width="8.7265625" style="10"/>
    <col min="17" max="19" width="8.7265625" style="2"/>
  </cols>
  <sheetData>
    <row r="1" spans="1:21">
      <c r="A1" s="2" t="s">
        <v>89</v>
      </c>
    </row>
    <row r="2" spans="1:21">
      <c r="A2" s="2" t="s">
        <v>63</v>
      </c>
    </row>
    <row r="3" spans="1:21" ht="16">
      <c r="A3" s="2" t="s">
        <v>19</v>
      </c>
    </row>
    <row r="4" spans="1:21">
      <c r="A4" s="31" t="s">
        <v>0</v>
      </c>
      <c r="B4" s="28" t="s">
        <v>1</v>
      </c>
      <c r="C4" s="28"/>
      <c r="D4" s="28" t="s">
        <v>6</v>
      </c>
      <c r="E4" s="28"/>
    </row>
    <row r="5" spans="1:21">
      <c r="A5" s="32"/>
      <c r="B5" s="3" t="s">
        <v>2</v>
      </c>
      <c r="C5" s="3" t="s">
        <v>3</v>
      </c>
      <c r="D5" s="3" t="s">
        <v>4</v>
      </c>
      <c r="E5" s="3" t="s">
        <v>5</v>
      </c>
    </row>
    <row r="6" spans="1:21">
      <c r="A6" s="3">
        <v>1</v>
      </c>
      <c r="B6" s="4" t="s">
        <v>7</v>
      </c>
      <c r="C6" s="4"/>
      <c r="D6" s="4"/>
      <c r="E6" s="4"/>
    </row>
    <row r="7" spans="1:21">
      <c r="A7" s="3">
        <v>2</v>
      </c>
      <c r="B7" s="4"/>
      <c r="C7" s="4" t="s">
        <v>7</v>
      </c>
      <c r="D7" s="4"/>
      <c r="E7" s="4"/>
    </row>
    <row r="8" spans="1:21">
      <c r="A8" s="3">
        <v>3</v>
      </c>
      <c r="B8" s="4" t="s">
        <v>7</v>
      </c>
      <c r="C8" s="4" t="s">
        <v>7</v>
      </c>
      <c r="D8" s="4"/>
      <c r="E8" s="4"/>
    </row>
    <row r="9" spans="1:21">
      <c r="A9" s="3">
        <v>4</v>
      </c>
      <c r="B9" s="4" t="s">
        <v>7</v>
      </c>
      <c r="C9" s="4" t="s">
        <v>7</v>
      </c>
      <c r="D9" s="4" t="s">
        <v>7</v>
      </c>
      <c r="E9" s="4"/>
      <c r="F9" s="2" t="s">
        <v>49</v>
      </c>
    </row>
    <row r="10" spans="1:21">
      <c r="A10" s="3">
        <v>5</v>
      </c>
      <c r="B10" s="4" t="s">
        <v>7</v>
      </c>
      <c r="C10" s="4" t="s">
        <v>7</v>
      </c>
      <c r="D10" s="4"/>
      <c r="E10" s="4" t="s">
        <v>7</v>
      </c>
      <c r="F10" s="2" t="s">
        <v>50</v>
      </c>
    </row>
    <row r="12" spans="1:21">
      <c r="A12" s="36" t="s">
        <v>85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>
      <c r="A13" s="28" t="s">
        <v>0</v>
      </c>
      <c r="B13" s="33" t="s">
        <v>12</v>
      </c>
      <c r="C13" s="34"/>
      <c r="D13" s="34"/>
      <c r="E13" s="34"/>
      <c r="F13" s="35"/>
      <c r="G13" s="33" t="s">
        <v>13</v>
      </c>
      <c r="H13" s="34"/>
      <c r="I13" s="34"/>
      <c r="J13" s="34"/>
      <c r="K13" s="35"/>
      <c r="L13" s="33" t="s">
        <v>14</v>
      </c>
      <c r="M13" s="34"/>
      <c r="N13" s="34"/>
      <c r="O13" s="34"/>
      <c r="P13" s="35"/>
      <c r="Q13" s="37" t="s">
        <v>58</v>
      </c>
      <c r="R13" s="37"/>
      <c r="S13" s="37"/>
      <c r="T13" s="37"/>
      <c r="U13" s="37"/>
    </row>
    <row r="14" spans="1:21">
      <c r="A14" s="28"/>
      <c r="B14" s="4" t="s">
        <v>8</v>
      </c>
      <c r="C14" s="4" t="s">
        <v>9</v>
      </c>
      <c r="D14" s="4" t="s">
        <v>10</v>
      </c>
      <c r="E14" s="4" t="s">
        <v>11</v>
      </c>
      <c r="F14" s="4" t="s">
        <v>17</v>
      </c>
      <c r="G14" s="4" t="s">
        <v>8</v>
      </c>
      <c r="H14" s="4" t="s">
        <v>9</v>
      </c>
      <c r="I14" s="4" t="s">
        <v>10</v>
      </c>
      <c r="J14" s="4" t="s">
        <v>11</v>
      </c>
      <c r="K14" s="4" t="s">
        <v>17</v>
      </c>
      <c r="L14" s="4" t="s">
        <v>8</v>
      </c>
      <c r="M14" s="4" t="s">
        <v>9</v>
      </c>
      <c r="N14" s="4" t="s">
        <v>10</v>
      </c>
      <c r="O14" s="4" t="s">
        <v>11</v>
      </c>
      <c r="P14" s="7" t="s">
        <v>17</v>
      </c>
      <c r="Q14" s="7" t="s">
        <v>8</v>
      </c>
      <c r="R14" s="7" t="s">
        <v>9</v>
      </c>
      <c r="S14" s="7" t="s">
        <v>10</v>
      </c>
      <c r="T14" s="7" t="s">
        <v>11</v>
      </c>
      <c r="U14" s="7" t="s">
        <v>17</v>
      </c>
    </row>
    <row r="15" spans="1:21">
      <c r="A15" s="3">
        <v>1</v>
      </c>
      <c r="B15" s="7">
        <v>7.9871283407910543</v>
      </c>
      <c r="C15" s="7">
        <v>7.9902046665600324</v>
      </c>
      <c r="D15" s="7">
        <v>7.3900923448842368</v>
      </c>
      <c r="E15" s="7">
        <f>AVERAGE(B15:D15)</f>
        <v>7.7891417840784412</v>
      </c>
      <c r="F15" s="7">
        <f>_xlfn.STDEV.P(B15:D15)</f>
        <v>0.28217335940394983</v>
      </c>
      <c r="G15" s="7">
        <v>1.2219364295485005</v>
      </c>
      <c r="H15" s="7">
        <v>1.2207312690702123</v>
      </c>
      <c r="I15" s="7">
        <v>1.1705361778178525</v>
      </c>
      <c r="J15" s="7">
        <f>AVERAGE(G15:I15)</f>
        <v>1.2044012921455218</v>
      </c>
      <c r="K15" s="7">
        <f>_xlfn.STDEV.P(G15:I15)</f>
        <v>2.3951305869258862E-2</v>
      </c>
      <c r="L15" s="7">
        <v>0</v>
      </c>
      <c r="M15" s="7">
        <v>0</v>
      </c>
      <c r="N15" s="7">
        <v>0</v>
      </c>
      <c r="O15" s="7">
        <f>AVERAGE(L15:N15)</f>
        <v>0</v>
      </c>
      <c r="P15" s="7">
        <f>_xlfn.STDEV.P(L15:N15)</f>
        <v>0</v>
      </c>
      <c r="Q15" s="7">
        <f>SUM(B15,G15,L15)</f>
        <v>9.2090647703395554</v>
      </c>
      <c r="R15" s="7">
        <f t="shared" ref="R15:S15" si="0">SUM(C15,H15,M15)</f>
        <v>9.2109359356302445</v>
      </c>
      <c r="S15" s="7">
        <f t="shared" si="0"/>
        <v>8.5606285227020891</v>
      </c>
      <c r="T15" s="7">
        <f>AVERAGE(Q15:S15)</f>
        <v>8.993543076223963</v>
      </c>
      <c r="U15" s="7">
        <f>_xlfn.STDEV.P(Q15:S15)</f>
        <v>0.30611776960637099</v>
      </c>
    </row>
    <row r="16" spans="1:21">
      <c r="A16" s="3">
        <v>2</v>
      </c>
      <c r="B16" s="7">
        <v>5.1749999999999997E-2</v>
      </c>
      <c r="C16" s="7">
        <v>5.1749999999999997E-2</v>
      </c>
      <c r="D16" s="7">
        <v>5.1749999999999997E-2</v>
      </c>
      <c r="E16" s="7">
        <f t="shared" ref="E16:E19" si="1">AVERAGE(B16:D16)</f>
        <v>5.1749999999999997E-2</v>
      </c>
      <c r="F16" s="7">
        <f t="shared" ref="F16:F19" si="2">_xlfn.STDEV.P(B16:D16)</f>
        <v>0</v>
      </c>
      <c r="G16" s="7">
        <v>0</v>
      </c>
      <c r="H16" s="7">
        <v>0</v>
      </c>
      <c r="I16" s="7">
        <v>0</v>
      </c>
      <c r="J16" s="7">
        <f t="shared" ref="J16:J19" si="3">AVERAGE(G16:I16)</f>
        <v>0</v>
      </c>
      <c r="K16" s="7">
        <f t="shared" ref="K16:K19" si="4">_xlfn.STDEV.P(G16:I16)</f>
        <v>0</v>
      </c>
      <c r="L16" s="7">
        <v>0</v>
      </c>
      <c r="M16" s="7">
        <v>0</v>
      </c>
      <c r="N16" s="7">
        <v>0</v>
      </c>
      <c r="O16" s="7">
        <f t="shared" ref="O16:O19" si="5">AVERAGE(L16:N16)</f>
        <v>0</v>
      </c>
      <c r="P16" s="7">
        <f t="shared" ref="P16:P19" si="6">_xlfn.STDEV.P(L16:N16)</f>
        <v>0</v>
      </c>
      <c r="Q16" s="7">
        <f t="shared" ref="Q16:Q19" si="7">SUM(B16,G16,L16)</f>
        <v>5.1749999999999997E-2</v>
      </c>
      <c r="R16" s="7">
        <f t="shared" ref="R16:R19" si="8">SUM(C16,H16,M16)</f>
        <v>5.1749999999999997E-2</v>
      </c>
      <c r="S16" s="7">
        <f t="shared" ref="S16:S19" si="9">SUM(D16,I16,N16)</f>
        <v>5.1749999999999997E-2</v>
      </c>
      <c r="T16" s="7">
        <f t="shared" ref="T16:T19" si="10">AVERAGE(Q16:S16)</f>
        <v>5.1749999999999997E-2</v>
      </c>
      <c r="U16" s="7">
        <f t="shared" ref="U16:U19" si="11">_xlfn.STDEV.P(Q16:S16)</f>
        <v>0</v>
      </c>
    </row>
    <row r="17" spans="1:21">
      <c r="A17" s="3">
        <v>3</v>
      </c>
      <c r="B17" s="7">
        <v>10.159780360293855</v>
      </c>
      <c r="C17" s="7">
        <v>9.4908535961131921</v>
      </c>
      <c r="D17" s="7">
        <v>9.3219966968977204</v>
      </c>
      <c r="E17" s="7">
        <f t="shared" si="1"/>
        <v>9.6575435511015897</v>
      </c>
      <c r="F17" s="7">
        <f t="shared" si="2"/>
        <v>0.36176375577061082</v>
      </c>
      <c r="G17" s="7">
        <v>0.56839300601168474</v>
      </c>
      <c r="H17" s="7">
        <v>0.55138246479079112</v>
      </c>
      <c r="I17" s="7">
        <v>0.5899406775031889</v>
      </c>
      <c r="J17" s="7">
        <f t="shared" si="3"/>
        <v>0.56990538276855496</v>
      </c>
      <c r="K17" s="7">
        <f t="shared" si="4"/>
        <v>1.5777608701039361E-2</v>
      </c>
      <c r="L17" s="7">
        <v>0</v>
      </c>
      <c r="M17" s="7">
        <v>0</v>
      </c>
      <c r="N17" s="7">
        <v>0</v>
      </c>
      <c r="O17" s="7">
        <f t="shared" si="5"/>
        <v>0</v>
      </c>
      <c r="P17" s="7">
        <f t="shared" si="6"/>
        <v>0</v>
      </c>
      <c r="Q17" s="7">
        <f t="shared" si="7"/>
        <v>10.728173366305539</v>
      </c>
      <c r="R17" s="7">
        <f t="shared" si="8"/>
        <v>10.042236060903983</v>
      </c>
      <c r="S17" s="7">
        <f t="shared" si="9"/>
        <v>9.9119373744009085</v>
      </c>
      <c r="T17" s="7">
        <f t="shared" si="10"/>
        <v>10.227448933870143</v>
      </c>
      <c r="U17" s="7">
        <f t="shared" si="11"/>
        <v>0.35803924817857441</v>
      </c>
    </row>
    <row r="18" spans="1:21">
      <c r="A18" s="3">
        <v>4</v>
      </c>
      <c r="B18" s="7">
        <v>18.172474880398589</v>
      </c>
      <c r="C18" s="7">
        <v>17.928615045480154</v>
      </c>
      <c r="D18" s="7">
        <v>17.863475395808209</v>
      </c>
      <c r="E18" s="7">
        <f t="shared" si="1"/>
        <v>17.988188440562315</v>
      </c>
      <c r="F18" s="7">
        <f t="shared" si="2"/>
        <v>0.13299602104447039</v>
      </c>
      <c r="G18" s="7">
        <v>2.3653847460997905</v>
      </c>
      <c r="H18" s="7">
        <v>2.3863454525189223</v>
      </c>
      <c r="I18" s="7">
        <v>2.4146747870060206</v>
      </c>
      <c r="J18" s="7">
        <f t="shared" si="3"/>
        <v>2.3888016618749113</v>
      </c>
      <c r="K18" s="7">
        <f t="shared" si="4"/>
        <v>2.01973885512425E-2</v>
      </c>
      <c r="L18" s="7">
        <v>0</v>
      </c>
      <c r="M18" s="7">
        <v>0</v>
      </c>
      <c r="N18" s="7">
        <v>0</v>
      </c>
      <c r="O18" s="7">
        <f t="shared" si="5"/>
        <v>0</v>
      </c>
      <c r="P18" s="7">
        <f t="shared" si="6"/>
        <v>0</v>
      </c>
      <c r="Q18" s="7">
        <f t="shared" si="7"/>
        <v>20.537859626498381</v>
      </c>
      <c r="R18" s="7">
        <f t="shared" si="8"/>
        <v>20.314960497999074</v>
      </c>
      <c r="S18" s="7">
        <f t="shared" si="9"/>
        <v>20.27815018281423</v>
      </c>
      <c r="T18" s="7">
        <f t="shared" si="10"/>
        <v>20.37699010243723</v>
      </c>
      <c r="U18" s="7">
        <f t="shared" si="11"/>
        <v>0.11474029415669774</v>
      </c>
    </row>
    <row r="19" spans="1:21">
      <c r="A19" s="3">
        <v>5</v>
      </c>
      <c r="B19" s="7">
        <v>19.375018539731645</v>
      </c>
      <c r="C19" s="7">
        <v>19.147024630594224</v>
      </c>
      <c r="D19" s="7">
        <v>19.952240839286212</v>
      </c>
      <c r="E19" s="7">
        <f t="shared" si="1"/>
        <v>19.491428003204028</v>
      </c>
      <c r="F19" s="7">
        <f t="shared" si="2"/>
        <v>0.33887722267759518</v>
      </c>
      <c r="G19" s="7">
        <v>2.6209682498757498</v>
      </c>
      <c r="H19" s="7">
        <v>2.5869230563578145</v>
      </c>
      <c r="I19" s="7">
        <v>2.6451595651683868</v>
      </c>
      <c r="J19" s="7">
        <f t="shared" si="3"/>
        <v>2.6176836238006502</v>
      </c>
      <c r="K19" s="7">
        <f t="shared" si="4"/>
        <v>2.3888132562018931E-2</v>
      </c>
      <c r="L19" s="7">
        <v>0</v>
      </c>
      <c r="M19" s="7">
        <v>0</v>
      </c>
      <c r="N19" s="7">
        <v>0</v>
      </c>
      <c r="O19" s="7">
        <f t="shared" si="5"/>
        <v>0</v>
      </c>
      <c r="P19" s="7">
        <f t="shared" si="6"/>
        <v>0</v>
      </c>
      <c r="Q19" s="7">
        <f t="shared" si="7"/>
        <v>21.995986789607393</v>
      </c>
      <c r="R19" s="7">
        <f t="shared" si="8"/>
        <v>21.733947686952039</v>
      </c>
      <c r="S19" s="7">
        <f t="shared" si="9"/>
        <v>22.5974004044546</v>
      </c>
      <c r="T19" s="7">
        <f t="shared" si="10"/>
        <v>22.10911162700468</v>
      </c>
      <c r="U19" s="7">
        <f t="shared" si="11"/>
        <v>0.36146513936824842</v>
      </c>
    </row>
    <row r="20" spans="1:21">
      <c r="Q20" s="8"/>
      <c r="R20" s="8"/>
      <c r="S20" s="8"/>
      <c r="T20" s="12"/>
      <c r="U20" s="12"/>
    </row>
    <row r="21" spans="1:21">
      <c r="Q21" s="8"/>
      <c r="R21" s="8"/>
      <c r="S21" s="8"/>
      <c r="T21" s="12"/>
      <c r="U21" s="12"/>
    </row>
    <row r="22" spans="1:21">
      <c r="A22" s="36" t="s">
        <v>86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>
      <c r="A23" s="28" t="s">
        <v>0</v>
      </c>
      <c r="B23" s="33" t="s">
        <v>12</v>
      </c>
      <c r="C23" s="34"/>
      <c r="D23" s="34"/>
      <c r="E23" s="34"/>
      <c r="F23" s="35"/>
      <c r="G23" s="33" t="s">
        <v>13</v>
      </c>
      <c r="H23" s="34"/>
      <c r="I23" s="34"/>
      <c r="J23" s="34"/>
      <c r="K23" s="35"/>
      <c r="L23" s="33" t="s">
        <v>14</v>
      </c>
      <c r="M23" s="34"/>
      <c r="N23" s="34"/>
      <c r="O23" s="34"/>
      <c r="P23" s="35"/>
      <c r="Q23" s="38" t="s">
        <v>57</v>
      </c>
      <c r="R23" s="39"/>
      <c r="S23" s="39"/>
      <c r="T23" s="39"/>
      <c r="U23" s="40"/>
    </row>
    <row r="24" spans="1:21">
      <c r="A24" s="28"/>
      <c r="B24" s="4" t="s">
        <v>8</v>
      </c>
      <c r="C24" s="4" t="s">
        <v>9</v>
      </c>
      <c r="D24" s="4" t="s">
        <v>10</v>
      </c>
      <c r="E24" s="4" t="s">
        <v>11</v>
      </c>
      <c r="F24" s="4" t="s">
        <v>17</v>
      </c>
      <c r="G24" s="4" t="s">
        <v>8</v>
      </c>
      <c r="H24" s="4" t="s">
        <v>9</v>
      </c>
      <c r="I24" s="4" t="s">
        <v>10</v>
      </c>
      <c r="J24" s="4" t="s">
        <v>11</v>
      </c>
      <c r="K24" s="4" t="s">
        <v>17</v>
      </c>
      <c r="L24" s="4" t="s">
        <v>8</v>
      </c>
      <c r="M24" s="4" t="s">
        <v>9</v>
      </c>
      <c r="N24" s="4" t="s">
        <v>10</v>
      </c>
      <c r="O24" s="4" t="s">
        <v>11</v>
      </c>
      <c r="P24" s="7" t="s">
        <v>17</v>
      </c>
      <c r="Q24" s="7" t="s">
        <v>59</v>
      </c>
      <c r="R24" s="7" t="s">
        <v>9</v>
      </c>
      <c r="S24" s="7" t="s">
        <v>10</v>
      </c>
      <c r="T24" s="13" t="s">
        <v>60</v>
      </c>
      <c r="U24" s="13" t="s">
        <v>61</v>
      </c>
    </row>
    <row r="25" spans="1:21">
      <c r="A25" s="3">
        <v>1</v>
      </c>
      <c r="B25" s="5">
        <v>6.3210356614083878</v>
      </c>
      <c r="C25" s="5">
        <v>6.8326057429135307</v>
      </c>
      <c r="D25" s="5">
        <v>6.9305290559816086</v>
      </c>
      <c r="E25" s="5">
        <f>AVERAGE(B25:D25)</f>
        <v>6.6947234867678418</v>
      </c>
      <c r="F25" s="5">
        <f>_xlfn.STDEV.P(B25:D25)</f>
        <v>0.26724419161379465</v>
      </c>
      <c r="G25" s="5">
        <v>0.71828235685127428</v>
      </c>
      <c r="H25" s="5">
        <v>0.64005505761646764</v>
      </c>
      <c r="I25" s="5">
        <v>0.6408417158921127</v>
      </c>
      <c r="J25" s="5">
        <f>AVERAGE(G25:I25)</f>
        <v>0.66639304345328487</v>
      </c>
      <c r="K25" s="5">
        <f>_xlfn.STDEV.P(G25:I25)</f>
        <v>3.6692690838882637E-2</v>
      </c>
      <c r="L25" s="5">
        <v>0</v>
      </c>
      <c r="M25" s="5">
        <v>0</v>
      </c>
      <c r="N25" s="5">
        <v>0</v>
      </c>
      <c r="O25" s="5">
        <f>AVERAGE(L25:N25)</f>
        <v>0</v>
      </c>
      <c r="P25" s="5">
        <f>_xlfn.STDEV.P(L25:N25)</f>
        <v>0</v>
      </c>
      <c r="Q25" s="5">
        <f>SUM(B25,G25,L25)</f>
        <v>7.039318018259662</v>
      </c>
      <c r="R25" s="5">
        <f t="shared" ref="R25:R28" si="12">SUM(C25,H25,M25)</f>
        <v>7.4726608005299981</v>
      </c>
      <c r="S25" s="5">
        <f t="shared" ref="S25:S28" si="13">SUM(D25,I25,N25)</f>
        <v>7.5713707718737213</v>
      </c>
      <c r="T25" s="5">
        <f>AVERAGE(Q25:S25)</f>
        <v>7.3611165302211274</v>
      </c>
      <c r="U25" s="5">
        <f>_xlfn.STDEV.P(Q25:S25)</f>
        <v>0.23108674610216484</v>
      </c>
    </row>
    <row r="26" spans="1:21">
      <c r="A26" s="3">
        <v>2</v>
      </c>
      <c r="B26" s="5">
        <v>4.1399999999999999E-2</v>
      </c>
      <c r="C26" s="5">
        <v>4.1399999999999999E-2</v>
      </c>
      <c r="D26" s="5">
        <v>4.1399999999999999E-2</v>
      </c>
      <c r="E26" s="5">
        <f t="shared" ref="E26:E28" si="14">AVERAGE(B26:D26)</f>
        <v>4.1399999999999999E-2</v>
      </c>
      <c r="F26" s="5">
        <f t="shared" ref="F26:F28" si="15">_xlfn.STDEV.P(B26:D26)</f>
        <v>0</v>
      </c>
      <c r="G26" s="5">
        <v>0</v>
      </c>
      <c r="H26" s="5">
        <v>0</v>
      </c>
      <c r="I26" s="5">
        <v>0</v>
      </c>
      <c r="J26" s="5">
        <f t="shared" ref="J26:J28" si="16">AVERAGE(G26:I26)</f>
        <v>0</v>
      </c>
      <c r="K26" s="5">
        <f t="shared" ref="K26:K28" si="17">_xlfn.STDEV.P(G26:I26)</f>
        <v>0</v>
      </c>
      <c r="L26" s="5">
        <v>0</v>
      </c>
      <c r="M26" s="5">
        <v>0</v>
      </c>
      <c r="N26" s="5">
        <v>0</v>
      </c>
      <c r="O26" s="5">
        <f t="shared" ref="O26:O28" si="18">AVERAGE(L26:N26)</f>
        <v>0</v>
      </c>
      <c r="P26" s="5">
        <f t="shared" ref="P26:P28" si="19">_xlfn.STDEV.P(L26:N26)</f>
        <v>0</v>
      </c>
      <c r="Q26" s="5">
        <f t="shared" ref="Q26:Q28" si="20">SUM(B26,G26,L26)</f>
        <v>4.1399999999999999E-2</v>
      </c>
      <c r="R26" s="5">
        <f t="shared" si="12"/>
        <v>4.1399999999999999E-2</v>
      </c>
      <c r="S26" s="5">
        <f t="shared" si="13"/>
        <v>4.1399999999999999E-2</v>
      </c>
      <c r="T26" s="5">
        <f t="shared" ref="T26:T28" si="21">AVERAGE(Q26:S26)</f>
        <v>4.1399999999999999E-2</v>
      </c>
      <c r="U26" s="5">
        <f t="shared" ref="U26:U28" si="22">_xlfn.STDEV.P(Q26:S26)</f>
        <v>0</v>
      </c>
    </row>
    <row r="27" spans="1:21">
      <c r="A27" s="3">
        <v>3</v>
      </c>
      <c r="B27" s="5">
        <v>7.8433939693227925</v>
      </c>
      <c r="C27" s="5">
        <v>8.9433413018402401</v>
      </c>
      <c r="D27" s="5">
        <v>9.2115612199766392</v>
      </c>
      <c r="E27" s="5">
        <f t="shared" si="14"/>
        <v>8.6660988303798892</v>
      </c>
      <c r="F27" s="5">
        <f t="shared" si="15"/>
        <v>0.59195604984745753</v>
      </c>
      <c r="G27" s="5">
        <v>0.1565216364877112</v>
      </c>
      <c r="H27" s="5">
        <v>0.14043834553262727</v>
      </c>
      <c r="I27" s="5">
        <v>0.15005524295238812</v>
      </c>
      <c r="J27" s="5">
        <f t="shared" si="16"/>
        <v>0.14900507499090887</v>
      </c>
      <c r="K27" s="5">
        <f t="shared" si="17"/>
        <v>6.6078338128294995E-3</v>
      </c>
      <c r="L27" s="5">
        <v>0</v>
      </c>
      <c r="M27" s="5">
        <v>0</v>
      </c>
      <c r="N27" s="5">
        <v>0</v>
      </c>
      <c r="O27" s="5">
        <f t="shared" si="18"/>
        <v>0</v>
      </c>
      <c r="P27" s="5">
        <f t="shared" si="19"/>
        <v>0</v>
      </c>
      <c r="Q27" s="5">
        <f t="shared" si="20"/>
        <v>7.9999156058105036</v>
      </c>
      <c r="R27" s="5">
        <f t="shared" si="12"/>
        <v>9.083779647372868</v>
      </c>
      <c r="S27" s="5">
        <f t="shared" si="13"/>
        <v>9.3616164629290282</v>
      </c>
      <c r="T27" s="5">
        <f t="shared" si="21"/>
        <v>8.8151039053707994</v>
      </c>
      <c r="U27" s="5">
        <f t="shared" si="22"/>
        <v>0.58747896236069741</v>
      </c>
    </row>
    <row r="28" spans="1:21">
      <c r="A28" s="3">
        <v>4</v>
      </c>
      <c r="B28" s="5">
        <v>14.769399999999999</v>
      </c>
      <c r="C28" s="5">
        <v>15.556632250379932</v>
      </c>
      <c r="D28" s="5">
        <v>17.186650910465403</v>
      </c>
      <c r="E28" s="5">
        <f t="shared" si="14"/>
        <v>15.837561053615111</v>
      </c>
      <c r="F28" s="5">
        <f t="shared" si="15"/>
        <v>1.0066334107316388</v>
      </c>
      <c r="G28" s="5">
        <v>2.7439999999999999E-2</v>
      </c>
      <c r="H28" s="5">
        <v>0</v>
      </c>
      <c r="I28" s="5">
        <v>0</v>
      </c>
      <c r="J28" s="5">
        <f t="shared" si="16"/>
        <v>9.1466666666666658E-3</v>
      </c>
      <c r="K28" s="5">
        <f t="shared" si="17"/>
        <v>1.293534005050591E-2</v>
      </c>
      <c r="L28" s="5">
        <v>0</v>
      </c>
      <c r="M28" s="5">
        <v>0</v>
      </c>
      <c r="N28" s="5">
        <v>0</v>
      </c>
      <c r="O28" s="5">
        <f t="shared" si="18"/>
        <v>0</v>
      </c>
      <c r="P28" s="5">
        <f t="shared" si="19"/>
        <v>0</v>
      </c>
      <c r="Q28" s="5">
        <f t="shared" si="20"/>
        <v>14.79684</v>
      </c>
      <c r="R28" s="5">
        <f t="shared" si="12"/>
        <v>15.556632250379932</v>
      </c>
      <c r="S28" s="5">
        <f t="shared" si="13"/>
        <v>17.186650910465403</v>
      </c>
      <c r="T28" s="5">
        <f t="shared" si="21"/>
        <v>15.846707720281778</v>
      </c>
      <c r="U28" s="5">
        <f t="shared" si="22"/>
        <v>0.9969643526305082</v>
      </c>
    </row>
    <row r="29" spans="1:21">
      <c r="A29" s="3">
        <v>5</v>
      </c>
      <c r="B29" s="5">
        <v>14.394295636032295</v>
      </c>
      <c r="C29" s="5">
        <v>18.246353123501496</v>
      </c>
      <c r="D29" s="5">
        <v>19.232327962483019</v>
      </c>
      <c r="E29" s="5">
        <f t="shared" ref="E29" si="23">AVERAGE(B29:D29)</f>
        <v>17.290992240672271</v>
      </c>
      <c r="F29" s="5">
        <f t="shared" ref="F29" si="24">_xlfn.STDEV.P(B29:D29)</f>
        <v>2.0874505998587218</v>
      </c>
      <c r="G29" s="5">
        <v>0</v>
      </c>
      <c r="H29" s="5">
        <v>0</v>
      </c>
      <c r="I29" s="5">
        <v>0</v>
      </c>
      <c r="J29" s="5">
        <f t="shared" ref="J29" si="25">AVERAGE(G29:I29)</f>
        <v>0</v>
      </c>
      <c r="K29" s="5">
        <f t="shared" ref="K29" si="26">_xlfn.STDEV.P(G29:I29)</f>
        <v>0</v>
      </c>
      <c r="L29" s="5">
        <v>0</v>
      </c>
      <c r="M29" s="5">
        <v>0</v>
      </c>
      <c r="N29" s="5">
        <v>0</v>
      </c>
      <c r="O29" s="5">
        <f t="shared" ref="O29" si="27">AVERAGE(L29:N29)</f>
        <v>0</v>
      </c>
      <c r="P29" s="5">
        <f t="shared" ref="P29" si="28">_xlfn.STDEV.P(L29:N29)</f>
        <v>0</v>
      </c>
      <c r="Q29" s="5">
        <f t="shared" ref="Q29" si="29">SUM(B29,G29,L29)</f>
        <v>14.394295636032295</v>
      </c>
      <c r="R29" s="5">
        <f t="shared" ref="R29" si="30">SUM(C29,H29,M29)</f>
        <v>18.246353123501496</v>
      </c>
      <c r="S29" s="5">
        <f t="shared" ref="S29" si="31">SUM(D29,I29,N29)</f>
        <v>19.232327962483019</v>
      </c>
      <c r="T29" s="5">
        <f t="shared" ref="T29" si="32">AVERAGE(Q29:S29)</f>
        <v>17.290992240672271</v>
      </c>
      <c r="U29" s="5">
        <f t="shared" ref="U29" si="33">_xlfn.STDEV.P(Q29:S29)</f>
        <v>2.0874505998587218</v>
      </c>
    </row>
    <row r="30" spans="1:21">
      <c r="Q30" s="8"/>
      <c r="R30" s="8"/>
      <c r="S30" s="8"/>
      <c r="T30" s="12"/>
      <c r="U30" s="12"/>
    </row>
    <row r="31" spans="1:21">
      <c r="Q31" s="8"/>
      <c r="R31" s="8"/>
      <c r="S31" s="8"/>
      <c r="T31" s="12"/>
      <c r="U31" s="12"/>
    </row>
    <row r="32" spans="1:21">
      <c r="A32" s="36" t="s">
        <v>87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>
      <c r="A33" s="28" t="s">
        <v>0</v>
      </c>
      <c r="B33" s="33" t="s">
        <v>12</v>
      </c>
      <c r="C33" s="34"/>
      <c r="D33" s="34"/>
      <c r="E33" s="34"/>
      <c r="F33" s="35"/>
      <c r="G33" s="33" t="s">
        <v>13</v>
      </c>
      <c r="H33" s="34"/>
      <c r="I33" s="34"/>
      <c r="J33" s="34"/>
      <c r="K33" s="35"/>
      <c r="L33" s="33" t="s">
        <v>14</v>
      </c>
      <c r="M33" s="34"/>
      <c r="N33" s="34"/>
      <c r="O33" s="34"/>
      <c r="P33" s="35"/>
      <c r="Q33" s="38" t="s">
        <v>57</v>
      </c>
      <c r="R33" s="39"/>
      <c r="S33" s="39"/>
      <c r="T33" s="39"/>
      <c r="U33" s="40"/>
    </row>
    <row r="34" spans="1:21">
      <c r="A34" s="28"/>
      <c r="B34" s="4" t="s">
        <v>8</v>
      </c>
      <c r="C34" s="4" t="s">
        <v>9</v>
      </c>
      <c r="D34" s="4" t="s">
        <v>10</v>
      </c>
      <c r="E34" s="4" t="s">
        <v>11</v>
      </c>
      <c r="F34" s="4" t="s">
        <v>17</v>
      </c>
      <c r="G34" s="4" t="s">
        <v>8</v>
      </c>
      <c r="H34" s="4" t="s">
        <v>9</v>
      </c>
      <c r="I34" s="4" t="s">
        <v>10</v>
      </c>
      <c r="J34" s="4" t="s">
        <v>11</v>
      </c>
      <c r="K34" s="4" t="s">
        <v>17</v>
      </c>
      <c r="L34" s="4" t="s">
        <v>8</v>
      </c>
      <c r="M34" s="4" t="s">
        <v>9</v>
      </c>
      <c r="N34" s="4" t="s">
        <v>10</v>
      </c>
      <c r="O34" s="4" t="s">
        <v>11</v>
      </c>
      <c r="P34" s="7" t="s">
        <v>17</v>
      </c>
      <c r="Q34" s="7" t="s">
        <v>59</v>
      </c>
      <c r="R34" s="7" t="s">
        <v>9</v>
      </c>
      <c r="S34" s="7" t="s">
        <v>10</v>
      </c>
      <c r="T34" s="13" t="s">
        <v>60</v>
      </c>
      <c r="U34" s="13" t="s">
        <v>61</v>
      </c>
    </row>
    <row r="35" spans="1:21">
      <c r="A35" s="3">
        <v>1</v>
      </c>
      <c r="B35" s="5">
        <v>0.34085739200603882</v>
      </c>
      <c r="C35" s="5">
        <v>0.32010455971445628</v>
      </c>
      <c r="D35" s="5">
        <v>0.28975538081293889</v>
      </c>
      <c r="E35" s="5">
        <f>AVERAGE(B35:D35)</f>
        <v>0.31690577751114463</v>
      </c>
      <c r="F35" s="5">
        <f>_xlfn.STDEV.P(B35:D35)</f>
        <v>2.0984566434772881E-2</v>
      </c>
      <c r="G35" s="5">
        <v>0</v>
      </c>
      <c r="H35" s="5">
        <v>0</v>
      </c>
      <c r="I35" s="5">
        <v>0</v>
      </c>
      <c r="J35" s="5">
        <f>AVERAGE(G35:I35)</f>
        <v>0</v>
      </c>
      <c r="K35" s="5">
        <f>_xlfn.STDEV.P(G35:I35)</f>
        <v>0</v>
      </c>
      <c r="L35" s="5">
        <v>0</v>
      </c>
      <c r="M35" s="5">
        <v>0</v>
      </c>
      <c r="N35" s="5">
        <v>0</v>
      </c>
      <c r="O35" s="5">
        <f>AVERAGE(L35:N35)</f>
        <v>0</v>
      </c>
      <c r="P35" s="5">
        <f>_xlfn.STDEV.P(L35:N35)</f>
        <v>0</v>
      </c>
      <c r="Q35" s="5">
        <f>SUM(B35,G35,L35)</f>
        <v>0.34085739200603882</v>
      </c>
      <c r="R35" s="5">
        <f t="shared" ref="R35:R39" si="34">SUM(C35,H35,M35)</f>
        <v>0.32010455971445628</v>
      </c>
      <c r="S35" s="5">
        <f t="shared" ref="S35:S39" si="35">SUM(D35,I35,N35)</f>
        <v>0.28975538081293889</v>
      </c>
      <c r="T35" s="5">
        <f>AVERAGE(Q35:S35)</f>
        <v>0.31690577751114463</v>
      </c>
      <c r="U35" s="5">
        <f>_xlfn.STDEV.P(Q35:S35)</f>
        <v>2.0984566434772881E-2</v>
      </c>
    </row>
    <row r="36" spans="1:21">
      <c r="A36" s="3">
        <v>2</v>
      </c>
      <c r="B36" s="5">
        <v>0</v>
      </c>
      <c r="C36" s="5">
        <v>0</v>
      </c>
      <c r="D36" s="5">
        <v>0</v>
      </c>
      <c r="E36" s="5">
        <f t="shared" ref="E36:E39" si="36">AVERAGE(B36:D36)</f>
        <v>0</v>
      </c>
      <c r="F36" s="5">
        <f t="shared" ref="F36:F39" si="37">_xlfn.STDEV.P(B36:D36)</f>
        <v>0</v>
      </c>
      <c r="G36" s="5">
        <v>0</v>
      </c>
      <c r="H36" s="5">
        <v>0</v>
      </c>
      <c r="I36" s="5">
        <v>0</v>
      </c>
      <c r="J36" s="5">
        <f t="shared" ref="J36:J39" si="38">AVERAGE(G36:I36)</f>
        <v>0</v>
      </c>
      <c r="K36" s="5">
        <f t="shared" ref="K36:K39" si="39">_xlfn.STDEV.P(G36:I36)</f>
        <v>0</v>
      </c>
      <c r="L36" s="5">
        <v>0</v>
      </c>
      <c r="M36" s="5">
        <v>0</v>
      </c>
      <c r="N36" s="5">
        <v>0</v>
      </c>
      <c r="O36" s="5">
        <f t="shared" ref="O36:O39" si="40">AVERAGE(L36:N36)</f>
        <v>0</v>
      </c>
      <c r="P36" s="5">
        <f t="shared" ref="P36:P39" si="41">_xlfn.STDEV.P(L36:N36)</f>
        <v>0</v>
      </c>
      <c r="Q36" s="5">
        <f t="shared" ref="Q36:Q39" si="42">SUM(B36,G36,L36)</f>
        <v>0</v>
      </c>
      <c r="R36" s="5">
        <f t="shared" si="34"/>
        <v>0</v>
      </c>
      <c r="S36" s="5">
        <f t="shared" si="35"/>
        <v>0</v>
      </c>
      <c r="T36" s="5">
        <f t="shared" ref="T36:T39" si="43">AVERAGE(Q36:S36)</f>
        <v>0</v>
      </c>
      <c r="U36" s="5">
        <f t="shared" ref="U36:U39" si="44">_xlfn.STDEV.P(Q36:S36)</f>
        <v>0</v>
      </c>
    </row>
    <row r="37" spans="1:21">
      <c r="A37" s="3">
        <v>3</v>
      </c>
      <c r="B37" s="5">
        <v>0.68368909427401192</v>
      </c>
      <c r="C37" s="5">
        <v>0.6548117730189269</v>
      </c>
      <c r="D37" s="5">
        <v>0.67465097342605607</v>
      </c>
      <c r="E37" s="5">
        <f t="shared" si="36"/>
        <v>0.67105061357299833</v>
      </c>
      <c r="F37" s="5">
        <f t="shared" si="37"/>
        <v>1.2060869620967883E-2</v>
      </c>
      <c r="G37" s="5">
        <v>9.7027847831182498E-3</v>
      </c>
      <c r="H37" s="5">
        <v>2.7457174759437713E-3</v>
      </c>
      <c r="I37" s="5">
        <v>2.4394451872926251E-3</v>
      </c>
      <c r="J37" s="5">
        <f t="shared" si="38"/>
        <v>4.9626491487848824E-3</v>
      </c>
      <c r="K37" s="5">
        <f t="shared" si="39"/>
        <v>3.3541134002501717E-3</v>
      </c>
      <c r="L37" s="5">
        <v>0</v>
      </c>
      <c r="M37" s="5">
        <v>0</v>
      </c>
      <c r="N37" s="5">
        <v>0</v>
      </c>
      <c r="O37" s="5">
        <f t="shared" si="40"/>
        <v>0</v>
      </c>
      <c r="P37" s="5">
        <f t="shared" si="41"/>
        <v>0</v>
      </c>
      <c r="Q37" s="5">
        <f t="shared" si="42"/>
        <v>0.69339187905713018</v>
      </c>
      <c r="R37" s="5">
        <f t="shared" si="34"/>
        <v>0.65755749049487067</v>
      </c>
      <c r="S37" s="5">
        <f t="shared" si="35"/>
        <v>0.67709041861334873</v>
      </c>
      <c r="T37" s="5">
        <f t="shared" si="43"/>
        <v>0.67601326272178319</v>
      </c>
      <c r="U37" s="5">
        <f t="shared" si="44"/>
        <v>1.4649142170989617E-2</v>
      </c>
    </row>
    <row r="38" spans="1:21">
      <c r="A38" s="3">
        <v>4</v>
      </c>
      <c r="B38" s="5">
        <v>0.7098085935138112</v>
      </c>
      <c r="C38" s="5">
        <v>0.7143200669470301</v>
      </c>
      <c r="D38" s="5">
        <v>0.67890713731361085</v>
      </c>
      <c r="E38" s="5">
        <f t="shared" si="36"/>
        <v>0.70101193259148398</v>
      </c>
      <c r="F38" s="5">
        <f t="shared" si="37"/>
        <v>1.5738590128347454E-2</v>
      </c>
      <c r="G38" s="5">
        <v>2.1222554717308221E-2</v>
      </c>
      <c r="H38" s="5">
        <v>1.0692014937659738E-2</v>
      </c>
      <c r="I38" s="5">
        <v>8.4820296219475511E-3</v>
      </c>
      <c r="J38" s="5">
        <f t="shared" si="38"/>
        <v>1.346553309230517E-2</v>
      </c>
      <c r="K38" s="5">
        <f t="shared" si="39"/>
        <v>5.5587496880737264E-3</v>
      </c>
      <c r="L38" s="5">
        <v>0</v>
      </c>
      <c r="M38" s="5">
        <v>0</v>
      </c>
      <c r="N38" s="5">
        <v>0</v>
      </c>
      <c r="O38" s="5">
        <f t="shared" si="40"/>
        <v>0</v>
      </c>
      <c r="P38" s="5">
        <f t="shared" si="41"/>
        <v>0</v>
      </c>
      <c r="Q38" s="5">
        <f t="shared" si="42"/>
        <v>0.73103114823111948</v>
      </c>
      <c r="R38" s="5">
        <f t="shared" si="34"/>
        <v>0.7250120818846898</v>
      </c>
      <c r="S38" s="5">
        <f t="shared" si="35"/>
        <v>0.6873891669355584</v>
      </c>
      <c r="T38" s="5">
        <f t="shared" si="43"/>
        <v>0.71447746568378923</v>
      </c>
      <c r="U38" s="5">
        <f t="shared" si="44"/>
        <v>1.9311296119555399E-2</v>
      </c>
    </row>
    <row r="39" spans="1:21">
      <c r="A39" s="3">
        <v>5</v>
      </c>
      <c r="B39" s="5">
        <v>0.70980200000000004</v>
      </c>
      <c r="C39" s="5">
        <v>0.64366597763337285</v>
      </c>
      <c r="D39" s="5">
        <v>0.76879699952385994</v>
      </c>
      <c r="E39" s="5">
        <f t="shared" si="36"/>
        <v>0.70742165905241094</v>
      </c>
      <c r="F39" s="5">
        <f t="shared" si="37"/>
        <v>5.1112246915388529E-2</v>
      </c>
      <c r="G39" s="5">
        <v>2.1216000000000006E-2</v>
      </c>
      <c r="H39" s="5">
        <v>6.4629400477918915E-3</v>
      </c>
      <c r="I39" s="5">
        <v>1.318519723260414E-2</v>
      </c>
      <c r="J39" s="5">
        <f t="shared" si="38"/>
        <v>1.3621379093465344E-2</v>
      </c>
      <c r="K39" s="5">
        <f t="shared" si="39"/>
        <v>6.0308034539448691E-3</v>
      </c>
      <c r="L39" s="5">
        <v>8.6624375E-3</v>
      </c>
      <c r="M39" s="5">
        <v>6.3646308897816395E-3</v>
      </c>
      <c r="N39" s="5">
        <v>8.1164667425732539E-3</v>
      </c>
      <c r="O39" s="5">
        <f t="shared" si="40"/>
        <v>7.7145117107849633E-3</v>
      </c>
      <c r="P39" s="5">
        <f t="shared" si="41"/>
        <v>9.8018865196986167E-4</v>
      </c>
      <c r="Q39" s="5">
        <f t="shared" si="42"/>
        <v>0.73968043750000001</v>
      </c>
      <c r="R39" s="5">
        <f t="shared" si="34"/>
        <v>0.65649354857094644</v>
      </c>
      <c r="S39" s="5">
        <f t="shared" si="35"/>
        <v>0.79009866349903735</v>
      </c>
      <c r="T39" s="5">
        <f t="shared" si="43"/>
        <v>0.7287575498566613</v>
      </c>
      <c r="U39" s="5">
        <f t="shared" si="44"/>
        <v>5.5088194679615621E-2</v>
      </c>
    </row>
  </sheetData>
  <mergeCells count="21">
    <mergeCell ref="A22:U22"/>
    <mergeCell ref="L23:P23"/>
    <mergeCell ref="A33:A34"/>
    <mergeCell ref="B33:F33"/>
    <mergeCell ref="G33:K33"/>
    <mergeCell ref="L33:P33"/>
    <mergeCell ref="A32:U32"/>
    <mergeCell ref="Q23:U23"/>
    <mergeCell ref="Q33:U33"/>
    <mergeCell ref="A23:A24"/>
    <mergeCell ref="B23:F23"/>
    <mergeCell ref="G23:K23"/>
    <mergeCell ref="A4:A5"/>
    <mergeCell ref="L13:P13"/>
    <mergeCell ref="G13:K13"/>
    <mergeCell ref="B13:F13"/>
    <mergeCell ref="A13:A14"/>
    <mergeCell ref="B4:C4"/>
    <mergeCell ref="D4:E4"/>
    <mergeCell ref="A12:U12"/>
    <mergeCell ref="Q13:U13"/>
  </mergeCells>
  <phoneticPr fontId="1" type="noConversion"/>
  <pageMargins left="0.7" right="0.7" top="0.75" bottom="0.75" header="0.3" footer="0.3"/>
  <pageSetup paperSize="9" scale="47" orientation="portrait" horizontalDpi="1200" verticalDpi="1200" r:id="rId1"/>
  <ignoredErrors>
    <ignoredError sqref="E15:E19 O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E3A7D-4977-44F1-819D-CD606C7F4EB5}">
  <sheetPr>
    <pageSetUpPr fitToPage="1"/>
  </sheetPr>
  <dimension ref="A1:S35"/>
  <sheetViews>
    <sheetView zoomScale="80" zoomScaleNormal="80" workbookViewId="0"/>
  </sheetViews>
  <sheetFormatPr defaultRowHeight="14.5"/>
  <cols>
    <col min="1" max="15" width="8.7265625" style="2"/>
    <col min="16" max="16" width="8.7265625" style="10"/>
    <col min="17" max="19" width="8.7265625" style="2"/>
  </cols>
  <sheetData>
    <row r="1" spans="1:19">
      <c r="A1" s="2" t="s">
        <v>90</v>
      </c>
    </row>
    <row r="2" spans="1:19">
      <c r="A2" s="2" t="s">
        <v>64</v>
      </c>
    </row>
    <row r="3" spans="1:19" ht="16">
      <c r="A3" s="2" t="s">
        <v>20</v>
      </c>
    </row>
    <row r="4" spans="1:19">
      <c r="A4" s="31" t="s">
        <v>0</v>
      </c>
      <c r="B4" s="28" t="s">
        <v>1</v>
      </c>
      <c r="C4" s="28"/>
      <c r="D4" s="3" t="s">
        <v>28</v>
      </c>
      <c r="S4"/>
    </row>
    <row r="5" spans="1:19">
      <c r="A5" s="32"/>
      <c r="B5" s="3" t="s">
        <v>2</v>
      </c>
      <c r="C5" s="3" t="s">
        <v>3</v>
      </c>
      <c r="D5" s="3" t="s">
        <v>15</v>
      </c>
      <c r="S5"/>
    </row>
    <row r="6" spans="1:19">
      <c r="A6" s="3">
        <v>1</v>
      </c>
      <c r="B6" s="4" t="s">
        <v>7</v>
      </c>
      <c r="C6" s="4"/>
      <c r="D6" s="4"/>
      <c r="S6"/>
    </row>
    <row r="7" spans="1:19">
      <c r="A7" s="3">
        <v>2</v>
      </c>
      <c r="B7" s="4"/>
      <c r="C7" s="4" t="s">
        <v>7</v>
      </c>
      <c r="D7" s="4"/>
      <c r="S7"/>
    </row>
    <row r="8" spans="1:19">
      <c r="A8" s="3">
        <v>3</v>
      </c>
      <c r="B8" s="4" t="s">
        <v>7</v>
      </c>
      <c r="C8" s="4" t="s">
        <v>7</v>
      </c>
      <c r="D8" s="4"/>
      <c r="S8"/>
    </row>
    <row r="9" spans="1:19">
      <c r="A9" s="3">
        <v>4</v>
      </c>
      <c r="B9" s="4" t="s">
        <v>7</v>
      </c>
      <c r="C9" s="4" t="s">
        <v>7</v>
      </c>
      <c r="D9" s="4" t="s">
        <v>7</v>
      </c>
      <c r="E9" s="2" t="s">
        <v>51</v>
      </c>
      <c r="S9"/>
    </row>
    <row r="11" spans="1:19" s="2" customFormat="1" ht="14">
      <c r="A11" s="36" t="s">
        <v>82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9" s="2" customFormat="1" ht="14">
      <c r="A12" s="28" t="s">
        <v>0</v>
      </c>
      <c r="B12" s="33" t="s">
        <v>12</v>
      </c>
      <c r="C12" s="34"/>
      <c r="D12" s="34"/>
      <c r="E12" s="34"/>
      <c r="F12" s="35"/>
      <c r="G12" s="33" t="s">
        <v>13</v>
      </c>
      <c r="H12" s="34"/>
      <c r="I12" s="34"/>
      <c r="J12" s="34"/>
      <c r="K12" s="35"/>
      <c r="L12" s="33" t="s">
        <v>14</v>
      </c>
      <c r="M12" s="34"/>
      <c r="N12" s="34"/>
      <c r="O12" s="34"/>
      <c r="P12" s="35"/>
    </row>
    <row r="13" spans="1:19" s="2" customFormat="1" ht="14">
      <c r="A13" s="28"/>
      <c r="B13" s="4" t="s">
        <v>8</v>
      </c>
      <c r="C13" s="4" t="s">
        <v>9</v>
      </c>
      <c r="D13" s="4" t="s">
        <v>10</v>
      </c>
      <c r="E13" s="4" t="s">
        <v>11</v>
      </c>
      <c r="F13" s="4" t="s">
        <v>17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17</v>
      </c>
      <c r="L13" s="4" t="s">
        <v>8</v>
      </c>
      <c r="M13" s="4" t="s">
        <v>9</v>
      </c>
      <c r="N13" s="4" t="s">
        <v>10</v>
      </c>
      <c r="O13" s="4" t="s">
        <v>11</v>
      </c>
      <c r="P13" s="7" t="s">
        <v>17</v>
      </c>
    </row>
    <row r="14" spans="1:19" s="2" customFormat="1" ht="14">
      <c r="A14" s="3">
        <v>1</v>
      </c>
      <c r="B14" s="5">
        <v>8.5011184960911219</v>
      </c>
      <c r="C14" s="5">
        <v>7.0678207774370563</v>
      </c>
      <c r="D14" s="5">
        <v>6.9384115798207313</v>
      </c>
      <c r="E14" s="5">
        <f>AVERAGE(B14:D14)</f>
        <v>7.5024502844496368</v>
      </c>
      <c r="F14" s="5">
        <f>_xlfn.STDEV.P(B14:D14)</f>
        <v>0.70813856121257668</v>
      </c>
      <c r="G14" s="5">
        <v>0.83668400448683711</v>
      </c>
      <c r="H14" s="5">
        <v>0.93159432544341358</v>
      </c>
      <c r="I14" s="5">
        <v>0.92169029775304245</v>
      </c>
      <c r="J14" s="5">
        <f>AVERAGE(G14:I14)</f>
        <v>0.89665620922776446</v>
      </c>
      <c r="K14" s="5">
        <f>_xlfn.STDEV.P(G14:I14)</f>
        <v>4.2599072347009971E-2</v>
      </c>
      <c r="L14" s="5">
        <v>0.14281998541770596</v>
      </c>
      <c r="M14" s="5">
        <v>0.14170694193944511</v>
      </c>
      <c r="N14" s="5">
        <v>0.13929231743351622</v>
      </c>
      <c r="O14" s="5">
        <f>AVERAGE(L14:N14)</f>
        <v>0.14127308159688909</v>
      </c>
      <c r="P14" s="7">
        <f>_xlfn.STDEV.P(L14:N14)</f>
        <v>1.4724778321594393E-3</v>
      </c>
    </row>
    <row r="15" spans="1:19" s="2" customFormat="1" ht="14">
      <c r="A15" s="3">
        <v>2</v>
      </c>
      <c r="B15" s="5">
        <v>0</v>
      </c>
      <c r="C15" s="5">
        <v>0</v>
      </c>
      <c r="D15" s="5">
        <v>0</v>
      </c>
      <c r="E15" s="5">
        <f t="shared" ref="E15:E17" si="0">AVERAGE(B15:D15)</f>
        <v>0</v>
      </c>
      <c r="F15" s="5">
        <f t="shared" ref="F15:F17" si="1">_xlfn.STDEV.P(B15:D15)</f>
        <v>0</v>
      </c>
      <c r="G15" s="5">
        <v>0</v>
      </c>
      <c r="H15" s="5">
        <v>0</v>
      </c>
      <c r="I15" s="5">
        <v>0</v>
      </c>
      <c r="J15" s="5">
        <f t="shared" ref="J15:J17" si="2">AVERAGE(G15:I15)</f>
        <v>0</v>
      </c>
      <c r="K15" s="5">
        <f t="shared" ref="K15:K17" si="3">_xlfn.STDEV.P(G15:I15)</f>
        <v>0</v>
      </c>
      <c r="L15" s="5">
        <v>0</v>
      </c>
      <c r="M15" s="5">
        <v>0</v>
      </c>
      <c r="N15" s="5">
        <v>0</v>
      </c>
      <c r="O15" s="5">
        <f t="shared" ref="O15:O17" si="4">AVERAGE(L15:N15)</f>
        <v>0</v>
      </c>
      <c r="P15" s="7">
        <f t="shared" ref="P15:P17" si="5">_xlfn.STDEV.P(L15:N15)</f>
        <v>0</v>
      </c>
    </row>
    <row r="16" spans="1:19" s="2" customFormat="1" ht="14">
      <c r="A16" s="3">
        <v>3</v>
      </c>
      <c r="B16" s="5">
        <v>13.896292757211929</v>
      </c>
      <c r="C16" s="5">
        <v>16.603602695212292</v>
      </c>
      <c r="D16" s="5">
        <v>13.723544909141145</v>
      </c>
      <c r="E16" s="5">
        <f t="shared" si="0"/>
        <v>14.741146787188455</v>
      </c>
      <c r="F16" s="5">
        <f t="shared" si="1"/>
        <v>1.3188421593081665</v>
      </c>
      <c r="G16" s="5">
        <v>0</v>
      </c>
      <c r="H16" s="5">
        <v>0</v>
      </c>
      <c r="I16" s="5">
        <v>0</v>
      </c>
      <c r="J16" s="5">
        <f t="shared" si="2"/>
        <v>0</v>
      </c>
      <c r="K16" s="5">
        <f t="shared" si="3"/>
        <v>0</v>
      </c>
      <c r="L16" s="5">
        <v>0.20968401703825934</v>
      </c>
      <c r="M16" s="5">
        <v>0.21279350320426721</v>
      </c>
      <c r="N16" s="5">
        <v>0.21115555854023565</v>
      </c>
      <c r="O16" s="5">
        <f t="shared" si="4"/>
        <v>0.21121102626092073</v>
      </c>
      <c r="P16" s="7">
        <f t="shared" si="5"/>
        <v>1.2700481762980692E-3</v>
      </c>
    </row>
    <row r="17" spans="1:16" s="2" customFormat="1" ht="14">
      <c r="A17" s="3">
        <v>4</v>
      </c>
      <c r="B17" s="5">
        <v>23.305638588789613</v>
      </c>
      <c r="C17" s="5">
        <v>24.202833556585915</v>
      </c>
      <c r="D17" s="5">
        <v>19.58659627253126</v>
      </c>
      <c r="E17" s="5">
        <f t="shared" si="0"/>
        <v>22.36502280596893</v>
      </c>
      <c r="F17" s="5">
        <f t="shared" si="1"/>
        <v>1.9984961352381279</v>
      </c>
      <c r="G17" s="5">
        <v>1.8133061866345799</v>
      </c>
      <c r="H17" s="5">
        <v>1.3395616932425092</v>
      </c>
      <c r="I17" s="5">
        <v>1.7230481627201679</v>
      </c>
      <c r="J17" s="5">
        <f t="shared" si="2"/>
        <v>1.6253053475324191</v>
      </c>
      <c r="K17" s="5">
        <f t="shared" si="3"/>
        <v>0.20538371356308704</v>
      </c>
      <c r="L17" s="5">
        <v>0.28650000000000003</v>
      </c>
      <c r="M17" s="5">
        <v>0.29759999999999998</v>
      </c>
      <c r="N17" s="5">
        <v>0</v>
      </c>
      <c r="O17" s="5">
        <f t="shared" si="4"/>
        <v>0.19470000000000001</v>
      </c>
      <c r="P17" s="7">
        <f t="shared" si="5"/>
        <v>0.13774824862770485</v>
      </c>
    </row>
    <row r="20" spans="1:16">
      <c r="A20" s="36" t="s">
        <v>83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6">
      <c r="A21" s="28" t="s">
        <v>0</v>
      </c>
      <c r="B21" s="33" t="s">
        <v>12</v>
      </c>
      <c r="C21" s="34"/>
      <c r="D21" s="34"/>
      <c r="E21" s="34"/>
      <c r="F21" s="35"/>
      <c r="G21" s="33" t="s">
        <v>13</v>
      </c>
      <c r="H21" s="34"/>
      <c r="I21" s="34"/>
      <c r="J21" s="34"/>
      <c r="K21" s="35"/>
      <c r="L21" s="33" t="s">
        <v>14</v>
      </c>
      <c r="M21" s="34"/>
      <c r="N21" s="34"/>
      <c r="O21" s="34"/>
      <c r="P21" s="35"/>
    </row>
    <row r="22" spans="1:16">
      <c r="A22" s="28"/>
      <c r="B22" s="4" t="s">
        <v>8</v>
      </c>
      <c r="C22" s="4" t="s">
        <v>9</v>
      </c>
      <c r="D22" s="4" t="s">
        <v>10</v>
      </c>
      <c r="E22" s="4" t="s">
        <v>11</v>
      </c>
      <c r="F22" s="4" t="s">
        <v>17</v>
      </c>
      <c r="G22" s="4" t="s">
        <v>8</v>
      </c>
      <c r="H22" s="4" t="s">
        <v>9</v>
      </c>
      <c r="I22" s="4" t="s">
        <v>10</v>
      </c>
      <c r="J22" s="4" t="s">
        <v>11</v>
      </c>
      <c r="K22" s="4" t="s">
        <v>17</v>
      </c>
      <c r="L22" s="4" t="s">
        <v>8</v>
      </c>
      <c r="M22" s="4" t="s">
        <v>9</v>
      </c>
      <c r="N22" s="4" t="s">
        <v>10</v>
      </c>
      <c r="O22" s="4" t="s">
        <v>11</v>
      </c>
      <c r="P22" s="7" t="s">
        <v>17</v>
      </c>
    </row>
    <row r="23" spans="1:16">
      <c r="A23" s="3">
        <v>5</v>
      </c>
      <c r="B23" s="5">
        <v>7.1345838473155556</v>
      </c>
      <c r="C23" s="5">
        <v>6.4739387864147275</v>
      </c>
      <c r="D23" s="5">
        <v>6.5395768826576663</v>
      </c>
      <c r="E23" s="5">
        <f>AVERAGE(B23:D23)</f>
        <v>6.7160331721293174</v>
      </c>
      <c r="F23" s="5">
        <f>_xlfn.STDEV.P(B23:D23)</f>
        <v>0.29717064760138723</v>
      </c>
      <c r="G23" s="5">
        <v>0</v>
      </c>
      <c r="H23" s="5">
        <v>0</v>
      </c>
      <c r="I23" s="5">
        <v>0</v>
      </c>
      <c r="J23" s="5">
        <f>AVERAGE(G23:I23)</f>
        <v>0</v>
      </c>
      <c r="K23" s="5">
        <f>_xlfn.STDEV.P(G23:I23)</f>
        <v>0</v>
      </c>
      <c r="L23" s="5">
        <v>5.8499999999999996E-2</v>
      </c>
      <c r="M23" s="5">
        <v>5.9760000000000001E-2</v>
      </c>
      <c r="N23" s="5">
        <v>5.9499999999999997E-2</v>
      </c>
      <c r="O23" s="5">
        <f>AVERAGE(L23:N23)</f>
        <v>5.9253333333333331E-2</v>
      </c>
      <c r="P23" s="7">
        <f>_xlfn.STDEV.P(L23:N23)</f>
        <v>5.4315948138849957E-4</v>
      </c>
    </row>
    <row r="24" spans="1:16">
      <c r="A24" s="3">
        <v>6</v>
      </c>
      <c r="B24" s="5">
        <v>0</v>
      </c>
      <c r="C24" s="5">
        <v>0</v>
      </c>
      <c r="D24" s="5">
        <v>0</v>
      </c>
      <c r="E24" s="5">
        <f t="shared" ref="E24:E26" si="6">AVERAGE(B24:D24)</f>
        <v>0</v>
      </c>
      <c r="F24" s="5">
        <f t="shared" ref="F24:F26" si="7">_xlfn.STDEV.P(B24:D24)</f>
        <v>0</v>
      </c>
      <c r="G24" s="5">
        <v>0</v>
      </c>
      <c r="H24" s="5">
        <v>0</v>
      </c>
      <c r="I24" s="5">
        <v>0</v>
      </c>
      <c r="J24" s="5">
        <f t="shared" ref="J24:J26" si="8">AVERAGE(G24:I24)</f>
        <v>0</v>
      </c>
      <c r="K24" s="5">
        <f t="shared" ref="K24:K26" si="9">_xlfn.STDEV.P(G24:I24)</f>
        <v>0</v>
      </c>
      <c r="L24" s="5">
        <v>0</v>
      </c>
      <c r="M24" s="5">
        <v>0</v>
      </c>
      <c r="N24" s="5">
        <v>0</v>
      </c>
      <c r="O24" s="5">
        <f t="shared" ref="O24:O26" si="10">AVERAGE(L24:N24)</f>
        <v>0</v>
      </c>
      <c r="P24" s="7">
        <f t="shared" ref="P24:P26" si="11">_xlfn.STDEV.P(L24:N24)</f>
        <v>0</v>
      </c>
    </row>
    <row r="25" spans="1:16">
      <c r="A25" s="3">
        <v>7</v>
      </c>
      <c r="B25" s="5">
        <v>15.103133228421974</v>
      </c>
      <c r="C25" s="5">
        <v>16.225564169375392</v>
      </c>
      <c r="D25" s="5">
        <v>17.851204873188212</v>
      </c>
      <c r="E25" s="5">
        <f t="shared" si="6"/>
        <v>16.393300756995192</v>
      </c>
      <c r="F25" s="5">
        <f t="shared" si="7"/>
        <v>1.1281477779415856</v>
      </c>
      <c r="G25" s="5">
        <v>0</v>
      </c>
      <c r="H25" s="5">
        <v>0</v>
      </c>
      <c r="I25" s="5">
        <v>0</v>
      </c>
      <c r="J25" s="5">
        <f t="shared" si="8"/>
        <v>0</v>
      </c>
      <c r="K25" s="5">
        <f t="shared" si="9"/>
        <v>0</v>
      </c>
      <c r="L25" s="5">
        <v>0.20244409792338164</v>
      </c>
      <c r="M25" s="5">
        <v>0.21369030119882593</v>
      </c>
      <c r="N25" s="5">
        <v>0.19621619832452936</v>
      </c>
      <c r="O25" s="5">
        <f t="shared" si="10"/>
        <v>0.20411686581557897</v>
      </c>
      <c r="P25" s="7">
        <f t="shared" si="11"/>
        <v>7.2311678232149868E-3</v>
      </c>
    </row>
    <row r="26" spans="1:16">
      <c r="A26" s="3">
        <v>8</v>
      </c>
      <c r="B26" s="5">
        <v>21.930614253022927</v>
      </c>
      <c r="C26" s="5">
        <v>23.114607879667478</v>
      </c>
      <c r="D26" s="5">
        <v>24.619259645437307</v>
      </c>
      <c r="E26" s="5">
        <f t="shared" si="6"/>
        <v>23.221493926042569</v>
      </c>
      <c r="F26" s="5">
        <f t="shared" si="7"/>
        <v>1.100233908984825</v>
      </c>
      <c r="G26" s="5">
        <v>0</v>
      </c>
      <c r="H26" s="5">
        <v>0</v>
      </c>
      <c r="I26" s="5">
        <v>0</v>
      </c>
      <c r="J26" s="5">
        <f t="shared" si="8"/>
        <v>0</v>
      </c>
      <c r="K26" s="5">
        <f t="shared" si="9"/>
        <v>0</v>
      </c>
      <c r="L26" s="5">
        <v>0.26122321756016637</v>
      </c>
      <c r="M26" s="5">
        <v>0.26714855572679702</v>
      </c>
      <c r="N26" s="5">
        <v>0.26635470226143254</v>
      </c>
      <c r="O26" s="5">
        <f t="shared" si="10"/>
        <v>0.26490882518279862</v>
      </c>
      <c r="P26" s="7">
        <f t="shared" si="11"/>
        <v>2.6261922361880594E-3</v>
      </c>
    </row>
    <row r="29" spans="1:16">
      <c r="A29" s="36" t="s">
        <v>84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>
      <c r="A30" s="28" t="s">
        <v>0</v>
      </c>
      <c r="B30" s="33" t="s">
        <v>12</v>
      </c>
      <c r="C30" s="34"/>
      <c r="D30" s="34"/>
      <c r="E30" s="34"/>
      <c r="F30" s="35"/>
      <c r="G30" s="33" t="s">
        <v>13</v>
      </c>
      <c r="H30" s="34"/>
      <c r="I30" s="34"/>
      <c r="J30" s="34"/>
      <c r="K30" s="35"/>
      <c r="L30" s="33" t="s">
        <v>14</v>
      </c>
      <c r="M30" s="34"/>
      <c r="N30" s="34"/>
      <c r="O30" s="34"/>
      <c r="P30" s="35"/>
    </row>
    <row r="31" spans="1:16">
      <c r="A31" s="28"/>
      <c r="B31" s="4" t="s">
        <v>8</v>
      </c>
      <c r="C31" s="4" t="s">
        <v>9</v>
      </c>
      <c r="D31" s="4" t="s">
        <v>10</v>
      </c>
      <c r="E31" s="4" t="s">
        <v>11</v>
      </c>
      <c r="F31" s="4" t="s">
        <v>17</v>
      </c>
      <c r="G31" s="4" t="s">
        <v>8</v>
      </c>
      <c r="H31" s="4" t="s">
        <v>9</v>
      </c>
      <c r="I31" s="4" t="s">
        <v>10</v>
      </c>
      <c r="J31" s="4" t="s">
        <v>11</v>
      </c>
      <c r="K31" s="4" t="s">
        <v>17</v>
      </c>
      <c r="L31" s="4" t="s">
        <v>8</v>
      </c>
      <c r="M31" s="4" t="s">
        <v>9</v>
      </c>
      <c r="N31" s="4" t="s">
        <v>10</v>
      </c>
      <c r="O31" s="4" t="s">
        <v>11</v>
      </c>
      <c r="P31" s="7" t="s">
        <v>17</v>
      </c>
    </row>
    <row r="32" spans="1:16">
      <c r="A32" s="3">
        <v>9</v>
      </c>
      <c r="B32" s="5">
        <v>0.2889224157235738</v>
      </c>
      <c r="C32" s="5">
        <v>0.30610823862387448</v>
      </c>
      <c r="D32" s="5">
        <v>0.34998408345095938</v>
      </c>
      <c r="E32" s="5">
        <f>AVERAGE(B32:D32)</f>
        <v>0.31500491259946922</v>
      </c>
      <c r="F32" s="5">
        <f>_xlfn.STDEV.P(B32:D32)</f>
        <v>2.5709854430852372E-2</v>
      </c>
      <c r="G32" s="5">
        <v>0</v>
      </c>
      <c r="H32" s="5">
        <v>0</v>
      </c>
      <c r="I32" s="5">
        <v>0</v>
      </c>
      <c r="J32" s="5">
        <f>AVERAGE(G32:I32)</f>
        <v>0</v>
      </c>
      <c r="K32" s="5">
        <f>_xlfn.STDEV.P(G32:I32)</f>
        <v>0</v>
      </c>
      <c r="L32" s="5">
        <v>0</v>
      </c>
      <c r="M32" s="5">
        <v>0</v>
      </c>
      <c r="N32" s="5">
        <v>0</v>
      </c>
      <c r="O32" s="5">
        <f>AVERAGE(L32:N32)</f>
        <v>0</v>
      </c>
      <c r="P32" s="7">
        <f>_xlfn.STDEV.P(L32:N32)</f>
        <v>0</v>
      </c>
    </row>
    <row r="33" spans="1:16">
      <c r="A33" s="3">
        <v>10</v>
      </c>
      <c r="B33" s="5">
        <v>0</v>
      </c>
      <c r="C33" s="5">
        <v>0</v>
      </c>
      <c r="D33" s="5">
        <v>0</v>
      </c>
      <c r="E33" s="5">
        <f t="shared" ref="E33:E35" si="12">AVERAGE(B33:D33)</f>
        <v>0</v>
      </c>
      <c r="F33" s="5">
        <f t="shared" ref="F33:F35" si="13">_xlfn.STDEV.P(B33:D33)</f>
        <v>0</v>
      </c>
      <c r="G33" s="5">
        <v>0</v>
      </c>
      <c r="H33" s="5">
        <v>0</v>
      </c>
      <c r="I33" s="5">
        <v>0</v>
      </c>
      <c r="J33" s="5">
        <f t="shared" ref="J33:J35" si="14">AVERAGE(G33:I33)</f>
        <v>0</v>
      </c>
      <c r="K33" s="5">
        <f t="shared" ref="K33:K35" si="15">_xlfn.STDEV.P(G33:I33)</f>
        <v>0</v>
      </c>
      <c r="L33" s="5">
        <v>0</v>
      </c>
      <c r="M33" s="5">
        <v>0</v>
      </c>
      <c r="N33" s="5">
        <v>0</v>
      </c>
      <c r="O33" s="5">
        <f t="shared" ref="O33:O35" si="16">AVERAGE(L33:N33)</f>
        <v>0</v>
      </c>
      <c r="P33" s="7">
        <f t="shared" ref="P33:P35" si="17">_xlfn.STDEV.P(L33:N33)</f>
        <v>0</v>
      </c>
    </row>
    <row r="34" spans="1:16">
      <c r="A34" s="3">
        <v>11</v>
      </c>
      <c r="B34" s="5">
        <v>0.68720990142754057</v>
      </c>
      <c r="C34" s="5">
        <v>0.60626963331477923</v>
      </c>
      <c r="D34" s="5">
        <v>0.69117175973488565</v>
      </c>
      <c r="E34" s="5">
        <f t="shared" si="12"/>
        <v>0.66155043149240178</v>
      </c>
      <c r="F34" s="5">
        <f t="shared" si="13"/>
        <v>3.9122875368750268E-2</v>
      </c>
      <c r="G34" s="5">
        <v>0</v>
      </c>
      <c r="H34" s="5">
        <v>0</v>
      </c>
      <c r="I34" s="5">
        <v>0</v>
      </c>
      <c r="J34" s="5">
        <f t="shared" si="14"/>
        <v>0</v>
      </c>
      <c r="K34" s="5">
        <f t="shared" si="15"/>
        <v>0</v>
      </c>
      <c r="L34" s="5">
        <v>6.2228625409919039E-2</v>
      </c>
      <c r="M34" s="5">
        <v>6.4477866065007911E-2</v>
      </c>
      <c r="N34" s="5">
        <v>6.0983045490148595E-2</v>
      </c>
      <c r="O34" s="5">
        <f t="shared" si="16"/>
        <v>6.2563178988358517E-2</v>
      </c>
      <c r="P34" s="7">
        <f t="shared" si="17"/>
        <v>1.4462335646429991E-3</v>
      </c>
    </row>
    <row r="35" spans="1:16">
      <c r="A35" s="3">
        <v>12</v>
      </c>
      <c r="B35" s="5">
        <v>0.77126189716843319</v>
      </c>
      <c r="C35" s="5">
        <v>0.86381598875908527</v>
      </c>
      <c r="D35" s="5">
        <v>0.85847101107701629</v>
      </c>
      <c r="E35" s="5">
        <f t="shared" si="12"/>
        <v>0.83118296566817829</v>
      </c>
      <c r="F35" s="5">
        <f t="shared" si="13"/>
        <v>4.2426744978600536E-2</v>
      </c>
      <c r="G35" s="5">
        <v>0</v>
      </c>
      <c r="H35" s="5">
        <v>0</v>
      </c>
      <c r="I35" s="5">
        <v>0</v>
      </c>
      <c r="J35" s="5">
        <f t="shared" si="14"/>
        <v>0</v>
      </c>
      <c r="K35" s="5">
        <f t="shared" si="15"/>
        <v>0</v>
      </c>
      <c r="L35" s="5">
        <v>5.8144449337275979E-2</v>
      </c>
      <c r="M35" s="5">
        <v>5.9329516970602118E-2</v>
      </c>
      <c r="N35" s="5">
        <v>5.9170746277529218E-2</v>
      </c>
      <c r="O35" s="5">
        <f t="shared" si="16"/>
        <v>5.8881570861802436E-2</v>
      </c>
      <c r="P35" s="7">
        <f t="shared" si="17"/>
        <v>5.2523844723761492E-4</v>
      </c>
    </row>
  </sheetData>
  <mergeCells count="17">
    <mergeCell ref="A29:P29"/>
    <mergeCell ref="A30:A31"/>
    <mergeCell ref="B30:F30"/>
    <mergeCell ref="G30:K30"/>
    <mergeCell ref="L30:P30"/>
    <mergeCell ref="A20:P20"/>
    <mergeCell ref="A21:A22"/>
    <mergeCell ref="B21:F21"/>
    <mergeCell ref="G21:K21"/>
    <mergeCell ref="L21:P21"/>
    <mergeCell ref="L12:P12"/>
    <mergeCell ref="A11:P11"/>
    <mergeCell ref="G12:K12"/>
    <mergeCell ref="B12:F12"/>
    <mergeCell ref="A4:A5"/>
    <mergeCell ref="B4:C4"/>
    <mergeCell ref="A12:A13"/>
  </mergeCells>
  <phoneticPr fontId="1" type="noConversion"/>
  <pageMargins left="0.7" right="0.7" top="0.75" bottom="0.75" header="0.3" footer="0.3"/>
  <pageSetup paperSize="9" scale="62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3FA8-7525-4E4C-94E2-B1338F462B8A}">
  <sheetPr>
    <pageSetUpPr fitToPage="1"/>
  </sheetPr>
  <dimension ref="A1:U64"/>
  <sheetViews>
    <sheetView zoomScale="80" zoomScaleNormal="80" workbookViewId="0"/>
  </sheetViews>
  <sheetFormatPr defaultRowHeight="14.5"/>
  <cols>
    <col min="1" max="15" width="8.7265625" style="2"/>
    <col min="16" max="16" width="8.7265625" style="10"/>
    <col min="17" max="19" width="8.7265625" style="2"/>
  </cols>
  <sheetData>
    <row r="1" spans="1:16">
      <c r="A1" s="2" t="s">
        <v>91</v>
      </c>
    </row>
    <row r="2" spans="1:16">
      <c r="A2" s="2" t="s">
        <v>65</v>
      </c>
    </row>
    <row r="3" spans="1:16" ht="16">
      <c r="A3" s="2" t="s">
        <v>19</v>
      </c>
    </row>
    <row r="4" spans="1:16">
      <c r="A4" s="31" t="s">
        <v>0</v>
      </c>
      <c r="B4" s="28" t="s">
        <v>1</v>
      </c>
      <c r="C4" s="28"/>
      <c r="D4" s="28"/>
      <c r="E4" s="3" t="s">
        <v>28</v>
      </c>
    </row>
    <row r="5" spans="1:16">
      <c r="A5" s="32"/>
      <c r="B5" s="3" t="s">
        <v>2</v>
      </c>
      <c r="C5" s="3" t="s">
        <v>3</v>
      </c>
      <c r="D5" s="3" t="s">
        <v>16</v>
      </c>
      <c r="E5" s="3" t="s">
        <v>15</v>
      </c>
    </row>
    <row r="6" spans="1:16">
      <c r="A6" s="3">
        <v>1</v>
      </c>
      <c r="B6" s="4" t="s">
        <v>7</v>
      </c>
      <c r="C6" s="4"/>
      <c r="D6" s="4"/>
      <c r="E6" s="4"/>
    </row>
    <row r="7" spans="1:16">
      <c r="A7" s="3">
        <v>2</v>
      </c>
      <c r="B7" s="4"/>
      <c r="C7" s="4" t="s">
        <v>7</v>
      </c>
      <c r="D7" s="4"/>
      <c r="E7" s="4"/>
    </row>
    <row r="8" spans="1:16">
      <c r="A8" s="3">
        <v>3</v>
      </c>
      <c r="B8" s="4"/>
      <c r="C8" s="4"/>
      <c r="D8" s="4" t="s">
        <v>7</v>
      </c>
      <c r="E8" s="4"/>
    </row>
    <row r="9" spans="1:16">
      <c r="A9" s="3">
        <v>4</v>
      </c>
      <c r="B9" s="4" t="s">
        <v>7</v>
      </c>
      <c r="C9" s="4" t="s">
        <v>7</v>
      </c>
      <c r="D9" s="4"/>
      <c r="E9" s="4"/>
    </row>
    <row r="10" spans="1:16" s="2" customFormat="1" ht="14">
      <c r="A10" s="3">
        <v>5</v>
      </c>
      <c r="B10" s="4" t="s">
        <v>7</v>
      </c>
      <c r="C10" s="4" t="s">
        <v>7</v>
      </c>
      <c r="D10" s="4"/>
      <c r="E10" s="4" t="s">
        <v>7</v>
      </c>
      <c r="P10" s="10"/>
    </row>
    <row r="11" spans="1:16" s="2" customFormat="1" ht="14">
      <c r="A11" s="3">
        <v>6</v>
      </c>
      <c r="B11" s="4" t="s">
        <v>7</v>
      </c>
      <c r="C11" s="4"/>
      <c r="D11" s="4" t="s">
        <v>7</v>
      </c>
      <c r="E11" s="4"/>
      <c r="P11" s="10"/>
    </row>
    <row r="12" spans="1:16" s="2" customFormat="1" ht="14">
      <c r="A12" s="3">
        <v>7</v>
      </c>
      <c r="B12" s="4" t="s">
        <v>7</v>
      </c>
      <c r="C12" s="4"/>
      <c r="D12" s="4" t="s">
        <v>7</v>
      </c>
      <c r="E12" s="4" t="s">
        <v>7</v>
      </c>
      <c r="P12" s="10"/>
    </row>
    <row r="13" spans="1:16" s="2" customFormat="1" ht="14">
      <c r="A13" s="3">
        <v>8</v>
      </c>
      <c r="B13" s="4"/>
      <c r="C13" s="4" t="s">
        <v>7</v>
      </c>
      <c r="D13" s="4" t="s">
        <v>7</v>
      </c>
      <c r="E13" s="4"/>
      <c r="P13" s="10"/>
    </row>
    <row r="14" spans="1:16" s="2" customFormat="1" ht="14">
      <c r="A14" s="3">
        <v>9</v>
      </c>
      <c r="B14" s="4"/>
      <c r="C14" s="4" t="s">
        <v>7</v>
      </c>
      <c r="D14" s="4" t="s">
        <v>7</v>
      </c>
      <c r="E14" s="4" t="s">
        <v>7</v>
      </c>
      <c r="P14" s="10"/>
    </row>
    <row r="15" spans="1:16" s="2" customFormat="1" ht="14">
      <c r="A15" s="3">
        <v>10</v>
      </c>
      <c r="B15" s="4" t="s">
        <v>7</v>
      </c>
      <c r="C15" s="4" t="s">
        <v>7</v>
      </c>
      <c r="D15" s="4" t="s">
        <v>7</v>
      </c>
      <c r="E15" s="4"/>
      <c r="P15" s="10"/>
    </row>
    <row r="16" spans="1:16" s="2" customFormat="1" ht="14">
      <c r="A16" s="3">
        <v>11</v>
      </c>
      <c r="B16" s="4" t="s">
        <v>7</v>
      </c>
      <c r="C16" s="4" t="s">
        <v>7</v>
      </c>
      <c r="D16" s="4" t="s">
        <v>7</v>
      </c>
      <c r="E16" s="4" t="s">
        <v>7</v>
      </c>
      <c r="F16" s="2" t="s">
        <v>52</v>
      </c>
      <c r="P16" s="10"/>
    </row>
    <row r="17" spans="1:21" s="2" customFormat="1" ht="14">
      <c r="A17" s="1"/>
      <c r="B17" s="6"/>
      <c r="C17" s="6"/>
      <c r="D17" s="6"/>
      <c r="E17" s="6"/>
      <c r="P17" s="10"/>
    </row>
    <row r="18" spans="1:21" s="2" customFormat="1" ht="14">
      <c r="A18" s="36" t="s">
        <v>79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21" s="2" customFormat="1" ht="14">
      <c r="A19" s="28" t="s">
        <v>0</v>
      </c>
      <c r="B19" s="33" t="s">
        <v>12</v>
      </c>
      <c r="C19" s="34"/>
      <c r="D19" s="34"/>
      <c r="E19" s="34"/>
      <c r="F19" s="35"/>
      <c r="G19" s="33" t="s">
        <v>13</v>
      </c>
      <c r="H19" s="34"/>
      <c r="I19" s="34"/>
      <c r="J19" s="34"/>
      <c r="K19" s="35"/>
      <c r="L19" s="33" t="s">
        <v>14</v>
      </c>
      <c r="M19" s="34"/>
      <c r="N19" s="34"/>
      <c r="O19" s="34"/>
      <c r="P19" s="35"/>
    </row>
    <row r="20" spans="1:21" s="2" customFormat="1" ht="14">
      <c r="A20" s="28"/>
      <c r="B20" s="4" t="s">
        <v>8</v>
      </c>
      <c r="C20" s="4" t="s">
        <v>9</v>
      </c>
      <c r="D20" s="4" t="s">
        <v>10</v>
      </c>
      <c r="E20" s="4" t="s">
        <v>11</v>
      </c>
      <c r="F20" s="4" t="s">
        <v>17</v>
      </c>
      <c r="G20" s="4" t="s">
        <v>8</v>
      </c>
      <c r="H20" s="4" t="s">
        <v>9</v>
      </c>
      <c r="I20" s="4" t="s">
        <v>10</v>
      </c>
      <c r="J20" s="4" t="s">
        <v>11</v>
      </c>
      <c r="K20" s="4" t="s">
        <v>17</v>
      </c>
      <c r="L20" s="4" t="s">
        <v>8</v>
      </c>
      <c r="M20" s="4" t="s">
        <v>9</v>
      </c>
      <c r="N20" s="4" t="s">
        <v>10</v>
      </c>
      <c r="O20" s="4" t="s">
        <v>11</v>
      </c>
      <c r="P20" s="7" t="s">
        <v>17</v>
      </c>
    </row>
    <row r="21" spans="1:21" s="2" customFormat="1" ht="14">
      <c r="A21" s="3">
        <v>1</v>
      </c>
      <c r="B21" s="5">
        <v>11.481188464310135</v>
      </c>
      <c r="C21" s="5">
        <v>11.355497529500049</v>
      </c>
      <c r="D21" s="5">
        <v>10.308634319965346</v>
      </c>
      <c r="E21" s="5">
        <f>AVERAGE(B21:D21)</f>
        <v>11.048440104591842</v>
      </c>
      <c r="F21" s="5">
        <f>_xlfn.STDEV.P(B21:D21)</f>
        <v>0.52563231889377993</v>
      </c>
      <c r="G21" s="5">
        <v>3.3531955358035841</v>
      </c>
      <c r="H21" s="5">
        <v>3.3544148561308345</v>
      </c>
      <c r="I21" s="5">
        <v>3.0750219315601255</v>
      </c>
      <c r="J21" s="5">
        <f>AVERAGE(G21:I21)</f>
        <v>3.2608774411648476</v>
      </c>
      <c r="K21" s="5">
        <f>_xlfn.STDEV.P(G21:I21)</f>
        <v>0.13142063390335235</v>
      </c>
      <c r="L21" s="5">
        <v>0</v>
      </c>
      <c r="M21" s="5">
        <v>0</v>
      </c>
      <c r="N21" s="5">
        <v>0</v>
      </c>
      <c r="O21" s="5">
        <f>AVERAGE(L21:N21)</f>
        <v>0</v>
      </c>
      <c r="P21" s="7">
        <f>_xlfn.STDEV.P(L21:N21)</f>
        <v>0</v>
      </c>
    </row>
    <row r="22" spans="1:21" s="2" customFormat="1" ht="14">
      <c r="A22" s="3">
        <v>2</v>
      </c>
      <c r="B22" s="7">
        <v>0</v>
      </c>
      <c r="C22" s="7">
        <v>0</v>
      </c>
      <c r="D22" s="7">
        <v>0</v>
      </c>
      <c r="E22" s="7">
        <f t="shared" ref="E22:E31" si="0">AVERAGE(B22:D22)</f>
        <v>0</v>
      </c>
      <c r="F22" s="5">
        <f t="shared" ref="F22:F31" si="1">_xlfn.STDEV.P(B22:D22)</f>
        <v>0</v>
      </c>
      <c r="G22" s="7">
        <v>0</v>
      </c>
      <c r="H22" s="7">
        <v>0</v>
      </c>
      <c r="I22" s="7">
        <v>0</v>
      </c>
      <c r="J22" s="7">
        <f t="shared" ref="J22:J31" si="2">AVERAGE(G22:I22)</f>
        <v>0</v>
      </c>
      <c r="K22" s="7">
        <f t="shared" ref="K22:K31" si="3">_xlfn.STDEV.P(G22:I22)</f>
        <v>0</v>
      </c>
      <c r="L22" s="7">
        <v>0</v>
      </c>
      <c r="M22" s="7">
        <v>0</v>
      </c>
      <c r="N22" s="7">
        <v>0</v>
      </c>
      <c r="O22" s="7">
        <f t="shared" ref="O22:O31" si="4">AVERAGE(L22:N22)</f>
        <v>0</v>
      </c>
      <c r="P22" s="7">
        <f t="shared" ref="P22:P31" si="5">_xlfn.STDEV.P(L22:N22)</f>
        <v>0</v>
      </c>
    </row>
    <row r="23" spans="1:21" s="2" customFormat="1" ht="14">
      <c r="A23" s="3">
        <v>3</v>
      </c>
      <c r="B23" s="7">
        <v>12.687199267856819</v>
      </c>
      <c r="C23" s="7">
        <v>13.85166262710765</v>
      </c>
      <c r="D23" s="7">
        <v>14.247686440809042</v>
      </c>
      <c r="E23" s="7">
        <f t="shared" si="0"/>
        <v>13.595516111924503</v>
      </c>
      <c r="F23" s="5">
        <f t="shared" si="1"/>
        <v>0.66231328547118751</v>
      </c>
      <c r="G23" s="7">
        <v>3.7739947806116398</v>
      </c>
      <c r="H23" s="7">
        <v>4.4732193603113624</v>
      </c>
      <c r="I23" s="7">
        <v>4.4271054521930466</v>
      </c>
      <c r="J23" s="7">
        <f t="shared" si="2"/>
        <v>4.2247731977053498</v>
      </c>
      <c r="K23" s="7">
        <f t="shared" si="3"/>
        <v>0.31930393996798623</v>
      </c>
      <c r="L23" s="7">
        <v>0</v>
      </c>
      <c r="M23" s="7">
        <v>0</v>
      </c>
      <c r="N23" s="7">
        <v>0</v>
      </c>
      <c r="O23" s="7">
        <f t="shared" si="4"/>
        <v>0</v>
      </c>
      <c r="P23" s="7">
        <f t="shared" si="5"/>
        <v>0</v>
      </c>
    </row>
    <row r="24" spans="1:21" s="2" customFormat="1" ht="14">
      <c r="A24" s="3">
        <v>4</v>
      </c>
      <c r="B24" s="7">
        <v>16.629496608034462</v>
      </c>
      <c r="C24" s="7">
        <v>14.776541912095357</v>
      </c>
      <c r="D24" s="7">
        <v>14.77488202179404</v>
      </c>
      <c r="E24" s="7">
        <f t="shared" si="0"/>
        <v>15.393640180641286</v>
      </c>
      <c r="F24" s="5">
        <f t="shared" si="1"/>
        <v>0.87388272312163251</v>
      </c>
      <c r="G24" s="7">
        <v>0</v>
      </c>
      <c r="H24" s="7">
        <v>0</v>
      </c>
      <c r="I24" s="7">
        <v>0</v>
      </c>
      <c r="J24" s="7">
        <f t="shared" si="2"/>
        <v>0</v>
      </c>
      <c r="K24" s="7">
        <f t="shared" si="3"/>
        <v>0</v>
      </c>
      <c r="L24" s="7">
        <v>0</v>
      </c>
      <c r="M24" s="7">
        <v>0</v>
      </c>
      <c r="N24" s="7">
        <v>0</v>
      </c>
      <c r="O24" s="7">
        <f t="shared" si="4"/>
        <v>0</v>
      </c>
      <c r="P24" s="7">
        <f t="shared" si="5"/>
        <v>0</v>
      </c>
    </row>
    <row r="25" spans="1:21" s="2" customFormat="1" ht="14">
      <c r="A25" s="3">
        <v>5</v>
      </c>
      <c r="B25" s="7">
        <v>18.042422748261629</v>
      </c>
      <c r="C25" s="7">
        <v>16.831725227558948</v>
      </c>
      <c r="D25" s="7">
        <v>22.428787092607092</v>
      </c>
      <c r="E25" s="7">
        <f t="shared" si="0"/>
        <v>19.100978356142559</v>
      </c>
      <c r="F25" s="5">
        <f t="shared" si="1"/>
        <v>2.4044653406424388</v>
      </c>
      <c r="G25" s="7">
        <v>0</v>
      </c>
      <c r="H25" s="7">
        <v>0</v>
      </c>
      <c r="I25" s="7">
        <v>0</v>
      </c>
      <c r="J25" s="7">
        <f t="shared" si="2"/>
        <v>0</v>
      </c>
      <c r="K25" s="7">
        <f t="shared" si="3"/>
        <v>0</v>
      </c>
      <c r="L25" s="7">
        <v>0</v>
      </c>
      <c r="M25" s="7">
        <v>0</v>
      </c>
      <c r="N25" s="7">
        <v>0</v>
      </c>
      <c r="O25" s="7">
        <f t="shared" si="4"/>
        <v>0</v>
      </c>
      <c r="P25" s="7">
        <f t="shared" si="5"/>
        <v>0</v>
      </c>
    </row>
    <row r="26" spans="1:21">
      <c r="A26" s="3">
        <v>6</v>
      </c>
      <c r="B26" s="7">
        <v>16.68270441685711</v>
      </c>
      <c r="C26" s="7">
        <v>18.598246642824726</v>
      </c>
      <c r="D26" s="7">
        <v>19.24970581636352</v>
      </c>
      <c r="E26" s="7">
        <f t="shared" si="0"/>
        <v>18.176885625348451</v>
      </c>
      <c r="F26" s="5">
        <f t="shared" si="1"/>
        <v>1.0895053546001039</v>
      </c>
      <c r="G26" s="7">
        <v>4.948919091061561</v>
      </c>
      <c r="H26" s="7">
        <v>5.927833502641171</v>
      </c>
      <c r="I26" s="7">
        <v>5.8632740312755312</v>
      </c>
      <c r="J26" s="7">
        <f t="shared" si="2"/>
        <v>5.5800088749927541</v>
      </c>
      <c r="K26" s="7">
        <f t="shared" si="3"/>
        <v>0.44702551595518047</v>
      </c>
      <c r="L26" s="7">
        <v>0</v>
      </c>
      <c r="M26" s="7">
        <v>0</v>
      </c>
      <c r="N26" s="7">
        <v>0</v>
      </c>
      <c r="O26" s="7">
        <f t="shared" si="4"/>
        <v>0</v>
      </c>
      <c r="P26" s="7">
        <f t="shared" si="5"/>
        <v>0</v>
      </c>
      <c r="T26" s="2"/>
      <c r="U26" s="2"/>
    </row>
    <row r="27" spans="1:21">
      <c r="A27" s="3">
        <v>7</v>
      </c>
      <c r="B27" s="7">
        <v>17.297903042653672</v>
      </c>
      <c r="C27" s="7">
        <v>14.524457697156016</v>
      </c>
      <c r="D27" s="7">
        <v>17.2728719474777</v>
      </c>
      <c r="E27" s="7">
        <f t="shared" si="0"/>
        <v>16.365077562429132</v>
      </c>
      <c r="F27" s="5">
        <f t="shared" si="1"/>
        <v>1.3015549047863066</v>
      </c>
      <c r="G27" s="7">
        <v>12.068076277012855</v>
      </c>
      <c r="H27" s="7">
        <v>12.603627000115372</v>
      </c>
      <c r="I27" s="7">
        <v>12.151726869888378</v>
      </c>
      <c r="J27" s="7">
        <f t="shared" si="2"/>
        <v>12.274476715672202</v>
      </c>
      <c r="K27" s="7">
        <f t="shared" si="3"/>
        <v>0.23523645938200366</v>
      </c>
      <c r="L27" s="7">
        <v>0</v>
      </c>
      <c r="M27" s="7">
        <v>0</v>
      </c>
      <c r="N27" s="7">
        <v>0</v>
      </c>
      <c r="O27" s="7">
        <f t="shared" si="4"/>
        <v>0</v>
      </c>
      <c r="P27" s="7">
        <f t="shared" si="5"/>
        <v>0</v>
      </c>
      <c r="T27" s="2"/>
      <c r="U27" s="2"/>
    </row>
    <row r="28" spans="1:21">
      <c r="A28" s="3">
        <v>8</v>
      </c>
      <c r="B28" s="7">
        <v>22.768012501530208</v>
      </c>
      <c r="C28" s="7">
        <v>26.533677944255789</v>
      </c>
      <c r="D28" s="7">
        <v>22.17263538722214</v>
      </c>
      <c r="E28" s="7">
        <f t="shared" si="0"/>
        <v>23.824775277669378</v>
      </c>
      <c r="F28" s="5">
        <f t="shared" si="1"/>
        <v>1.9308432906961788</v>
      </c>
      <c r="G28" s="7">
        <v>0</v>
      </c>
      <c r="H28" s="7">
        <v>0</v>
      </c>
      <c r="I28" s="7">
        <v>0</v>
      </c>
      <c r="J28" s="7">
        <f t="shared" si="2"/>
        <v>0</v>
      </c>
      <c r="K28" s="7">
        <f t="shared" si="3"/>
        <v>0</v>
      </c>
      <c r="L28" s="7">
        <v>0</v>
      </c>
      <c r="M28" s="7">
        <v>0</v>
      </c>
      <c r="N28" s="7">
        <v>0</v>
      </c>
      <c r="O28" s="7">
        <f t="shared" si="4"/>
        <v>0</v>
      </c>
      <c r="P28" s="7">
        <f t="shared" si="5"/>
        <v>0</v>
      </c>
      <c r="T28" s="2"/>
      <c r="U28" s="2"/>
    </row>
    <row r="29" spans="1:21">
      <c r="A29" s="3">
        <v>9</v>
      </c>
      <c r="B29" s="7">
        <v>30.487057827479763</v>
      </c>
      <c r="C29" s="7">
        <v>24.743754390412406</v>
      </c>
      <c r="D29" s="7">
        <v>29.501082988498251</v>
      </c>
      <c r="E29" s="7">
        <f t="shared" si="0"/>
        <v>28.243965068796808</v>
      </c>
      <c r="F29" s="5">
        <f t="shared" si="1"/>
        <v>2.5075409854521218</v>
      </c>
      <c r="G29" s="7">
        <v>0</v>
      </c>
      <c r="H29" s="7">
        <v>0</v>
      </c>
      <c r="I29" s="7">
        <v>0</v>
      </c>
      <c r="J29" s="7">
        <f t="shared" si="2"/>
        <v>0</v>
      </c>
      <c r="K29" s="7">
        <f t="shared" si="3"/>
        <v>0</v>
      </c>
      <c r="L29" s="7">
        <v>0</v>
      </c>
      <c r="M29" s="7">
        <v>0</v>
      </c>
      <c r="N29" s="7">
        <v>0</v>
      </c>
      <c r="O29" s="7">
        <f t="shared" si="4"/>
        <v>0</v>
      </c>
      <c r="P29" s="7">
        <f t="shared" si="5"/>
        <v>0</v>
      </c>
      <c r="T29" s="2"/>
      <c r="U29" s="2"/>
    </row>
    <row r="30" spans="1:21">
      <c r="A30" s="3">
        <v>10</v>
      </c>
      <c r="B30" s="7">
        <v>31.839274076160066</v>
      </c>
      <c r="C30" s="7">
        <v>27.662195884382545</v>
      </c>
      <c r="D30" s="7">
        <v>39.695665907858128</v>
      </c>
      <c r="E30" s="7">
        <f t="shared" si="0"/>
        <v>33.065711956133576</v>
      </c>
      <c r="F30" s="5">
        <f t="shared" si="1"/>
        <v>4.9886011804610995</v>
      </c>
      <c r="G30" s="7">
        <v>0</v>
      </c>
      <c r="H30" s="7">
        <v>0</v>
      </c>
      <c r="I30" s="7">
        <v>0</v>
      </c>
      <c r="J30" s="7">
        <f t="shared" si="2"/>
        <v>0</v>
      </c>
      <c r="K30" s="7">
        <f t="shared" si="3"/>
        <v>0</v>
      </c>
      <c r="L30" s="7">
        <v>0</v>
      </c>
      <c r="M30" s="7">
        <v>0</v>
      </c>
      <c r="N30" s="7">
        <v>0</v>
      </c>
      <c r="O30" s="7">
        <f t="shared" si="4"/>
        <v>0</v>
      </c>
      <c r="P30" s="7">
        <f t="shared" si="5"/>
        <v>0</v>
      </c>
      <c r="T30" s="2"/>
      <c r="U30" s="2"/>
    </row>
    <row r="31" spans="1:21">
      <c r="A31" s="3">
        <v>11</v>
      </c>
      <c r="B31" s="7">
        <v>47.45104189417453</v>
      </c>
      <c r="C31" s="7">
        <v>44.003922168658363</v>
      </c>
      <c r="D31" s="7">
        <v>42.522115751996708</v>
      </c>
      <c r="E31" s="7">
        <f t="shared" si="0"/>
        <v>44.6590266049432</v>
      </c>
      <c r="F31" s="5">
        <f t="shared" si="1"/>
        <v>2.0648566690517192</v>
      </c>
      <c r="G31" s="7">
        <v>0</v>
      </c>
      <c r="H31" s="7">
        <v>0</v>
      </c>
      <c r="I31" s="7">
        <v>0</v>
      </c>
      <c r="J31" s="7">
        <f t="shared" si="2"/>
        <v>0</v>
      </c>
      <c r="K31" s="7">
        <f t="shared" si="3"/>
        <v>0</v>
      </c>
      <c r="L31" s="7">
        <v>0</v>
      </c>
      <c r="M31" s="7">
        <v>0</v>
      </c>
      <c r="N31" s="7">
        <v>0</v>
      </c>
      <c r="O31" s="7">
        <f t="shared" si="4"/>
        <v>0</v>
      </c>
      <c r="P31" s="7">
        <f t="shared" si="5"/>
        <v>0</v>
      </c>
      <c r="T31" s="2"/>
      <c r="U31" s="2"/>
    </row>
    <row r="34" spans="1:16">
      <c r="A34" s="36" t="s">
        <v>80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1:16">
      <c r="A35" s="28" t="s">
        <v>0</v>
      </c>
      <c r="B35" s="33" t="s">
        <v>12</v>
      </c>
      <c r="C35" s="34"/>
      <c r="D35" s="34"/>
      <c r="E35" s="34"/>
      <c r="F35" s="35"/>
      <c r="G35" s="33" t="s">
        <v>13</v>
      </c>
      <c r="H35" s="34"/>
      <c r="I35" s="34"/>
      <c r="J35" s="34"/>
      <c r="K35" s="35"/>
      <c r="L35" s="33" t="s">
        <v>14</v>
      </c>
      <c r="M35" s="34"/>
      <c r="N35" s="34"/>
      <c r="O35" s="34"/>
      <c r="P35" s="35"/>
    </row>
    <row r="36" spans="1:16">
      <c r="A36" s="28"/>
      <c r="B36" s="4" t="s">
        <v>8</v>
      </c>
      <c r="C36" s="4" t="s">
        <v>9</v>
      </c>
      <c r="D36" s="4" t="s">
        <v>10</v>
      </c>
      <c r="E36" s="4" t="s">
        <v>11</v>
      </c>
      <c r="F36" s="4" t="s">
        <v>17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17</v>
      </c>
      <c r="L36" s="4" t="s">
        <v>8</v>
      </c>
      <c r="M36" s="4" t="s">
        <v>9</v>
      </c>
      <c r="N36" s="4" t="s">
        <v>10</v>
      </c>
      <c r="O36" s="4" t="s">
        <v>11</v>
      </c>
      <c r="P36" s="7" t="s">
        <v>17</v>
      </c>
    </row>
    <row r="37" spans="1:16">
      <c r="A37" s="3">
        <v>1</v>
      </c>
      <c r="B37" s="5">
        <v>7.9283987767972439</v>
      </c>
      <c r="C37" s="5">
        <v>9.6804002214490232</v>
      </c>
      <c r="D37" s="5">
        <v>8.5161914692669942</v>
      </c>
      <c r="E37" s="5">
        <f>AVERAGE(B37:D37)</f>
        <v>8.7083301558377553</v>
      </c>
      <c r="F37" s="5">
        <f>_xlfn.STDEV.P(B37:D37)</f>
        <v>0.72804085126835794</v>
      </c>
      <c r="G37" s="5">
        <v>0</v>
      </c>
      <c r="H37" s="5">
        <v>0</v>
      </c>
      <c r="I37" s="5">
        <v>0</v>
      </c>
      <c r="J37" s="5">
        <f>AVERAGE(G37:I37)</f>
        <v>0</v>
      </c>
      <c r="K37" s="5">
        <f>_xlfn.STDEV.P(G37:I37)</f>
        <v>0</v>
      </c>
      <c r="L37" s="5">
        <v>0</v>
      </c>
      <c r="M37" s="5">
        <v>0</v>
      </c>
      <c r="N37" s="5">
        <v>0</v>
      </c>
      <c r="O37" s="5">
        <f>AVERAGE(L37:N37)</f>
        <v>0</v>
      </c>
      <c r="P37" s="7">
        <f>_xlfn.STDEV.P(L37:N37)</f>
        <v>0</v>
      </c>
    </row>
    <row r="38" spans="1:16">
      <c r="A38" s="3">
        <v>2</v>
      </c>
      <c r="B38" s="7">
        <v>0</v>
      </c>
      <c r="C38" s="7">
        <v>0</v>
      </c>
      <c r="D38" s="7">
        <v>0</v>
      </c>
      <c r="E38" s="7">
        <f t="shared" ref="E38:E46" si="6">AVERAGE(B38:D38)</f>
        <v>0</v>
      </c>
      <c r="F38" s="5">
        <f t="shared" ref="F38:F47" si="7">_xlfn.STDEV.P(B38:D38)</f>
        <v>0</v>
      </c>
      <c r="G38" s="7">
        <v>0</v>
      </c>
      <c r="H38" s="7">
        <v>0</v>
      </c>
      <c r="I38" s="7">
        <v>0</v>
      </c>
      <c r="J38" s="7">
        <f t="shared" ref="J38:J47" si="8">AVERAGE(G38:I38)</f>
        <v>0</v>
      </c>
      <c r="K38" s="7">
        <f t="shared" ref="K38:K47" si="9">_xlfn.STDEV.P(G38:I38)</f>
        <v>0</v>
      </c>
      <c r="L38" s="7">
        <v>0</v>
      </c>
      <c r="M38" s="7">
        <v>0</v>
      </c>
      <c r="N38" s="7">
        <v>0</v>
      </c>
      <c r="O38" s="7">
        <f t="shared" ref="O38" si="10">AVERAGE(L38:N38)</f>
        <v>0</v>
      </c>
      <c r="P38" s="7">
        <f t="shared" ref="P38" si="11">_xlfn.STDEV.P(L38:N38)</f>
        <v>0</v>
      </c>
    </row>
    <row r="39" spans="1:16">
      <c r="A39" s="3">
        <v>3</v>
      </c>
      <c r="B39" s="7">
        <v>17.586778873066777</v>
      </c>
      <c r="C39" s="7">
        <v>14.469792175901913</v>
      </c>
      <c r="D39" s="7">
        <v>16.51442589648218</v>
      </c>
      <c r="E39" s="7">
        <f t="shared" si="6"/>
        <v>16.19033231515029</v>
      </c>
      <c r="F39" s="5">
        <f t="shared" si="7"/>
        <v>1.2929756390257523</v>
      </c>
      <c r="G39" s="7">
        <v>6.678667052674176</v>
      </c>
      <c r="H39" s="7">
        <v>8.2094057247950101</v>
      </c>
      <c r="I39" s="7">
        <v>7.4019993371298085</v>
      </c>
      <c r="J39" s="7">
        <f t="shared" si="8"/>
        <v>7.4300240381996652</v>
      </c>
      <c r="K39" s="7">
        <f t="shared" si="9"/>
        <v>0.62523556013399451</v>
      </c>
      <c r="L39" s="7">
        <v>0</v>
      </c>
      <c r="M39" s="7">
        <v>0</v>
      </c>
      <c r="N39" s="7">
        <v>0</v>
      </c>
      <c r="O39" s="7">
        <f t="shared" ref="O39:O47" si="12">AVERAGE(L39:N39)</f>
        <v>0</v>
      </c>
      <c r="P39" s="7">
        <f t="shared" ref="P39:P47" si="13">_xlfn.STDEV.P(L39:N39)</f>
        <v>0</v>
      </c>
    </row>
    <row r="40" spans="1:16">
      <c r="A40" s="3">
        <v>4</v>
      </c>
      <c r="B40" s="7">
        <v>13.892656065245619</v>
      </c>
      <c r="C40" s="7">
        <v>13.919469677805333</v>
      </c>
      <c r="D40" s="7">
        <v>15.036065115113468</v>
      </c>
      <c r="E40" s="7">
        <f t="shared" si="6"/>
        <v>14.282730286054807</v>
      </c>
      <c r="F40" s="5">
        <f t="shared" si="7"/>
        <v>0.53280062935351802</v>
      </c>
      <c r="G40" s="7">
        <v>0</v>
      </c>
      <c r="H40" s="7">
        <v>0</v>
      </c>
      <c r="I40" s="7">
        <v>0</v>
      </c>
      <c r="J40" s="7">
        <f t="shared" si="8"/>
        <v>0</v>
      </c>
      <c r="K40" s="7">
        <f t="shared" si="9"/>
        <v>0</v>
      </c>
      <c r="L40" s="7">
        <v>0</v>
      </c>
      <c r="M40" s="7">
        <v>0</v>
      </c>
      <c r="N40" s="7">
        <v>0</v>
      </c>
      <c r="O40" s="7">
        <f t="shared" si="12"/>
        <v>0</v>
      </c>
      <c r="P40" s="7">
        <f t="shared" si="13"/>
        <v>0</v>
      </c>
    </row>
    <row r="41" spans="1:16">
      <c r="A41" s="3">
        <v>5</v>
      </c>
      <c r="B41" s="7">
        <v>15.17922678004636</v>
      </c>
      <c r="C41" s="7">
        <v>17.689670408530073</v>
      </c>
      <c r="D41" s="7">
        <v>14.782308703840977</v>
      </c>
      <c r="E41" s="7">
        <f t="shared" si="6"/>
        <v>15.883735297472469</v>
      </c>
      <c r="F41" s="5">
        <f t="shared" si="7"/>
        <v>1.2872288604641169</v>
      </c>
      <c r="G41" s="7">
        <v>1.4953735587420238</v>
      </c>
      <c r="H41" s="7">
        <v>0.49663221198305596</v>
      </c>
      <c r="I41" s="7">
        <v>0.49663221198305596</v>
      </c>
      <c r="J41" s="7">
        <f t="shared" si="8"/>
        <v>0.82954599423604536</v>
      </c>
      <c r="K41" s="7">
        <f t="shared" si="9"/>
        <v>0.47081118596310095</v>
      </c>
      <c r="L41" s="7">
        <v>0.88657807951456302</v>
      </c>
      <c r="M41" s="7">
        <v>1.0896367445143667</v>
      </c>
      <c r="N41" s="7">
        <v>0.82152270825243556</v>
      </c>
      <c r="O41" s="7">
        <f t="shared" si="12"/>
        <v>0.93257917742712182</v>
      </c>
      <c r="P41" s="7">
        <f t="shared" si="13"/>
        <v>0.11418803167593566</v>
      </c>
    </row>
    <row r="42" spans="1:16">
      <c r="A42" s="3">
        <v>6</v>
      </c>
      <c r="B42" s="7">
        <v>16.553715047999503</v>
      </c>
      <c r="C42" s="7">
        <v>18.207277017541429</v>
      </c>
      <c r="D42" s="7">
        <v>14.431657021153057</v>
      </c>
      <c r="E42" s="7">
        <f t="shared" si="6"/>
        <v>16.397549695564663</v>
      </c>
      <c r="F42" s="5">
        <f t="shared" si="7"/>
        <v>1.5453408043228425</v>
      </c>
      <c r="G42" s="7">
        <v>5.9382621679301906</v>
      </c>
      <c r="H42" s="7">
        <v>6.7397096191573782</v>
      </c>
      <c r="I42" s="7">
        <v>5.4709871521970257</v>
      </c>
      <c r="J42" s="7">
        <f t="shared" si="8"/>
        <v>6.0496529797615315</v>
      </c>
      <c r="K42" s="7">
        <f t="shared" si="9"/>
        <v>0.52390845845613432</v>
      </c>
      <c r="L42" s="7">
        <v>0</v>
      </c>
      <c r="M42" s="7">
        <v>0</v>
      </c>
      <c r="N42" s="7">
        <v>0</v>
      </c>
      <c r="O42" s="7">
        <f t="shared" si="12"/>
        <v>0</v>
      </c>
      <c r="P42" s="7">
        <f t="shared" si="13"/>
        <v>0</v>
      </c>
    </row>
    <row r="43" spans="1:16">
      <c r="A43" s="3">
        <v>7</v>
      </c>
      <c r="B43" s="7">
        <v>18.0827962738163</v>
      </c>
      <c r="C43" s="7">
        <v>18.752121501047984</v>
      </c>
      <c r="D43" s="7">
        <v>18.21805179659966</v>
      </c>
      <c r="E43" s="7">
        <f t="shared" si="6"/>
        <v>18.350989857154648</v>
      </c>
      <c r="F43" s="5">
        <f t="shared" si="7"/>
        <v>0.28896765783304978</v>
      </c>
      <c r="G43" s="7">
        <v>7.4758105791497469</v>
      </c>
      <c r="H43" s="7">
        <v>10.486351800043392</v>
      </c>
      <c r="I43" s="7">
        <v>8.877635626349246</v>
      </c>
      <c r="J43" s="7">
        <f t="shared" si="8"/>
        <v>8.9465993351807942</v>
      </c>
      <c r="K43" s="7">
        <f t="shared" si="9"/>
        <v>1.2300153401555058</v>
      </c>
      <c r="L43" s="7">
        <v>0</v>
      </c>
      <c r="M43" s="7">
        <v>0</v>
      </c>
      <c r="N43" s="7">
        <v>0</v>
      </c>
      <c r="O43" s="7">
        <f t="shared" si="12"/>
        <v>0</v>
      </c>
      <c r="P43" s="7">
        <f t="shared" si="13"/>
        <v>0</v>
      </c>
    </row>
    <row r="44" spans="1:16">
      <c r="A44" s="3">
        <v>8</v>
      </c>
      <c r="B44" s="7">
        <v>22.280210158988243</v>
      </c>
      <c r="C44" s="7">
        <v>25.977615805168949</v>
      </c>
      <c r="D44" s="7">
        <v>26.920497338250922</v>
      </c>
      <c r="E44" s="7">
        <f t="shared" si="6"/>
        <v>25.059441100802704</v>
      </c>
      <c r="F44" s="5">
        <f t="shared" si="7"/>
        <v>2.0025566770690788</v>
      </c>
      <c r="G44" s="7">
        <v>0</v>
      </c>
      <c r="H44" s="7">
        <v>0</v>
      </c>
      <c r="I44" s="7">
        <v>0</v>
      </c>
      <c r="J44" s="7">
        <f t="shared" si="8"/>
        <v>0</v>
      </c>
      <c r="K44" s="7">
        <f t="shared" si="9"/>
        <v>0</v>
      </c>
      <c r="L44" s="7">
        <v>0</v>
      </c>
      <c r="M44" s="7">
        <v>0</v>
      </c>
      <c r="N44" s="7">
        <v>0</v>
      </c>
      <c r="O44" s="7">
        <f t="shared" si="12"/>
        <v>0</v>
      </c>
      <c r="P44" s="7">
        <f t="shared" si="13"/>
        <v>0</v>
      </c>
    </row>
    <row r="45" spans="1:16">
      <c r="A45" s="3">
        <v>9</v>
      </c>
      <c r="B45" s="7">
        <v>28.069028172162501</v>
      </c>
      <c r="C45" s="7">
        <v>32.841622850102411</v>
      </c>
      <c r="D45" s="7">
        <v>29.285695842059571</v>
      </c>
      <c r="E45" s="7">
        <f t="shared" si="6"/>
        <v>30.065448954774826</v>
      </c>
      <c r="F45" s="5">
        <f t="shared" si="7"/>
        <v>2.0249158299489776</v>
      </c>
      <c r="G45" s="7">
        <v>0</v>
      </c>
      <c r="H45" s="7">
        <v>0</v>
      </c>
      <c r="I45" s="7">
        <v>0</v>
      </c>
      <c r="J45" s="7">
        <f t="shared" si="8"/>
        <v>0</v>
      </c>
      <c r="K45" s="7">
        <f t="shared" si="9"/>
        <v>0</v>
      </c>
      <c r="L45" s="7">
        <v>0</v>
      </c>
      <c r="M45" s="7">
        <v>0</v>
      </c>
      <c r="N45" s="7">
        <v>0</v>
      </c>
      <c r="O45" s="7">
        <f t="shared" si="12"/>
        <v>0</v>
      </c>
      <c r="P45" s="7">
        <f t="shared" si="13"/>
        <v>0</v>
      </c>
    </row>
    <row r="46" spans="1:16">
      <c r="A46" s="3">
        <v>10</v>
      </c>
      <c r="B46" s="7">
        <v>36.562681560619588</v>
      </c>
      <c r="C46" s="7">
        <v>37.035127837631563</v>
      </c>
      <c r="D46" s="7">
        <v>34.664996013156738</v>
      </c>
      <c r="E46" s="7">
        <f t="shared" si="6"/>
        <v>36.087601803802627</v>
      </c>
      <c r="F46" s="5">
        <f t="shared" si="7"/>
        <v>1.0242580397048509</v>
      </c>
      <c r="G46" s="7">
        <v>0</v>
      </c>
      <c r="H46" s="7">
        <v>0</v>
      </c>
      <c r="I46" s="7">
        <v>0</v>
      </c>
      <c r="J46" s="7">
        <f t="shared" si="8"/>
        <v>0</v>
      </c>
      <c r="K46" s="7">
        <f t="shared" si="9"/>
        <v>0</v>
      </c>
      <c r="L46" s="7">
        <v>0</v>
      </c>
      <c r="M46" s="7">
        <v>0</v>
      </c>
      <c r="N46" s="7">
        <v>0</v>
      </c>
      <c r="O46" s="7">
        <f t="shared" si="12"/>
        <v>0</v>
      </c>
      <c r="P46" s="7">
        <f t="shared" si="13"/>
        <v>0</v>
      </c>
    </row>
    <row r="47" spans="1:16">
      <c r="A47" s="3">
        <v>11</v>
      </c>
      <c r="B47" s="7">
        <v>47.613239394845799</v>
      </c>
      <c r="C47" s="7">
        <v>47.316446220825448</v>
      </c>
      <c r="D47" s="7">
        <v>52.168632761486371</v>
      </c>
      <c r="E47" s="7">
        <f>AVERAGE(B47:D47)</f>
        <v>49.032772792385877</v>
      </c>
      <c r="F47" s="5">
        <f t="shared" si="7"/>
        <v>2.2206958153382925</v>
      </c>
      <c r="G47" s="7">
        <v>0</v>
      </c>
      <c r="H47" s="7">
        <v>0</v>
      </c>
      <c r="I47" s="7">
        <v>0</v>
      </c>
      <c r="J47" s="7">
        <f t="shared" si="8"/>
        <v>0</v>
      </c>
      <c r="K47" s="7">
        <f t="shared" si="9"/>
        <v>0</v>
      </c>
      <c r="L47" s="7">
        <v>0</v>
      </c>
      <c r="M47" s="7">
        <v>0</v>
      </c>
      <c r="N47" s="7">
        <v>0</v>
      </c>
      <c r="O47" s="7">
        <f t="shared" si="12"/>
        <v>0</v>
      </c>
      <c r="P47" s="7">
        <f t="shared" si="13"/>
        <v>0</v>
      </c>
    </row>
    <row r="48" spans="1:16">
      <c r="A48" s="1"/>
      <c r="B48" s="8"/>
      <c r="C48" s="8"/>
      <c r="D48" s="8"/>
      <c r="E48" s="8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>
      <c r="A49" s="1"/>
      <c r="B49" s="8"/>
      <c r="C49" s="8"/>
      <c r="D49" s="8"/>
      <c r="E49" s="8"/>
      <c r="F49" s="9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>
      <c r="A50" s="36" t="s">
        <v>81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</row>
    <row r="51" spans="1:16">
      <c r="A51" s="28" t="s">
        <v>0</v>
      </c>
      <c r="B51" s="33" t="s">
        <v>12</v>
      </c>
      <c r="C51" s="34"/>
      <c r="D51" s="34"/>
      <c r="E51" s="34"/>
      <c r="F51" s="35"/>
      <c r="G51" s="33" t="s">
        <v>13</v>
      </c>
      <c r="H51" s="34"/>
      <c r="I51" s="34"/>
      <c r="J51" s="34"/>
      <c r="K51" s="35"/>
      <c r="L51" s="33" t="s">
        <v>14</v>
      </c>
      <c r="M51" s="34"/>
      <c r="N51" s="34"/>
      <c r="O51" s="34"/>
      <c r="P51" s="35"/>
    </row>
    <row r="52" spans="1:16">
      <c r="A52" s="28"/>
      <c r="B52" s="4" t="s">
        <v>8</v>
      </c>
      <c r="C52" s="4" t="s">
        <v>9</v>
      </c>
      <c r="D52" s="4" t="s">
        <v>10</v>
      </c>
      <c r="E52" s="4" t="s">
        <v>11</v>
      </c>
      <c r="F52" s="4" t="s">
        <v>17</v>
      </c>
      <c r="G52" s="4" t="s">
        <v>8</v>
      </c>
      <c r="H52" s="4" t="s">
        <v>9</v>
      </c>
      <c r="I52" s="4" t="s">
        <v>10</v>
      </c>
      <c r="J52" s="4" t="s">
        <v>11</v>
      </c>
      <c r="K52" s="4" t="s">
        <v>17</v>
      </c>
      <c r="L52" s="4" t="s">
        <v>8</v>
      </c>
      <c r="M52" s="4" t="s">
        <v>9</v>
      </c>
      <c r="N52" s="4" t="s">
        <v>10</v>
      </c>
      <c r="O52" s="4" t="s">
        <v>11</v>
      </c>
      <c r="P52" s="7" t="s">
        <v>17</v>
      </c>
    </row>
    <row r="53" spans="1:16">
      <c r="A53" s="3">
        <v>1</v>
      </c>
      <c r="B53" s="5">
        <v>0.29974285390443833</v>
      </c>
      <c r="C53" s="5">
        <v>0.35075943498783457</v>
      </c>
      <c r="D53" s="5">
        <v>0.27705962484030039</v>
      </c>
      <c r="E53" s="5">
        <f>AVERAGE(B53:D53)</f>
        <v>0.30918730457752441</v>
      </c>
      <c r="F53" s="5">
        <f>_xlfn.STDEV.P(B53:D53)</f>
        <v>3.0820055595157655E-2</v>
      </c>
      <c r="G53" s="5">
        <v>0</v>
      </c>
      <c r="H53" s="5">
        <v>0</v>
      </c>
      <c r="I53" s="5">
        <v>0</v>
      </c>
      <c r="J53" s="5">
        <f>AVERAGE(G53:I53)</f>
        <v>0</v>
      </c>
      <c r="K53" s="5">
        <f>_xlfn.STDEV.P(G53:I53)</f>
        <v>0</v>
      </c>
      <c r="L53" s="5">
        <v>2.4641506124314542E-2</v>
      </c>
      <c r="M53" s="5">
        <v>1.9319868010243154E-2</v>
      </c>
      <c r="N53" s="5">
        <v>1.8970499036751944E-2</v>
      </c>
      <c r="O53" s="5">
        <f>AVERAGE(L53:N53)</f>
        <v>2.097729105710321E-2</v>
      </c>
      <c r="P53" s="7">
        <f>_xlfn.STDEV.P(L53:N53)</f>
        <v>2.5949140915765036E-3</v>
      </c>
    </row>
    <row r="54" spans="1:16">
      <c r="A54" s="3">
        <v>2</v>
      </c>
      <c r="B54" s="7">
        <v>0</v>
      </c>
      <c r="C54" s="7">
        <v>0</v>
      </c>
      <c r="D54" s="7">
        <v>0</v>
      </c>
      <c r="E54" s="7">
        <f t="shared" ref="E54:E62" si="14">AVERAGE(B54:D54)</f>
        <v>0</v>
      </c>
      <c r="F54" s="5">
        <f t="shared" ref="F54:F63" si="15">_xlfn.STDEV.P(B54:D54)</f>
        <v>0</v>
      </c>
      <c r="G54" s="7">
        <v>0</v>
      </c>
      <c r="H54" s="7">
        <v>0</v>
      </c>
      <c r="I54" s="7">
        <v>0</v>
      </c>
      <c r="J54" s="7">
        <f t="shared" ref="J54:J63" si="16">AVERAGE(G54:I54)</f>
        <v>0</v>
      </c>
      <c r="K54" s="7">
        <f t="shared" ref="K54:K63" si="17">_xlfn.STDEV.P(G54:I54)</f>
        <v>0</v>
      </c>
      <c r="L54" s="7">
        <v>0</v>
      </c>
      <c r="M54" s="7">
        <v>0</v>
      </c>
      <c r="N54" s="7">
        <v>0</v>
      </c>
      <c r="O54" s="7">
        <f t="shared" ref="O54:O63" si="18">AVERAGE(L54:N54)</f>
        <v>0</v>
      </c>
      <c r="P54" s="7">
        <f t="shared" ref="P54:P63" si="19">_xlfn.STDEV.P(L54:N54)</f>
        <v>0</v>
      </c>
    </row>
    <row r="55" spans="1:16">
      <c r="A55" s="3">
        <v>3</v>
      </c>
      <c r="B55" s="7">
        <v>0.54501348965579277</v>
      </c>
      <c r="C55" s="7">
        <v>0.532228201176703</v>
      </c>
      <c r="D55" s="7">
        <v>0.169738</v>
      </c>
      <c r="E55" s="7">
        <f t="shared" si="14"/>
        <v>0.41565989694416522</v>
      </c>
      <c r="F55" s="5">
        <f t="shared" si="15"/>
        <v>0.17397135865391919</v>
      </c>
      <c r="G55" s="7">
        <v>0</v>
      </c>
      <c r="H55" s="7">
        <v>0</v>
      </c>
      <c r="I55" s="7">
        <v>0</v>
      </c>
      <c r="J55" s="7">
        <f t="shared" si="16"/>
        <v>0</v>
      </c>
      <c r="K55" s="7">
        <f t="shared" si="17"/>
        <v>0</v>
      </c>
      <c r="L55" s="7">
        <v>5.0588456034359991E-2</v>
      </c>
      <c r="M55" s="7">
        <v>5.4475631488140323E-2</v>
      </c>
      <c r="N55" s="7">
        <v>3.5398926913924759E-2</v>
      </c>
      <c r="O55" s="7">
        <f t="shared" si="18"/>
        <v>4.6821004812141694E-2</v>
      </c>
      <c r="P55" s="7">
        <f t="shared" si="19"/>
        <v>8.2310562662321427E-3</v>
      </c>
    </row>
    <row r="56" spans="1:16">
      <c r="A56" s="3">
        <v>4</v>
      </c>
      <c r="B56" s="7">
        <v>0.20899399999999999</v>
      </c>
      <c r="C56" s="7">
        <v>0.55350081885581692</v>
      </c>
      <c r="D56" s="7">
        <v>0.59543171649603099</v>
      </c>
      <c r="E56" s="7">
        <f t="shared" si="14"/>
        <v>0.452642178450616</v>
      </c>
      <c r="F56" s="5">
        <f t="shared" si="15"/>
        <v>0.17313362121197204</v>
      </c>
      <c r="G56" s="7">
        <v>0</v>
      </c>
      <c r="H56" s="7">
        <v>0</v>
      </c>
      <c r="I56" s="7">
        <v>0</v>
      </c>
      <c r="J56" s="7">
        <f t="shared" si="16"/>
        <v>0</v>
      </c>
      <c r="K56" s="7">
        <f t="shared" si="17"/>
        <v>0</v>
      </c>
      <c r="L56" s="7">
        <v>0</v>
      </c>
      <c r="M56" s="7">
        <v>0</v>
      </c>
      <c r="N56" s="7">
        <v>0</v>
      </c>
      <c r="O56" s="7">
        <f t="shared" si="18"/>
        <v>0</v>
      </c>
      <c r="P56" s="7">
        <f t="shared" si="19"/>
        <v>0</v>
      </c>
    </row>
    <row r="57" spans="1:16">
      <c r="A57" s="3">
        <v>5</v>
      </c>
      <c r="B57" s="7">
        <v>0.59166241215867288</v>
      </c>
      <c r="C57" s="7">
        <v>0.60231387705302475</v>
      </c>
      <c r="D57" s="7">
        <v>0.56185917615439096</v>
      </c>
      <c r="E57" s="7">
        <f t="shared" si="14"/>
        <v>0.5852784884553629</v>
      </c>
      <c r="F57" s="5">
        <f t="shared" si="15"/>
        <v>1.7121362243052642E-2</v>
      </c>
      <c r="G57" s="7">
        <v>0</v>
      </c>
      <c r="H57" s="7">
        <v>3.7944931578467761E-2</v>
      </c>
      <c r="I57" s="7">
        <v>1.7659438260004809E-2</v>
      </c>
      <c r="J57" s="7">
        <f t="shared" si="16"/>
        <v>1.8534789946157523E-2</v>
      </c>
      <c r="K57" s="7">
        <f t="shared" si="17"/>
        <v>1.5503314453249189E-2</v>
      </c>
      <c r="L57" s="7">
        <v>5.8956812702141377E-2</v>
      </c>
      <c r="M57" s="7">
        <v>3.3556667445966672E-2</v>
      </c>
      <c r="N57" s="7">
        <v>4.3642995083251722E-2</v>
      </c>
      <c r="O57" s="7">
        <f t="shared" si="18"/>
        <v>4.5385491743786588E-2</v>
      </c>
      <c r="P57" s="7">
        <f t="shared" si="19"/>
        <v>1.0442511374750026E-2</v>
      </c>
    </row>
    <row r="58" spans="1:16">
      <c r="A58" s="3">
        <v>6</v>
      </c>
      <c r="B58" s="7">
        <v>0.63019349962497229</v>
      </c>
      <c r="C58" s="7">
        <v>0.56651652984175482</v>
      </c>
      <c r="D58" s="7">
        <v>0.55062550698079282</v>
      </c>
      <c r="E58" s="7">
        <f t="shared" si="14"/>
        <v>0.58244517881584001</v>
      </c>
      <c r="F58" s="5">
        <f t="shared" si="15"/>
        <v>3.4380786853132249E-2</v>
      </c>
      <c r="G58" s="7">
        <v>0</v>
      </c>
      <c r="H58" s="7">
        <v>7.4327755440036685E-3</v>
      </c>
      <c r="I58" s="7">
        <v>7.6540445390913406E-3</v>
      </c>
      <c r="J58" s="7">
        <f t="shared" si="16"/>
        <v>5.0289400276983367E-3</v>
      </c>
      <c r="K58" s="7">
        <f t="shared" si="17"/>
        <v>3.5571447673367371E-3</v>
      </c>
      <c r="L58" s="7">
        <v>0</v>
      </c>
      <c r="M58" s="7">
        <v>0</v>
      </c>
      <c r="N58" s="7">
        <v>0</v>
      </c>
      <c r="O58" s="7">
        <f t="shared" si="18"/>
        <v>0</v>
      </c>
      <c r="P58" s="7">
        <f t="shared" si="19"/>
        <v>0</v>
      </c>
    </row>
    <row r="59" spans="1:16">
      <c r="A59" s="3">
        <v>7</v>
      </c>
      <c r="B59" s="7">
        <v>0.5882915580083089</v>
      </c>
      <c r="C59" s="7">
        <v>0.62880306737695402</v>
      </c>
      <c r="D59" s="7">
        <v>0.59465225907760078</v>
      </c>
      <c r="E59" s="7">
        <f t="shared" si="14"/>
        <v>0.6039156281542879</v>
      </c>
      <c r="F59" s="5">
        <f t="shared" si="15"/>
        <v>1.7788631253690238E-2</v>
      </c>
      <c r="G59" s="7">
        <v>0</v>
      </c>
      <c r="H59" s="7">
        <v>1.7369723029610155E-2</v>
      </c>
      <c r="I59" s="7">
        <v>2.9638556410899519E-2</v>
      </c>
      <c r="J59" s="7">
        <f t="shared" si="16"/>
        <v>1.566942648016989E-2</v>
      </c>
      <c r="K59" s="7">
        <f t="shared" si="17"/>
        <v>1.2159475394318268E-2</v>
      </c>
      <c r="L59" s="7">
        <v>0</v>
      </c>
      <c r="M59" s="7">
        <v>0</v>
      </c>
      <c r="N59" s="7">
        <v>0</v>
      </c>
      <c r="O59" s="7">
        <f t="shared" si="18"/>
        <v>0</v>
      </c>
      <c r="P59" s="7">
        <f t="shared" si="19"/>
        <v>0</v>
      </c>
    </row>
    <row r="60" spans="1:16">
      <c r="A60" s="3">
        <v>8</v>
      </c>
      <c r="B60" s="7">
        <v>0.57063653723775043</v>
      </c>
      <c r="C60" s="7">
        <v>0.55004751330796908</v>
      </c>
      <c r="D60" s="7">
        <v>0.5748619220771688</v>
      </c>
      <c r="E60" s="7">
        <f t="shared" si="14"/>
        <v>0.56518199087429599</v>
      </c>
      <c r="F60" s="5">
        <f t="shared" si="15"/>
        <v>1.083982711007694E-2</v>
      </c>
      <c r="G60" s="7">
        <v>0</v>
      </c>
      <c r="H60" s="7">
        <v>0</v>
      </c>
      <c r="I60" s="7">
        <v>0</v>
      </c>
      <c r="J60" s="7">
        <f t="shared" si="16"/>
        <v>0</v>
      </c>
      <c r="K60" s="7">
        <f t="shared" si="17"/>
        <v>0</v>
      </c>
      <c r="L60" s="7">
        <v>0</v>
      </c>
      <c r="M60" s="7">
        <v>0</v>
      </c>
      <c r="N60" s="7">
        <v>0</v>
      </c>
      <c r="O60" s="7">
        <f t="shared" si="18"/>
        <v>0</v>
      </c>
      <c r="P60" s="7">
        <f t="shared" si="19"/>
        <v>0</v>
      </c>
    </row>
    <row r="61" spans="1:16">
      <c r="A61" s="3">
        <v>9</v>
      </c>
      <c r="B61" s="7">
        <v>0.61325066279149199</v>
      </c>
      <c r="C61" s="7">
        <v>0.61952968348531723</v>
      </c>
      <c r="D61" s="7">
        <v>0.55717513757005821</v>
      </c>
      <c r="E61" s="7">
        <f t="shared" si="14"/>
        <v>0.59665182794895577</v>
      </c>
      <c r="F61" s="5">
        <f t="shared" si="15"/>
        <v>2.8031688469443303E-2</v>
      </c>
      <c r="G61" s="7">
        <v>0</v>
      </c>
      <c r="H61" s="7">
        <v>0</v>
      </c>
      <c r="I61" s="7">
        <v>0</v>
      </c>
      <c r="J61" s="7">
        <f t="shared" si="16"/>
        <v>0</v>
      </c>
      <c r="K61" s="7">
        <f t="shared" si="17"/>
        <v>0</v>
      </c>
      <c r="L61" s="7">
        <v>2.838323692776748E-2</v>
      </c>
      <c r="M61" s="7">
        <v>1.7138235030102787E-2</v>
      </c>
      <c r="N61" s="7">
        <v>2.3731950531582339E-2</v>
      </c>
      <c r="O61" s="7">
        <f t="shared" si="18"/>
        <v>2.3084474163150865E-2</v>
      </c>
      <c r="P61" s="7">
        <f t="shared" si="19"/>
        <v>4.6135262114336889E-3</v>
      </c>
    </row>
    <row r="62" spans="1:16">
      <c r="A62" s="3">
        <v>10</v>
      </c>
      <c r="B62" s="7">
        <v>0.89376200000000006</v>
      </c>
      <c r="C62" s="7">
        <v>0.98246352540010307</v>
      </c>
      <c r="D62" s="7">
        <v>0.89745446194611811</v>
      </c>
      <c r="E62" s="7">
        <f t="shared" si="14"/>
        <v>0.92455999578207371</v>
      </c>
      <c r="F62" s="5">
        <f t="shared" si="15"/>
        <v>4.0971718908497372E-2</v>
      </c>
      <c r="G62" s="7">
        <v>0</v>
      </c>
      <c r="H62" s="7">
        <v>0</v>
      </c>
      <c r="I62" s="7">
        <v>0</v>
      </c>
      <c r="J62" s="7">
        <f t="shared" si="16"/>
        <v>0</v>
      </c>
      <c r="K62" s="7">
        <f t="shared" si="17"/>
        <v>0</v>
      </c>
      <c r="L62" s="7">
        <v>1.7139514575797137E-2</v>
      </c>
      <c r="M62" s="7">
        <v>1.8077273929866723E-2</v>
      </c>
      <c r="N62" s="7">
        <v>0</v>
      </c>
      <c r="O62" s="7">
        <f t="shared" si="18"/>
        <v>1.1738929501887952E-2</v>
      </c>
      <c r="P62" s="7">
        <f t="shared" si="19"/>
        <v>8.3095004879658804E-3</v>
      </c>
    </row>
    <row r="63" spans="1:16">
      <c r="A63" s="3">
        <v>11</v>
      </c>
      <c r="B63" s="7">
        <v>1.3514249999999999</v>
      </c>
      <c r="C63" s="7">
        <v>1.2512916900904056</v>
      </c>
      <c r="D63" s="7">
        <v>1.275347314932735</v>
      </c>
      <c r="E63" s="7">
        <f>AVERAGE(B63:D63)</f>
        <v>1.29268800167438</v>
      </c>
      <c r="F63" s="5">
        <f t="shared" si="15"/>
        <v>4.2678601202215401E-2</v>
      </c>
      <c r="G63" s="7">
        <v>0</v>
      </c>
      <c r="H63" s="7">
        <v>0</v>
      </c>
      <c r="I63" s="7">
        <v>0</v>
      </c>
      <c r="J63" s="7">
        <f t="shared" si="16"/>
        <v>0</v>
      </c>
      <c r="K63" s="7">
        <f t="shared" si="17"/>
        <v>0</v>
      </c>
      <c r="L63" s="7">
        <v>2.6158008538703696E-2</v>
      </c>
      <c r="M63" s="7">
        <v>2.6141787836363038E-2</v>
      </c>
      <c r="N63" s="7">
        <v>3.6888003137052337E-2</v>
      </c>
      <c r="O63" s="7">
        <f t="shared" si="18"/>
        <v>2.9729266504039693E-2</v>
      </c>
      <c r="P63" s="7">
        <f t="shared" si="19"/>
        <v>5.0619955494135612E-3</v>
      </c>
    </row>
    <row r="64" spans="1:16">
      <c r="A64" s="1"/>
      <c r="B64" s="8"/>
      <c r="C64" s="8"/>
      <c r="D64" s="8"/>
      <c r="E64" s="8"/>
      <c r="F64" s="9"/>
      <c r="G64" s="8"/>
      <c r="H64" s="8"/>
      <c r="I64" s="8"/>
      <c r="J64" s="8"/>
      <c r="K64" s="8"/>
      <c r="L64" s="8"/>
      <c r="M64" s="8"/>
      <c r="N64" s="8"/>
      <c r="O64" s="8"/>
      <c r="P64" s="8"/>
    </row>
  </sheetData>
  <mergeCells count="17">
    <mergeCell ref="A50:P50"/>
    <mergeCell ref="A51:A52"/>
    <mergeCell ref="B51:F51"/>
    <mergeCell ref="G51:K51"/>
    <mergeCell ref="L51:P51"/>
    <mergeCell ref="A34:P34"/>
    <mergeCell ref="A35:A36"/>
    <mergeCell ref="B35:F35"/>
    <mergeCell ref="G35:K35"/>
    <mergeCell ref="L35:P35"/>
    <mergeCell ref="A4:A5"/>
    <mergeCell ref="A19:A20"/>
    <mergeCell ref="B4:D4"/>
    <mergeCell ref="L19:P19"/>
    <mergeCell ref="G19:K19"/>
    <mergeCell ref="B19:F19"/>
    <mergeCell ref="A18:P18"/>
  </mergeCells>
  <phoneticPr fontId="1" type="noConversion"/>
  <pageMargins left="0.7" right="0.7" top="0.75" bottom="0.75" header="0.3" footer="0.3"/>
  <pageSetup paperSize="9" scale="62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DD3E-C2FC-47B5-9A91-DDAB1BE90003}">
  <sheetPr>
    <pageSetUpPr fitToPage="1"/>
  </sheetPr>
  <dimension ref="A1:U43"/>
  <sheetViews>
    <sheetView zoomScale="80" zoomScaleNormal="80" workbookViewId="0">
      <selection activeCell="A2" sqref="A2:F15"/>
    </sheetView>
  </sheetViews>
  <sheetFormatPr defaultRowHeight="14.5"/>
  <cols>
    <col min="1" max="15" width="8.7265625" style="2"/>
    <col min="16" max="16" width="8.7265625" style="10"/>
    <col min="17" max="19" width="8.7265625" style="2"/>
  </cols>
  <sheetData>
    <row r="1" spans="1:20">
      <c r="A1" s="2" t="s">
        <v>92</v>
      </c>
    </row>
    <row r="2" spans="1:20">
      <c r="A2" s="2" t="s">
        <v>66</v>
      </c>
    </row>
    <row r="3" spans="1:20" ht="16">
      <c r="A3" s="41" t="s">
        <v>21</v>
      </c>
      <c r="B3" s="41"/>
      <c r="C3" s="41"/>
      <c r="D3" s="41"/>
      <c r="E3" s="41"/>
    </row>
    <row r="4" spans="1:20">
      <c r="A4" s="31" t="s">
        <v>0</v>
      </c>
      <c r="B4" s="31" t="s">
        <v>22</v>
      </c>
      <c r="C4" s="28" t="s">
        <v>1</v>
      </c>
      <c r="D4" s="28"/>
      <c r="E4" s="28"/>
      <c r="F4" s="3" t="s">
        <v>28</v>
      </c>
      <c r="T4" s="2"/>
    </row>
    <row r="5" spans="1:20">
      <c r="A5" s="32"/>
      <c r="B5" s="32"/>
      <c r="C5" s="3" t="s">
        <v>2</v>
      </c>
      <c r="D5" s="3" t="s">
        <v>3</v>
      </c>
      <c r="E5" s="3" t="s">
        <v>16</v>
      </c>
      <c r="F5" s="3" t="s">
        <v>15</v>
      </c>
      <c r="T5" s="2"/>
    </row>
    <row r="6" spans="1:20">
      <c r="A6" s="3">
        <v>1</v>
      </c>
      <c r="B6" s="31" t="s">
        <v>23</v>
      </c>
      <c r="C6" s="4" t="s">
        <v>7</v>
      </c>
      <c r="D6" s="4" t="s">
        <v>7</v>
      </c>
      <c r="E6" s="4" t="s">
        <v>7</v>
      </c>
      <c r="F6" s="4"/>
      <c r="T6" s="2"/>
    </row>
    <row r="7" spans="1:20">
      <c r="A7" s="3">
        <v>2</v>
      </c>
      <c r="B7" s="32"/>
      <c r="C7" s="4" t="s">
        <v>7</v>
      </c>
      <c r="D7" s="4" t="s">
        <v>7</v>
      </c>
      <c r="E7" s="4" t="s">
        <v>7</v>
      </c>
      <c r="F7" s="4" t="s">
        <v>7</v>
      </c>
      <c r="T7" s="2"/>
    </row>
    <row r="8" spans="1:20">
      <c r="A8" s="3">
        <v>3</v>
      </c>
      <c r="B8" s="31" t="s">
        <v>24</v>
      </c>
      <c r="C8" s="4" t="s">
        <v>7</v>
      </c>
      <c r="D8" s="4" t="s">
        <v>7</v>
      </c>
      <c r="E8" s="4" t="s">
        <v>7</v>
      </c>
      <c r="F8" s="4"/>
      <c r="T8" s="2"/>
    </row>
    <row r="9" spans="1:20">
      <c r="A9" s="3">
        <v>4</v>
      </c>
      <c r="B9" s="32"/>
      <c r="C9" s="4" t="s">
        <v>7</v>
      </c>
      <c r="D9" s="4" t="s">
        <v>7</v>
      </c>
      <c r="E9" s="4" t="s">
        <v>7</v>
      </c>
      <c r="F9" s="4" t="s">
        <v>7</v>
      </c>
      <c r="T9" s="2"/>
    </row>
    <row r="10" spans="1:20" s="2" customFormat="1" ht="14">
      <c r="A10" s="3">
        <v>5</v>
      </c>
      <c r="B10" s="31" t="s">
        <v>25</v>
      </c>
      <c r="C10" s="4" t="s">
        <v>7</v>
      </c>
      <c r="D10" s="4" t="s">
        <v>7</v>
      </c>
      <c r="E10" s="4" t="s">
        <v>7</v>
      </c>
      <c r="F10" s="4"/>
      <c r="P10" s="10"/>
    </row>
    <row r="11" spans="1:20" s="2" customFormat="1" ht="14">
      <c r="A11" s="3">
        <v>6</v>
      </c>
      <c r="B11" s="32"/>
      <c r="C11" s="4" t="s">
        <v>7</v>
      </c>
      <c r="D11" s="4" t="s">
        <v>7</v>
      </c>
      <c r="E11" s="4" t="s">
        <v>7</v>
      </c>
      <c r="F11" s="4" t="s">
        <v>7</v>
      </c>
      <c r="P11" s="10"/>
    </row>
    <row r="12" spans="1:20" s="2" customFormat="1" ht="14">
      <c r="A12" s="3">
        <v>7</v>
      </c>
      <c r="B12" s="31" t="s">
        <v>26</v>
      </c>
      <c r="C12" s="4" t="s">
        <v>7</v>
      </c>
      <c r="D12" s="4" t="s">
        <v>7</v>
      </c>
      <c r="E12" s="4" t="s">
        <v>7</v>
      </c>
      <c r="F12" s="4"/>
      <c r="P12" s="10"/>
    </row>
    <row r="13" spans="1:20" s="2" customFormat="1" ht="14">
      <c r="A13" s="3">
        <v>8</v>
      </c>
      <c r="B13" s="32"/>
      <c r="C13" s="4" t="s">
        <v>7</v>
      </c>
      <c r="D13" s="4" t="s">
        <v>7</v>
      </c>
      <c r="E13" s="4" t="s">
        <v>7</v>
      </c>
      <c r="F13" s="4" t="s">
        <v>7</v>
      </c>
      <c r="P13" s="10"/>
    </row>
    <row r="14" spans="1:20" s="2" customFormat="1" ht="14">
      <c r="A14" s="3">
        <v>9</v>
      </c>
      <c r="B14" s="42" t="s">
        <v>27</v>
      </c>
      <c r="C14" s="4" t="s">
        <v>7</v>
      </c>
      <c r="D14" s="4" t="s">
        <v>7</v>
      </c>
      <c r="E14" s="4" t="s">
        <v>7</v>
      </c>
      <c r="F14" s="4"/>
      <c r="P14" s="10"/>
    </row>
    <row r="15" spans="1:20" s="2" customFormat="1" ht="14">
      <c r="A15" s="3">
        <v>10</v>
      </c>
      <c r="B15" s="43"/>
      <c r="C15" s="4" t="s">
        <v>7</v>
      </c>
      <c r="D15" s="4" t="s">
        <v>7</v>
      </c>
      <c r="E15" s="4" t="s">
        <v>7</v>
      </c>
      <c r="F15" s="4" t="s">
        <v>7</v>
      </c>
      <c r="P15" s="10"/>
    </row>
    <row r="16" spans="1:20" s="2" customFormat="1" ht="14">
      <c r="A16" s="1"/>
      <c r="B16" s="6"/>
      <c r="C16" s="6"/>
      <c r="D16" s="6"/>
      <c r="E16" s="6"/>
      <c r="P16" s="10"/>
    </row>
    <row r="17" spans="1:21" s="2" customFormat="1" ht="14">
      <c r="A17" s="36" t="s">
        <v>78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21" s="2" customFormat="1" ht="14">
      <c r="A18" s="28" t="s">
        <v>0</v>
      </c>
      <c r="B18" s="33" t="s">
        <v>12</v>
      </c>
      <c r="C18" s="34"/>
      <c r="D18" s="34"/>
      <c r="E18" s="34"/>
      <c r="F18" s="35"/>
      <c r="G18" s="33" t="s">
        <v>13</v>
      </c>
      <c r="H18" s="34"/>
      <c r="I18" s="34"/>
      <c r="J18" s="34"/>
      <c r="K18" s="35"/>
      <c r="L18" s="33" t="s">
        <v>14</v>
      </c>
      <c r="M18" s="34"/>
      <c r="N18" s="34"/>
      <c r="O18" s="34"/>
      <c r="P18" s="35"/>
    </row>
    <row r="19" spans="1:21" s="2" customFormat="1" ht="14">
      <c r="A19" s="28"/>
      <c r="B19" s="4" t="s">
        <v>8</v>
      </c>
      <c r="C19" s="4" t="s">
        <v>9</v>
      </c>
      <c r="D19" s="4" t="s">
        <v>10</v>
      </c>
      <c r="E19" s="4" t="s">
        <v>11</v>
      </c>
      <c r="F19" s="4" t="s">
        <v>17</v>
      </c>
      <c r="G19" s="4" t="s">
        <v>8</v>
      </c>
      <c r="H19" s="4" t="s">
        <v>9</v>
      </c>
      <c r="I19" s="4" t="s">
        <v>10</v>
      </c>
      <c r="J19" s="4" t="s">
        <v>11</v>
      </c>
      <c r="K19" s="4" t="s">
        <v>17</v>
      </c>
      <c r="L19" s="4" t="s">
        <v>8</v>
      </c>
      <c r="M19" s="4" t="s">
        <v>9</v>
      </c>
      <c r="N19" s="4" t="s">
        <v>10</v>
      </c>
      <c r="O19" s="4" t="s">
        <v>11</v>
      </c>
      <c r="P19" s="7" t="s">
        <v>17</v>
      </c>
    </row>
    <row r="20" spans="1:21" s="2" customFormat="1" ht="14">
      <c r="A20" s="3">
        <v>1</v>
      </c>
      <c r="B20" s="5">
        <v>20.866902822348944</v>
      </c>
      <c r="C20" s="5">
        <v>23.323027179141455</v>
      </c>
      <c r="D20" s="5">
        <v>22.39746468609567</v>
      </c>
      <c r="E20" s="5">
        <f>AVERAGE(B20:D20)</f>
        <v>22.195798229195358</v>
      </c>
      <c r="F20" s="5">
        <f>_xlfn.STDEV.P(B20:D20)</f>
        <v>1.0127976875587086</v>
      </c>
      <c r="G20" s="5">
        <v>0.39737947548934366</v>
      </c>
      <c r="H20" s="5">
        <v>2.3596371847404458</v>
      </c>
      <c r="I20" s="5">
        <v>0.32854687637040092</v>
      </c>
      <c r="J20" s="5">
        <f>AVERAGE(G20:I20)</f>
        <v>1.0285211788667301</v>
      </c>
      <c r="K20" s="5">
        <f>_xlfn.STDEV.P(G20:I20)</f>
        <v>0.94166053596656651</v>
      </c>
      <c r="L20" s="5">
        <v>0.9020105108530474</v>
      </c>
      <c r="M20" s="5">
        <v>0.82859254114953984</v>
      </c>
      <c r="N20" s="5">
        <v>0.83444538000867319</v>
      </c>
      <c r="O20" s="5">
        <f>AVERAGE(L20:N20)</f>
        <v>0.85501614400375348</v>
      </c>
      <c r="P20" s="7">
        <f>_xlfn.STDEV.P(L20:N20)</f>
        <v>3.3315830244817629E-2</v>
      </c>
    </row>
    <row r="21" spans="1:21" s="2" customFormat="1" ht="14">
      <c r="A21" s="3">
        <v>2</v>
      </c>
      <c r="B21" s="7">
        <v>35.623506996881858</v>
      </c>
      <c r="C21" s="7">
        <v>38.306946307826728</v>
      </c>
      <c r="D21" s="7">
        <v>38.200032773518984</v>
      </c>
      <c r="E21" s="7">
        <f t="shared" ref="E21:E29" si="0">AVERAGE(B21:D21)</f>
        <v>37.376828692742521</v>
      </c>
      <c r="F21" s="5">
        <f t="shared" ref="F21:F29" si="1">_xlfn.STDEV.P(B21:D21)</f>
        <v>1.2405537346514077</v>
      </c>
      <c r="G21" s="7">
        <v>0.61084863848493876</v>
      </c>
      <c r="H21" s="7">
        <v>0</v>
      </c>
      <c r="I21" s="7">
        <v>0</v>
      </c>
      <c r="J21" s="7">
        <f t="shared" ref="J21:J29" si="2">AVERAGE(G21:I21)</f>
        <v>0.20361621282831291</v>
      </c>
      <c r="K21" s="7">
        <f t="shared" ref="K21:K29" si="3">_xlfn.STDEV.P(G21:I21)</f>
        <v>0.28795680970084669</v>
      </c>
      <c r="L21" s="7">
        <v>0.99542600808056714</v>
      </c>
      <c r="M21" s="7">
        <v>0.60326296954931236</v>
      </c>
      <c r="N21" s="7">
        <v>0.73092580256584327</v>
      </c>
      <c r="O21" s="7">
        <f t="shared" ref="O21:O29" si="4">AVERAGE(L21:N21)</f>
        <v>0.77653826006524085</v>
      </c>
      <c r="P21" s="7">
        <f t="shared" ref="P21:P29" si="5">_xlfn.STDEV.P(L21:N21)</f>
        <v>0.16331632783623187</v>
      </c>
    </row>
    <row r="22" spans="1:21" s="2" customFormat="1" ht="14">
      <c r="A22" s="3">
        <v>3</v>
      </c>
      <c r="B22" s="7">
        <v>28.555749636362791</v>
      </c>
      <c r="C22" s="7">
        <v>29.492592871580193</v>
      </c>
      <c r="D22" s="7">
        <v>28.593069907636295</v>
      </c>
      <c r="E22" s="7">
        <f t="shared" si="0"/>
        <v>28.880470805193095</v>
      </c>
      <c r="F22" s="5">
        <f t="shared" si="1"/>
        <v>0.43310373567271554</v>
      </c>
      <c r="G22" s="7">
        <v>3.141199488075876</v>
      </c>
      <c r="H22" s="7">
        <v>0</v>
      </c>
      <c r="I22" s="7">
        <v>0.1704631759298722</v>
      </c>
      <c r="J22" s="7">
        <f t="shared" si="2"/>
        <v>1.1038875546685827</v>
      </c>
      <c r="K22" s="7">
        <f t="shared" si="3"/>
        <v>1.442276986594426</v>
      </c>
      <c r="L22" s="7">
        <v>0.93392080564462709</v>
      </c>
      <c r="M22" s="7">
        <v>0.60326296954931236</v>
      </c>
      <c r="N22" s="7">
        <v>0.82062943616065021</v>
      </c>
      <c r="O22" s="7">
        <f t="shared" si="4"/>
        <v>0.78593773711819648</v>
      </c>
      <c r="P22" s="7">
        <f t="shared" si="5"/>
        <v>0.13720127946353894</v>
      </c>
    </row>
    <row r="23" spans="1:21" s="2" customFormat="1" ht="14">
      <c r="A23" s="3">
        <v>4</v>
      </c>
      <c r="B23" s="7">
        <v>45.682400087178067</v>
      </c>
      <c r="C23" s="7">
        <v>46.953831687841287</v>
      </c>
      <c r="D23" s="7">
        <v>50.779972360808252</v>
      </c>
      <c r="E23" s="7">
        <f t="shared" si="0"/>
        <v>47.805401378609197</v>
      </c>
      <c r="F23" s="5">
        <f t="shared" si="1"/>
        <v>2.1664393175433778</v>
      </c>
      <c r="G23" s="7">
        <v>0.37421710922125084</v>
      </c>
      <c r="H23" s="7">
        <v>0</v>
      </c>
      <c r="I23" s="7">
        <v>0</v>
      </c>
      <c r="J23" s="7">
        <f t="shared" si="2"/>
        <v>0.12473903640708361</v>
      </c>
      <c r="K23" s="7">
        <f t="shared" si="3"/>
        <v>0.17640763704424892</v>
      </c>
      <c r="L23" s="7">
        <v>0.96066685401381657</v>
      </c>
      <c r="M23" s="7">
        <v>0.60326296954931236</v>
      </c>
      <c r="N23" s="7">
        <v>0.78511594069378521</v>
      </c>
      <c r="O23" s="7">
        <f t="shared" si="4"/>
        <v>0.78301525475230471</v>
      </c>
      <c r="P23" s="7">
        <f t="shared" si="5"/>
        <v>0.14591708563118524</v>
      </c>
    </row>
    <row r="24" spans="1:21" s="2" customFormat="1" ht="14">
      <c r="A24" s="3">
        <v>5</v>
      </c>
      <c r="B24" s="7">
        <v>38.268309539250097</v>
      </c>
      <c r="C24" s="7">
        <v>35.639690084606144</v>
      </c>
      <c r="D24" s="7">
        <v>35.571149664453259</v>
      </c>
      <c r="E24" s="7">
        <f t="shared" si="0"/>
        <v>36.493049762769836</v>
      </c>
      <c r="F24" s="5">
        <f t="shared" si="1"/>
        <v>1.2556100516721611</v>
      </c>
      <c r="G24" s="7">
        <v>12.84279168442578</v>
      </c>
      <c r="H24" s="7">
        <v>0.41794114949815442</v>
      </c>
      <c r="I24" s="7">
        <v>0</v>
      </c>
      <c r="J24" s="7">
        <f t="shared" si="2"/>
        <v>4.4202442779746454</v>
      </c>
      <c r="K24" s="7">
        <f t="shared" si="3"/>
        <v>5.9580839935641787</v>
      </c>
      <c r="L24" s="7">
        <v>0.60326296954931236</v>
      </c>
      <c r="M24" s="7">
        <v>1.2599785765421672</v>
      </c>
      <c r="N24" s="7">
        <v>0.90800114694080292</v>
      </c>
      <c r="O24" s="7">
        <f t="shared" si="4"/>
        <v>0.92374756434409411</v>
      </c>
      <c r="P24" s="7">
        <f t="shared" si="5"/>
        <v>0.26833413171240766</v>
      </c>
    </row>
    <row r="25" spans="1:21">
      <c r="A25" s="3">
        <v>6</v>
      </c>
      <c r="B25" s="7">
        <v>65.858990471853076</v>
      </c>
      <c r="C25" s="7">
        <v>64.606904153909312</v>
      </c>
      <c r="D25" s="7">
        <v>66.436867235030505</v>
      </c>
      <c r="E25" s="7">
        <f t="shared" si="0"/>
        <v>65.634253953597636</v>
      </c>
      <c r="F25" s="5">
        <f t="shared" si="1"/>
        <v>0.76379364427172658</v>
      </c>
      <c r="G25" s="7">
        <v>0</v>
      </c>
      <c r="H25" s="7">
        <v>4.8446184111118479E-2</v>
      </c>
      <c r="I25" s="7">
        <v>0.48954593238047017</v>
      </c>
      <c r="J25" s="7">
        <f t="shared" si="2"/>
        <v>0.17933070549719621</v>
      </c>
      <c r="K25" s="7">
        <f t="shared" si="3"/>
        <v>0.22024512621382106</v>
      </c>
      <c r="L25" s="7">
        <v>0.60326296954931236</v>
      </c>
      <c r="M25" s="7">
        <v>0.79044790602872705</v>
      </c>
      <c r="N25" s="7">
        <v>1.1112784374850784</v>
      </c>
      <c r="O25" s="7">
        <f t="shared" si="4"/>
        <v>0.83499643768770593</v>
      </c>
      <c r="P25" s="7">
        <f t="shared" si="5"/>
        <v>0.20977505042342742</v>
      </c>
      <c r="T25" s="2"/>
      <c r="U25" s="2"/>
    </row>
    <row r="26" spans="1:21">
      <c r="A26" s="3">
        <v>7</v>
      </c>
      <c r="B26" s="7">
        <v>68.76155733715936</v>
      </c>
      <c r="C26" s="7">
        <v>62.770141177124046</v>
      </c>
      <c r="D26" s="7">
        <v>61.745040352468664</v>
      </c>
      <c r="E26" s="7">
        <f t="shared" si="0"/>
        <v>64.42557962225068</v>
      </c>
      <c r="F26" s="5">
        <f t="shared" si="1"/>
        <v>3.0944288631146724</v>
      </c>
      <c r="G26" s="7">
        <v>1.1851878455333966</v>
      </c>
      <c r="H26" s="7">
        <v>0</v>
      </c>
      <c r="I26" s="7">
        <v>0</v>
      </c>
      <c r="J26" s="7">
        <f t="shared" si="2"/>
        <v>0.39506261517779889</v>
      </c>
      <c r="K26" s="7">
        <f t="shared" si="3"/>
        <v>0.5587029083710261</v>
      </c>
      <c r="L26" s="7">
        <v>0.80947809700781181</v>
      </c>
      <c r="M26" s="7">
        <v>0.60326296954931236</v>
      </c>
      <c r="N26" s="7">
        <v>0.64775730096503303</v>
      </c>
      <c r="O26" s="7">
        <f t="shared" si="4"/>
        <v>0.68683278917405255</v>
      </c>
      <c r="P26" s="7">
        <f t="shared" si="5"/>
        <v>8.8605267082948483E-2</v>
      </c>
      <c r="T26" s="2"/>
      <c r="U26" s="2"/>
    </row>
    <row r="27" spans="1:21">
      <c r="A27" s="3">
        <v>8</v>
      </c>
      <c r="B27" s="7">
        <v>107.42706105914415</v>
      </c>
      <c r="C27" s="7">
        <v>104.88403180494564</v>
      </c>
      <c r="D27" s="7">
        <v>109.97009031334265</v>
      </c>
      <c r="E27" s="7">
        <f t="shared" si="0"/>
        <v>107.42706105914415</v>
      </c>
      <c r="F27" s="5">
        <f t="shared" si="1"/>
        <v>2.0763746912522669</v>
      </c>
      <c r="G27" s="7">
        <v>0</v>
      </c>
      <c r="H27" s="7">
        <v>0</v>
      </c>
      <c r="I27" s="7">
        <v>0.78784045723887186</v>
      </c>
      <c r="J27" s="7">
        <f t="shared" si="2"/>
        <v>0.26261348574629062</v>
      </c>
      <c r="K27" s="7">
        <f t="shared" si="3"/>
        <v>0.37139155320447764</v>
      </c>
      <c r="L27" s="7">
        <v>0.60326296954931236</v>
      </c>
      <c r="M27" s="7">
        <v>0.60326296954931236</v>
      </c>
      <c r="N27" s="7">
        <v>0.674294684959452</v>
      </c>
      <c r="O27" s="7">
        <f t="shared" si="4"/>
        <v>0.6269402080193589</v>
      </c>
      <c r="P27" s="7">
        <f t="shared" si="5"/>
        <v>3.3484671763881819E-2</v>
      </c>
      <c r="T27" s="2"/>
      <c r="U27" s="2"/>
    </row>
    <row r="28" spans="1:21">
      <c r="A28" s="3">
        <v>9</v>
      </c>
      <c r="B28" s="7">
        <v>126.51833251687441</v>
      </c>
      <c r="C28" s="7">
        <v>119.87107516638764</v>
      </c>
      <c r="D28" s="7">
        <v>117.85711621857571</v>
      </c>
      <c r="E28" s="7">
        <f t="shared" si="0"/>
        <v>121.41550796727925</v>
      </c>
      <c r="F28" s="5">
        <f t="shared" si="1"/>
        <v>3.7007315897293589</v>
      </c>
      <c r="G28" s="7">
        <v>2.4309115711469897</v>
      </c>
      <c r="H28" s="7">
        <v>0</v>
      </c>
      <c r="I28" s="7">
        <v>0.66594775742766976</v>
      </c>
      <c r="J28" s="7">
        <f t="shared" si="2"/>
        <v>1.0322864428582197</v>
      </c>
      <c r="K28" s="7">
        <f t="shared" si="3"/>
        <v>1.0256658945993149</v>
      </c>
      <c r="L28" s="7">
        <v>0.87631132771501863</v>
      </c>
      <c r="M28" s="7">
        <v>0.60326296954931236</v>
      </c>
      <c r="N28" s="7">
        <v>0.60326296954931236</v>
      </c>
      <c r="O28" s="7">
        <f t="shared" si="4"/>
        <v>0.69427908893788104</v>
      </c>
      <c r="P28" s="7">
        <f t="shared" si="5"/>
        <v>0.12871623043388267</v>
      </c>
      <c r="T28" s="2"/>
      <c r="U28" s="2"/>
    </row>
    <row r="29" spans="1:21">
      <c r="A29" s="3">
        <v>10</v>
      </c>
      <c r="B29" s="7">
        <v>154.51825337841225</v>
      </c>
      <c r="C29" s="7">
        <v>153.56857342897501</v>
      </c>
      <c r="D29" s="7">
        <v>150.64900832935425</v>
      </c>
      <c r="E29" s="7">
        <f t="shared" si="0"/>
        <v>152.91194504558052</v>
      </c>
      <c r="F29" s="5">
        <f t="shared" si="1"/>
        <v>1.6464375558205346</v>
      </c>
      <c r="G29" s="7">
        <v>6.1848008096617786</v>
      </c>
      <c r="H29" s="7">
        <v>2.0386507152627864</v>
      </c>
      <c r="I29" s="7">
        <v>0.72967179770457358</v>
      </c>
      <c r="J29" s="7">
        <f t="shared" si="2"/>
        <v>2.9843744408763797</v>
      </c>
      <c r="K29" s="7">
        <f t="shared" si="3"/>
        <v>2.3252817977133633</v>
      </c>
      <c r="L29" s="7">
        <v>0.90953463324218364</v>
      </c>
      <c r="M29" s="7">
        <v>0.60326296954931236</v>
      </c>
      <c r="N29" s="7">
        <v>0.60326296954931236</v>
      </c>
      <c r="O29" s="7">
        <f t="shared" si="4"/>
        <v>0.70535352411360286</v>
      </c>
      <c r="P29" s="7">
        <f t="shared" si="5"/>
        <v>0.1443778468550096</v>
      </c>
      <c r="T29" s="2"/>
      <c r="U29" s="2"/>
    </row>
    <row r="31" spans="1:21">
      <c r="A31" s="36" t="s">
        <v>78</v>
      </c>
      <c r="B31" s="36"/>
      <c r="C31" s="36"/>
      <c r="D31" s="36"/>
      <c r="E31" s="36"/>
      <c r="F31" s="36"/>
    </row>
    <row r="32" spans="1:21">
      <c r="A32" s="28" t="s">
        <v>0</v>
      </c>
      <c r="B32" s="33" t="s">
        <v>29</v>
      </c>
      <c r="C32" s="34"/>
      <c r="D32" s="34"/>
      <c r="E32" s="34"/>
      <c r="F32" s="35"/>
      <c r="J32"/>
      <c r="K32"/>
      <c r="L32"/>
      <c r="M32"/>
      <c r="N32"/>
      <c r="O32"/>
      <c r="P32" s="11"/>
      <c r="Q32"/>
      <c r="R32"/>
      <c r="S32"/>
    </row>
    <row r="33" spans="1:19">
      <c r="A33" s="28"/>
      <c r="B33" s="4" t="s">
        <v>8</v>
      </c>
      <c r="C33" s="4" t="s">
        <v>9</v>
      </c>
      <c r="D33" s="4" t="s">
        <v>10</v>
      </c>
      <c r="E33" s="4" t="s">
        <v>11</v>
      </c>
      <c r="F33" s="4" t="s">
        <v>17</v>
      </c>
      <c r="J33"/>
      <c r="K33"/>
      <c r="L33"/>
      <c r="M33"/>
      <c r="N33"/>
      <c r="O33"/>
      <c r="P33" s="11"/>
      <c r="Q33"/>
      <c r="R33"/>
      <c r="S33"/>
    </row>
    <row r="34" spans="1:19">
      <c r="A34" s="3">
        <v>1</v>
      </c>
      <c r="B34" s="5">
        <f>SUM(B20,G20,L20)</f>
        <v>22.166292808691335</v>
      </c>
      <c r="C34" s="5">
        <f t="shared" ref="C34:D34" si="6">SUM(C20,H20,M20)</f>
        <v>26.511256905031441</v>
      </c>
      <c r="D34" s="5">
        <f t="shared" si="6"/>
        <v>23.560456942474744</v>
      </c>
      <c r="E34" s="5">
        <f>AVERAGE(B34:D34)</f>
        <v>24.079335552065839</v>
      </c>
      <c r="F34" s="5">
        <f>_xlfn.STDEV.P(B34:D34)</f>
        <v>1.811372317376992</v>
      </c>
      <c r="J34"/>
      <c r="K34"/>
      <c r="L34"/>
      <c r="M34"/>
      <c r="N34"/>
      <c r="O34"/>
      <c r="P34" s="11"/>
      <c r="Q34"/>
      <c r="R34"/>
      <c r="S34"/>
    </row>
    <row r="35" spans="1:19">
      <c r="A35" s="3">
        <v>2</v>
      </c>
      <c r="B35" s="5">
        <f t="shared" ref="B35:B43" si="7">SUM(B21,G21,L21)</f>
        <v>37.22978164344736</v>
      </c>
      <c r="C35" s="5">
        <f t="shared" ref="C35:C43" si="8">SUM(C21,H21,M21)</f>
        <v>38.91020927737604</v>
      </c>
      <c r="D35" s="5">
        <f t="shared" ref="D35:D43" si="9">SUM(D21,I21,N21)</f>
        <v>38.930958576084826</v>
      </c>
      <c r="E35" s="7">
        <f t="shared" ref="E35:E43" si="10">AVERAGE(B35:D35)</f>
        <v>38.35698316563608</v>
      </c>
      <c r="F35" s="5">
        <f t="shared" ref="F35:F43" si="11">_xlfn.STDEV.P(B35:D35)</f>
        <v>0.79709685194362023</v>
      </c>
      <c r="J35"/>
      <c r="K35"/>
      <c r="L35"/>
      <c r="M35"/>
      <c r="N35"/>
      <c r="O35"/>
      <c r="P35" s="11"/>
      <c r="Q35"/>
      <c r="R35"/>
      <c r="S35"/>
    </row>
    <row r="36" spans="1:19">
      <c r="A36" s="3">
        <v>3</v>
      </c>
      <c r="B36" s="5">
        <f t="shared" si="7"/>
        <v>32.630869930083293</v>
      </c>
      <c r="C36" s="5">
        <f t="shared" si="8"/>
        <v>30.095855841129506</v>
      </c>
      <c r="D36" s="5">
        <f t="shared" si="9"/>
        <v>29.584162519726817</v>
      </c>
      <c r="E36" s="7">
        <f t="shared" si="10"/>
        <v>30.770296096979873</v>
      </c>
      <c r="F36" s="5">
        <f t="shared" si="11"/>
        <v>1.3321057903719948</v>
      </c>
      <c r="J36"/>
      <c r="K36"/>
      <c r="L36"/>
      <c r="M36"/>
      <c r="N36"/>
      <c r="O36"/>
      <c r="P36" s="11"/>
      <c r="Q36"/>
      <c r="R36"/>
      <c r="S36"/>
    </row>
    <row r="37" spans="1:19">
      <c r="A37" s="3">
        <v>4</v>
      </c>
      <c r="B37" s="5">
        <f t="shared" si="7"/>
        <v>47.017284050413132</v>
      </c>
      <c r="C37" s="5">
        <f t="shared" si="8"/>
        <v>47.5570946573906</v>
      </c>
      <c r="D37" s="5">
        <f t="shared" si="9"/>
        <v>51.565088301502037</v>
      </c>
      <c r="E37" s="7">
        <f t="shared" si="10"/>
        <v>48.713155669768589</v>
      </c>
      <c r="F37" s="5">
        <f t="shared" si="11"/>
        <v>2.0286265755942527</v>
      </c>
      <c r="J37"/>
      <c r="K37"/>
      <c r="L37"/>
      <c r="M37"/>
      <c r="N37"/>
      <c r="O37"/>
      <c r="P37" s="11"/>
      <c r="Q37"/>
      <c r="R37"/>
      <c r="S37"/>
    </row>
    <row r="38" spans="1:19">
      <c r="A38" s="3">
        <v>5</v>
      </c>
      <c r="B38" s="5">
        <f t="shared" si="7"/>
        <v>51.714364193225187</v>
      </c>
      <c r="C38" s="5">
        <f t="shared" si="8"/>
        <v>37.317609810646466</v>
      </c>
      <c r="D38" s="5">
        <f t="shared" si="9"/>
        <v>36.479150811394064</v>
      </c>
      <c r="E38" s="7">
        <f t="shared" si="10"/>
        <v>41.837041605088572</v>
      </c>
      <c r="F38" s="5">
        <f t="shared" si="11"/>
        <v>6.9927047464216701</v>
      </c>
      <c r="J38"/>
      <c r="K38"/>
      <c r="L38"/>
      <c r="M38"/>
      <c r="N38"/>
      <c r="O38"/>
      <c r="P38" s="11"/>
      <c r="Q38"/>
      <c r="R38"/>
      <c r="S38"/>
    </row>
    <row r="39" spans="1:19">
      <c r="A39" s="3">
        <v>6</v>
      </c>
      <c r="B39" s="5">
        <f t="shared" si="7"/>
        <v>66.462253441402382</v>
      </c>
      <c r="C39" s="5">
        <f t="shared" si="8"/>
        <v>65.445798244049158</v>
      </c>
      <c r="D39" s="5">
        <f t="shared" si="9"/>
        <v>68.037691604896054</v>
      </c>
      <c r="E39" s="7">
        <f t="shared" si="10"/>
        <v>66.648581096782536</v>
      </c>
      <c r="F39" s="5">
        <f t="shared" si="11"/>
        <v>1.0663071148814343</v>
      </c>
      <c r="J39"/>
      <c r="K39"/>
      <c r="L39"/>
      <c r="M39"/>
      <c r="N39"/>
      <c r="O39"/>
      <c r="P39" s="11"/>
      <c r="Q39"/>
      <c r="R39"/>
      <c r="S39"/>
    </row>
    <row r="40" spans="1:19">
      <c r="A40" s="3">
        <v>7</v>
      </c>
      <c r="B40" s="5">
        <f t="shared" si="7"/>
        <v>70.756223279700563</v>
      </c>
      <c r="C40" s="5">
        <f t="shared" si="8"/>
        <v>63.373404146673359</v>
      </c>
      <c r="D40" s="5">
        <f t="shared" si="9"/>
        <v>62.392797653433696</v>
      </c>
      <c r="E40" s="7">
        <f t="shared" si="10"/>
        <v>65.507475026602535</v>
      </c>
      <c r="F40" s="5">
        <f t="shared" si="11"/>
        <v>3.7329537850470471</v>
      </c>
      <c r="J40"/>
      <c r="K40"/>
      <c r="L40"/>
      <c r="M40"/>
      <c r="N40"/>
      <c r="O40"/>
      <c r="P40" s="11"/>
      <c r="Q40"/>
      <c r="R40"/>
      <c r="S40"/>
    </row>
    <row r="41" spans="1:19">
      <c r="A41" s="3">
        <v>8</v>
      </c>
      <c r="B41" s="5">
        <f t="shared" si="7"/>
        <v>108.03032402869346</v>
      </c>
      <c r="C41" s="5">
        <f t="shared" si="8"/>
        <v>105.48729477449494</v>
      </c>
      <c r="D41" s="5">
        <f t="shared" si="9"/>
        <v>111.43222545554097</v>
      </c>
      <c r="E41" s="7">
        <f t="shared" si="10"/>
        <v>108.31661475290979</v>
      </c>
      <c r="F41" s="5">
        <f t="shared" si="11"/>
        <v>2.4354358931807729</v>
      </c>
      <c r="J41"/>
      <c r="K41"/>
      <c r="L41"/>
      <c r="M41"/>
      <c r="N41"/>
      <c r="O41"/>
      <c r="P41" s="11"/>
      <c r="Q41"/>
      <c r="R41"/>
      <c r="S41"/>
    </row>
    <row r="42" spans="1:19">
      <c r="A42" s="3">
        <v>9</v>
      </c>
      <c r="B42" s="5">
        <f t="shared" si="7"/>
        <v>129.82555541573643</v>
      </c>
      <c r="C42" s="5">
        <f t="shared" si="8"/>
        <v>120.47433813593695</v>
      </c>
      <c r="D42" s="5">
        <f t="shared" si="9"/>
        <v>119.12632694555269</v>
      </c>
      <c r="E42" s="7">
        <f t="shared" si="10"/>
        <v>123.14207349907537</v>
      </c>
      <c r="F42" s="5">
        <f t="shared" si="11"/>
        <v>4.7578693719004095</v>
      </c>
      <c r="J42"/>
      <c r="K42"/>
      <c r="L42"/>
      <c r="M42"/>
      <c r="N42"/>
      <c r="O42"/>
      <c r="P42" s="11"/>
      <c r="Q42"/>
      <c r="R42"/>
      <c r="S42"/>
    </row>
    <row r="43" spans="1:19">
      <c r="A43" s="3">
        <v>10</v>
      </c>
      <c r="B43" s="5">
        <f t="shared" si="7"/>
        <v>161.61258882131619</v>
      </c>
      <c r="C43" s="5">
        <f t="shared" si="8"/>
        <v>156.21048711378711</v>
      </c>
      <c r="D43" s="5">
        <f t="shared" si="9"/>
        <v>151.98194309660815</v>
      </c>
      <c r="E43" s="7">
        <f t="shared" si="10"/>
        <v>156.60167301057049</v>
      </c>
      <c r="F43" s="5">
        <f t="shared" si="11"/>
        <v>3.9414129507991591</v>
      </c>
      <c r="J43"/>
      <c r="K43"/>
      <c r="L43"/>
      <c r="M43"/>
      <c r="N43"/>
      <c r="O43"/>
      <c r="P43" s="11"/>
      <c r="Q43"/>
      <c r="R43"/>
      <c r="S43"/>
    </row>
  </sheetData>
  <mergeCells count="17">
    <mergeCell ref="A32:A33"/>
    <mergeCell ref="B32:F32"/>
    <mergeCell ref="A31:F31"/>
    <mergeCell ref="G18:K18"/>
    <mergeCell ref="L18:P18"/>
    <mergeCell ref="A3:E3"/>
    <mergeCell ref="A4:A5"/>
    <mergeCell ref="C4:E4"/>
    <mergeCell ref="A18:A19"/>
    <mergeCell ref="B18:F18"/>
    <mergeCell ref="B6:B7"/>
    <mergeCell ref="B8:B9"/>
    <mergeCell ref="B10:B11"/>
    <mergeCell ref="B12:B13"/>
    <mergeCell ref="B14:B15"/>
    <mergeCell ref="A17:P17"/>
    <mergeCell ref="B4:B5"/>
  </mergeCells>
  <phoneticPr fontId="1" type="noConversion"/>
  <pageMargins left="0.7" right="0.7" top="0.75" bottom="0.75" header="0.3" footer="0.3"/>
  <pageSetup paperSize="9" scale="62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626F-6950-44E1-A324-B3784E0221C2}">
  <sheetPr>
    <pageSetUpPr fitToPage="1"/>
  </sheetPr>
  <dimension ref="A1:U59"/>
  <sheetViews>
    <sheetView zoomScale="80" zoomScaleNormal="80" workbookViewId="0"/>
  </sheetViews>
  <sheetFormatPr defaultRowHeight="14.5"/>
  <cols>
    <col min="1" max="1" width="8.26953125" style="2" customWidth="1"/>
    <col min="2" max="2" width="9.90625" style="2" customWidth="1"/>
    <col min="3" max="15" width="8.7265625" style="2"/>
    <col min="16" max="16" width="8.7265625" style="10"/>
    <col min="17" max="19" width="8.7265625" style="2"/>
  </cols>
  <sheetData>
    <row r="1" spans="1:20">
      <c r="A1" s="2" t="s">
        <v>92</v>
      </c>
    </row>
    <row r="2" spans="1:20">
      <c r="A2" s="2" t="s">
        <v>67</v>
      </c>
    </row>
    <row r="3" spans="1:20">
      <c r="A3" s="41" t="s">
        <v>30</v>
      </c>
      <c r="B3" s="41"/>
      <c r="C3" s="41"/>
      <c r="D3" s="41"/>
      <c r="E3" s="41"/>
    </row>
    <row r="4" spans="1:20">
      <c r="A4" s="31" t="s">
        <v>0</v>
      </c>
      <c r="B4" s="31" t="s">
        <v>31</v>
      </c>
      <c r="C4" s="28" t="s">
        <v>1</v>
      </c>
      <c r="D4" s="28"/>
      <c r="E4" s="28"/>
      <c r="F4" s="3" t="s">
        <v>28</v>
      </c>
      <c r="T4" s="2"/>
    </row>
    <row r="5" spans="1:20">
      <c r="A5" s="32"/>
      <c r="B5" s="32"/>
      <c r="C5" s="3" t="s">
        <v>2</v>
      </c>
      <c r="D5" s="3" t="s">
        <v>3</v>
      </c>
      <c r="E5" s="3" t="s">
        <v>16</v>
      </c>
      <c r="F5" s="3" t="s">
        <v>15</v>
      </c>
      <c r="T5" s="2"/>
    </row>
    <row r="6" spans="1:20" ht="15.5" customHeight="1">
      <c r="A6" s="3">
        <v>1</v>
      </c>
      <c r="B6" s="31" t="s">
        <v>32</v>
      </c>
      <c r="C6" s="4" t="s">
        <v>7</v>
      </c>
      <c r="D6" s="4"/>
      <c r="E6" s="4"/>
      <c r="F6" s="4"/>
      <c r="T6" s="2"/>
    </row>
    <row r="7" spans="1:20">
      <c r="A7" s="3">
        <v>2</v>
      </c>
      <c r="B7" s="44"/>
      <c r="C7" s="4"/>
      <c r="D7" s="4" t="s">
        <v>7</v>
      </c>
      <c r="E7" s="4"/>
      <c r="F7" s="4"/>
      <c r="T7" s="2"/>
    </row>
    <row r="8" spans="1:20">
      <c r="A8" s="3">
        <v>3</v>
      </c>
      <c r="B8" s="44"/>
      <c r="C8" s="4"/>
      <c r="D8" s="4"/>
      <c r="E8" s="4" t="s">
        <v>7</v>
      </c>
      <c r="F8" s="4"/>
      <c r="T8" s="2"/>
    </row>
    <row r="9" spans="1:20">
      <c r="A9" s="3">
        <v>4</v>
      </c>
      <c r="B9" s="44"/>
      <c r="C9" s="4" t="s">
        <v>7</v>
      </c>
      <c r="D9" s="4" t="s">
        <v>7</v>
      </c>
      <c r="E9" s="4" t="s">
        <v>7</v>
      </c>
      <c r="F9" s="4"/>
      <c r="T9" s="2"/>
    </row>
    <row r="10" spans="1:20" s="2" customFormat="1" ht="14">
      <c r="A10" s="3">
        <v>5</v>
      </c>
      <c r="B10" s="32"/>
      <c r="C10" s="4" t="s">
        <v>7</v>
      </c>
      <c r="D10" s="4" t="s">
        <v>7</v>
      </c>
      <c r="E10" s="4" t="s">
        <v>7</v>
      </c>
      <c r="F10" s="4" t="s">
        <v>7</v>
      </c>
      <c r="P10" s="10"/>
    </row>
    <row r="11" spans="1:20" s="2" customFormat="1" ht="15.5" customHeight="1">
      <c r="A11" s="3">
        <v>6</v>
      </c>
      <c r="B11" s="31" t="s">
        <v>33</v>
      </c>
      <c r="C11" s="4" t="s">
        <v>7</v>
      </c>
      <c r="D11" s="4"/>
      <c r="E11" s="4"/>
      <c r="F11" s="4"/>
      <c r="P11" s="10"/>
    </row>
    <row r="12" spans="1:20" s="2" customFormat="1" ht="14">
      <c r="A12" s="3">
        <v>7</v>
      </c>
      <c r="B12" s="44"/>
      <c r="C12" s="4"/>
      <c r="D12" s="4" t="s">
        <v>7</v>
      </c>
      <c r="E12" s="4"/>
      <c r="F12" s="4"/>
      <c r="P12" s="10"/>
    </row>
    <row r="13" spans="1:20" s="2" customFormat="1" ht="14">
      <c r="A13" s="3">
        <v>8</v>
      </c>
      <c r="B13" s="44"/>
      <c r="C13" s="4"/>
      <c r="D13" s="4"/>
      <c r="E13" s="4" t="s">
        <v>7</v>
      </c>
      <c r="F13" s="4"/>
      <c r="P13" s="10"/>
    </row>
    <row r="14" spans="1:20" s="2" customFormat="1" ht="14">
      <c r="A14" s="3">
        <v>9</v>
      </c>
      <c r="B14" s="44"/>
      <c r="C14" s="4" t="s">
        <v>7</v>
      </c>
      <c r="D14" s="4" t="s">
        <v>7</v>
      </c>
      <c r="E14" s="4" t="s">
        <v>7</v>
      </c>
      <c r="F14" s="4"/>
      <c r="P14" s="10"/>
    </row>
    <row r="15" spans="1:20" s="2" customFormat="1" ht="15.5" customHeight="1">
      <c r="A15" s="3">
        <v>10</v>
      </c>
      <c r="B15" s="32"/>
      <c r="C15" s="4" t="s">
        <v>7</v>
      </c>
      <c r="D15" s="4" t="s">
        <v>7</v>
      </c>
      <c r="E15" s="4" t="s">
        <v>7</v>
      </c>
      <c r="F15" s="4" t="s">
        <v>7</v>
      </c>
      <c r="P15" s="10"/>
    </row>
    <row r="16" spans="1:20" s="2" customFormat="1" ht="15.5" customHeight="1">
      <c r="A16" s="3">
        <v>11</v>
      </c>
      <c r="B16" s="31" t="s">
        <v>34</v>
      </c>
      <c r="C16" s="4" t="s">
        <v>7</v>
      </c>
      <c r="D16" s="4"/>
      <c r="E16" s="4"/>
      <c r="F16" s="4"/>
      <c r="P16" s="10"/>
    </row>
    <row r="17" spans="1:16" s="2" customFormat="1" ht="14">
      <c r="A17" s="3">
        <v>12</v>
      </c>
      <c r="B17" s="44"/>
      <c r="C17" s="4"/>
      <c r="D17" s="4" t="s">
        <v>7</v>
      </c>
      <c r="E17" s="4"/>
      <c r="F17" s="4"/>
      <c r="P17" s="10"/>
    </row>
    <row r="18" spans="1:16" s="2" customFormat="1" ht="14">
      <c r="A18" s="3">
        <v>13</v>
      </c>
      <c r="B18" s="44"/>
      <c r="C18" s="4"/>
      <c r="D18" s="4"/>
      <c r="E18" s="4" t="s">
        <v>7</v>
      </c>
      <c r="F18" s="4"/>
      <c r="P18" s="10"/>
    </row>
    <row r="19" spans="1:16" s="2" customFormat="1" ht="14">
      <c r="A19" s="3">
        <v>14</v>
      </c>
      <c r="B19" s="44"/>
      <c r="C19" s="4" t="s">
        <v>7</v>
      </c>
      <c r="D19" s="4" t="s">
        <v>7</v>
      </c>
      <c r="E19" s="4" t="s">
        <v>7</v>
      </c>
      <c r="F19" s="4"/>
      <c r="P19" s="10"/>
    </row>
    <row r="20" spans="1:16" s="2" customFormat="1" ht="14">
      <c r="A20" s="3">
        <v>15</v>
      </c>
      <c r="B20" s="32"/>
      <c r="C20" s="4" t="s">
        <v>7</v>
      </c>
      <c r="D20" s="4" t="s">
        <v>7</v>
      </c>
      <c r="E20" s="4" t="s">
        <v>7</v>
      </c>
      <c r="F20" s="4" t="s">
        <v>7</v>
      </c>
      <c r="P20" s="10"/>
    </row>
    <row r="21" spans="1:16" s="2" customFormat="1" ht="15.5" customHeight="1">
      <c r="A21" s="3">
        <v>16</v>
      </c>
      <c r="B21" s="31" t="s">
        <v>35</v>
      </c>
      <c r="C21" s="4" t="s">
        <v>7</v>
      </c>
      <c r="D21" s="4"/>
      <c r="E21" s="4"/>
      <c r="F21" s="4"/>
      <c r="P21" s="10"/>
    </row>
    <row r="22" spans="1:16" s="2" customFormat="1" ht="14">
      <c r="A22" s="3">
        <v>17</v>
      </c>
      <c r="B22" s="44"/>
      <c r="C22" s="4"/>
      <c r="D22" s="4" t="s">
        <v>7</v>
      </c>
      <c r="E22" s="4"/>
      <c r="F22" s="4"/>
      <c r="P22" s="10"/>
    </row>
    <row r="23" spans="1:16" s="2" customFormat="1" ht="14">
      <c r="A23" s="3">
        <v>18</v>
      </c>
      <c r="B23" s="44"/>
      <c r="C23" s="4"/>
      <c r="D23" s="4"/>
      <c r="E23" s="4" t="s">
        <v>7</v>
      </c>
      <c r="F23" s="4"/>
      <c r="P23" s="10"/>
    </row>
    <row r="24" spans="1:16" s="2" customFormat="1" ht="14">
      <c r="A24" s="3">
        <v>19</v>
      </c>
      <c r="B24" s="44"/>
      <c r="C24" s="4" t="s">
        <v>7</v>
      </c>
      <c r="D24" s="4" t="s">
        <v>7</v>
      </c>
      <c r="E24" s="4" t="s">
        <v>7</v>
      </c>
      <c r="F24" s="4"/>
      <c r="P24" s="10"/>
    </row>
    <row r="25" spans="1:16" s="2" customFormat="1" ht="14">
      <c r="A25" s="3">
        <v>20</v>
      </c>
      <c r="B25" s="32"/>
      <c r="C25" s="4" t="s">
        <v>7</v>
      </c>
      <c r="D25" s="4" t="s">
        <v>7</v>
      </c>
      <c r="E25" s="4" t="s">
        <v>7</v>
      </c>
      <c r="F25" s="4" t="s">
        <v>7</v>
      </c>
      <c r="P25" s="10"/>
    </row>
    <row r="26" spans="1:16" s="2" customFormat="1" ht="15.5" customHeight="1">
      <c r="A26" s="3">
        <v>21</v>
      </c>
      <c r="B26" s="31" t="s">
        <v>36</v>
      </c>
      <c r="C26" s="4" t="s">
        <v>7</v>
      </c>
      <c r="D26" s="4"/>
      <c r="E26" s="4"/>
      <c r="F26" s="4"/>
      <c r="P26" s="10"/>
    </row>
    <row r="27" spans="1:16" s="2" customFormat="1" ht="14">
      <c r="A27" s="3">
        <v>22</v>
      </c>
      <c r="B27" s="44"/>
      <c r="C27" s="4"/>
      <c r="D27" s="4" t="s">
        <v>7</v>
      </c>
      <c r="E27" s="4"/>
      <c r="F27" s="4"/>
      <c r="P27" s="10"/>
    </row>
    <row r="28" spans="1:16" s="2" customFormat="1" ht="14">
      <c r="A28" s="3">
        <v>23</v>
      </c>
      <c r="B28" s="44"/>
      <c r="C28" s="4"/>
      <c r="D28" s="4"/>
      <c r="E28" s="4" t="s">
        <v>7</v>
      </c>
      <c r="F28" s="4"/>
      <c r="P28" s="10"/>
    </row>
    <row r="29" spans="1:16" s="2" customFormat="1" ht="14">
      <c r="A29" s="3">
        <v>24</v>
      </c>
      <c r="B29" s="44"/>
      <c r="C29" s="4" t="s">
        <v>7</v>
      </c>
      <c r="D29" s="4" t="s">
        <v>7</v>
      </c>
      <c r="E29" s="4" t="s">
        <v>7</v>
      </c>
      <c r="F29" s="4"/>
      <c r="P29" s="10"/>
    </row>
    <row r="30" spans="1:16" s="2" customFormat="1" ht="14">
      <c r="A30" s="3">
        <v>25</v>
      </c>
      <c r="B30" s="32"/>
      <c r="C30" s="4" t="s">
        <v>7</v>
      </c>
      <c r="D30" s="4" t="s">
        <v>7</v>
      </c>
      <c r="E30" s="4" t="s">
        <v>7</v>
      </c>
      <c r="F30" s="4" t="s">
        <v>7</v>
      </c>
      <c r="P30" s="10"/>
    </row>
    <row r="31" spans="1:16" s="2" customFormat="1" ht="14">
      <c r="A31" s="1"/>
      <c r="B31" s="6"/>
      <c r="C31" s="6"/>
      <c r="D31" s="6"/>
      <c r="E31" s="6"/>
      <c r="P31" s="10"/>
    </row>
    <row r="32" spans="1:16" s="2" customFormat="1" ht="14">
      <c r="A32" s="36" t="s">
        <v>77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21" s="2" customFormat="1" ht="14">
      <c r="A33" s="28" t="s">
        <v>0</v>
      </c>
      <c r="B33" s="33" t="s">
        <v>12</v>
      </c>
      <c r="C33" s="34"/>
      <c r="D33" s="34"/>
      <c r="E33" s="34"/>
      <c r="F33" s="35"/>
      <c r="G33" s="33" t="s">
        <v>13</v>
      </c>
      <c r="H33" s="34"/>
      <c r="I33" s="34"/>
      <c r="J33" s="34"/>
      <c r="K33" s="35"/>
      <c r="L33" s="33" t="s">
        <v>14</v>
      </c>
      <c r="M33" s="34"/>
      <c r="N33" s="34"/>
      <c r="O33" s="34"/>
      <c r="P33" s="35"/>
    </row>
    <row r="34" spans="1:21" s="2" customFormat="1" ht="14">
      <c r="A34" s="28"/>
      <c r="B34" s="4" t="s">
        <v>8</v>
      </c>
      <c r="C34" s="4" t="s">
        <v>9</v>
      </c>
      <c r="D34" s="4" t="s">
        <v>10</v>
      </c>
      <c r="E34" s="4" t="s">
        <v>11</v>
      </c>
      <c r="F34" s="4" t="s">
        <v>17</v>
      </c>
      <c r="G34" s="4" t="s">
        <v>8</v>
      </c>
      <c r="H34" s="4" t="s">
        <v>9</v>
      </c>
      <c r="I34" s="4" t="s">
        <v>10</v>
      </c>
      <c r="J34" s="4" t="s">
        <v>11</v>
      </c>
      <c r="K34" s="4" t="s">
        <v>17</v>
      </c>
      <c r="L34" s="4" t="s">
        <v>8</v>
      </c>
      <c r="M34" s="4" t="s">
        <v>9</v>
      </c>
      <c r="N34" s="4" t="s">
        <v>10</v>
      </c>
      <c r="O34" s="4" t="s">
        <v>11</v>
      </c>
      <c r="P34" s="7" t="s">
        <v>17</v>
      </c>
    </row>
    <row r="35" spans="1:21" s="2" customFormat="1" ht="14">
      <c r="A35" s="3">
        <v>1</v>
      </c>
      <c r="B35" s="5">
        <v>13.234831790167714</v>
      </c>
      <c r="C35" s="5">
        <v>13.974322926627112</v>
      </c>
      <c r="D35" s="5">
        <v>12.754554597607671</v>
      </c>
      <c r="E35" s="5">
        <f>AVERAGE(B35:D35)</f>
        <v>13.321236438134166</v>
      </c>
      <c r="F35" s="5">
        <f>_xlfn.STDEV.P(B35:D35)</f>
        <v>0.50170244601913505</v>
      </c>
      <c r="G35" s="5">
        <v>14.230417715352031</v>
      </c>
      <c r="H35" s="5">
        <v>14.611347938762982</v>
      </c>
      <c r="I35" s="5">
        <v>13.200239537252598</v>
      </c>
      <c r="J35" s="5">
        <f>AVERAGE(G35:I35)</f>
        <v>14.014001730455872</v>
      </c>
      <c r="K35" s="5">
        <f>_xlfn.STDEV.P(G35:I35)</f>
        <v>0.59606131624871705</v>
      </c>
      <c r="L35" s="5">
        <v>0.59056896270970771</v>
      </c>
      <c r="M35" s="5">
        <v>0.58957170448085083</v>
      </c>
      <c r="N35" s="5">
        <v>0.59358997009406433</v>
      </c>
      <c r="O35" s="5">
        <f>AVERAGE(L35:N35)</f>
        <v>0.59124354576154092</v>
      </c>
      <c r="P35" s="7">
        <f>_xlfn.STDEV.P(L35:N35)</f>
        <v>1.7083932714588898E-3</v>
      </c>
    </row>
    <row r="36" spans="1:21" s="2" customFormat="1" ht="14">
      <c r="A36" s="3">
        <v>2</v>
      </c>
      <c r="B36" s="7">
        <v>0</v>
      </c>
      <c r="C36" s="7">
        <v>0</v>
      </c>
      <c r="D36" s="7">
        <v>0</v>
      </c>
      <c r="E36" s="7">
        <f t="shared" ref="E36:E44" si="0">AVERAGE(B36:D36)</f>
        <v>0</v>
      </c>
      <c r="F36" s="5">
        <f t="shared" ref="F36:F44" si="1">_xlfn.STDEV.P(B36:D36)</f>
        <v>0</v>
      </c>
      <c r="G36" s="7">
        <v>0</v>
      </c>
      <c r="H36" s="7">
        <v>0</v>
      </c>
      <c r="I36" s="7">
        <v>0</v>
      </c>
      <c r="J36" s="7">
        <f t="shared" ref="J36:J44" si="2">AVERAGE(G36:I36)</f>
        <v>0</v>
      </c>
      <c r="K36" s="7">
        <f t="shared" ref="K36:K44" si="3">_xlfn.STDEV.P(G36:I36)</f>
        <v>0</v>
      </c>
      <c r="L36" s="7">
        <v>0</v>
      </c>
      <c r="M36" s="7">
        <v>0</v>
      </c>
      <c r="N36" s="7">
        <v>0</v>
      </c>
      <c r="O36" s="7">
        <f t="shared" ref="O36:O44" si="4">AVERAGE(L36:N36)</f>
        <v>0</v>
      </c>
      <c r="P36" s="7">
        <f t="shared" ref="P36:P44" si="5">_xlfn.STDEV.P(L36:N36)</f>
        <v>0</v>
      </c>
    </row>
    <row r="37" spans="1:21" s="2" customFormat="1" ht="14">
      <c r="A37" s="3">
        <v>3</v>
      </c>
      <c r="B37" s="7">
        <v>12.961005720222488</v>
      </c>
      <c r="C37" s="7">
        <v>15.019816515984843</v>
      </c>
      <c r="D37" s="7">
        <v>13.606141382053584</v>
      </c>
      <c r="E37" s="7">
        <f t="shared" si="0"/>
        <v>13.862321206086973</v>
      </c>
      <c r="F37" s="5">
        <f t="shared" si="1"/>
        <v>0.85980484214664987</v>
      </c>
      <c r="G37" s="7">
        <v>10.204227894710119</v>
      </c>
      <c r="H37" s="7">
        <v>10.89199457186556</v>
      </c>
      <c r="I37" s="7">
        <v>10.431639788983247</v>
      </c>
      <c r="J37" s="7">
        <f t="shared" si="2"/>
        <v>10.509287418519643</v>
      </c>
      <c r="K37" s="7">
        <f t="shared" si="3"/>
        <v>0.2860974383327296</v>
      </c>
      <c r="L37" s="7">
        <v>0.61118145957974201</v>
      </c>
      <c r="M37" s="7">
        <v>0.60763770856594812</v>
      </c>
      <c r="N37" s="7">
        <v>0.60063829833808668</v>
      </c>
      <c r="O37" s="7">
        <f t="shared" si="4"/>
        <v>0.6064858221612589</v>
      </c>
      <c r="P37" s="7">
        <f t="shared" si="5"/>
        <v>4.3806159352969701E-3</v>
      </c>
    </row>
    <row r="38" spans="1:21" s="2" customFormat="1" ht="14">
      <c r="A38" s="3">
        <v>4</v>
      </c>
      <c r="B38" s="7">
        <v>98.714206451577468</v>
      </c>
      <c r="C38" s="7">
        <v>109.34875936194884</v>
      </c>
      <c r="D38" s="7">
        <v>96.262021190035298</v>
      </c>
      <c r="E38" s="7">
        <f t="shared" si="0"/>
        <v>101.44166233452053</v>
      </c>
      <c r="F38" s="5">
        <f t="shared" si="1"/>
        <v>5.680078678451868</v>
      </c>
      <c r="G38" s="7">
        <v>1.9826034453709098</v>
      </c>
      <c r="H38" s="7">
        <v>2.2456222465036983</v>
      </c>
      <c r="I38" s="7">
        <v>1.3715937694741198</v>
      </c>
      <c r="J38" s="7">
        <f t="shared" si="2"/>
        <v>1.8666064871162427</v>
      </c>
      <c r="K38" s="7">
        <f t="shared" si="3"/>
        <v>0.36612649490571036</v>
      </c>
      <c r="L38" s="7">
        <v>0.61889160822751821</v>
      </c>
      <c r="M38" s="7">
        <v>0.63917703353275868</v>
      </c>
      <c r="N38" s="7">
        <v>0.58947416372830475</v>
      </c>
      <c r="O38" s="7">
        <f t="shared" si="4"/>
        <v>0.61584760182952725</v>
      </c>
      <c r="P38" s="7">
        <f t="shared" si="5"/>
        <v>2.0404955246424536E-2</v>
      </c>
    </row>
    <row r="39" spans="1:21" s="2" customFormat="1" ht="14">
      <c r="A39" s="3">
        <v>5</v>
      </c>
      <c r="B39" s="7">
        <v>131.22095312586868</v>
      </c>
      <c r="C39" s="7">
        <v>132.67063319569351</v>
      </c>
      <c r="D39" s="7">
        <v>130.75766609161838</v>
      </c>
      <c r="E39" s="7">
        <f t="shared" si="0"/>
        <v>131.54975080439351</v>
      </c>
      <c r="F39" s="5">
        <f t="shared" si="1"/>
        <v>0.81483811086247837</v>
      </c>
      <c r="G39" s="7">
        <v>0</v>
      </c>
      <c r="H39" s="7">
        <v>2.0965890495244657</v>
      </c>
      <c r="I39" s="7">
        <v>0.92901077702603962</v>
      </c>
      <c r="J39" s="7">
        <f t="shared" si="2"/>
        <v>1.008533275516835</v>
      </c>
      <c r="K39" s="7">
        <f t="shared" si="3"/>
        <v>0.85777397235368857</v>
      </c>
      <c r="L39" s="7">
        <v>0.69600136253899658</v>
      </c>
      <c r="M39" s="7">
        <v>0.65103468190887748</v>
      </c>
      <c r="N39" s="7">
        <v>0.62765167333080307</v>
      </c>
      <c r="O39" s="7">
        <f t="shared" si="4"/>
        <v>0.65822923925955901</v>
      </c>
      <c r="P39" s="7">
        <f t="shared" si="5"/>
        <v>2.8363606321227277E-2</v>
      </c>
    </row>
    <row r="40" spans="1:21">
      <c r="A40" s="3">
        <v>6</v>
      </c>
      <c r="B40" s="7">
        <v>31.965882473367611</v>
      </c>
      <c r="C40" s="7">
        <v>33.979042950102709</v>
      </c>
      <c r="D40" s="7">
        <v>36.188122737016563</v>
      </c>
      <c r="E40" s="7">
        <f t="shared" si="0"/>
        <v>34.044349386828962</v>
      </c>
      <c r="F40" s="5">
        <f t="shared" si="1"/>
        <v>1.7243408226533028</v>
      </c>
      <c r="G40" s="7">
        <v>7.8737578663904184</v>
      </c>
      <c r="H40" s="7">
        <v>7.7872132628661905</v>
      </c>
      <c r="I40" s="7">
        <v>9.3309121300782714</v>
      </c>
      <c r="J40" s="7">
        <f t="shared" si="2"/>
        <v>8.3306277531116262</v>
      </c>
      <c r="K40" s="7">
        <f t="shared" si="3"/>
        <v>0.70818976656564436</v>
      </c>
      <c r="L40" s="7">
        <v>0.56855615071709675</v>
      </c>
      <c r="M40" s="7">
        <v>0.55855108765321082</v>
      </c>
      <c r="N40" s="7">
        <v>0.59061984925770605</v>
      </c>
      <c r="O40" s="7">
        <f t="shared" si="4"/>
        <v>0.57257569587600454</v>
      </c>
      <c r="P40" s="7">
        <f t="shared" si="5"/>
        <v>1.3396987849882804E-2</v>
      </c>
      <c r="T40" s="2"/>
      <c r="U40" s="2"/>
    </row>
    <row r="41" spans="1:21">
      <c r="A41" s="3">
        <v>7</v>
      </c>
      <c r="B41" s="7">
        <v>0</v>
      </c>
      <c r="C41" s="7">
        <v>0</v>
      </c>
      <c r="D41" s="7">
        <v>0</v>
      </c>
      <c r="E41" s="7">
        <f t="shared" si="0"/>
        <v>0</v>
      </c>
      <c r="F41" s="5">
        <f t="shared" si="1"/>
        <v>0</v>
      </c>
      <c r="G41" s="7">
        <v>0</v>
      </c>
      <c r="H41" s="7">
        <v>0</v>
      </c>
      <c r="I41" s="7">
        <v>0</v>
      </c>
      <c r="J41" s="7">
        <f t="shared" si="2"/>
        <v>0</v>
      </c>
      <c r="K41" s="7">
        <f t="shared" si="3"/>
        <v>0</v>
      </c>
      <c r="L41" s="7">
        <v>0</v>
      </c>
      <c r="M41" s="7">
        <v>0</v>
      </c>
      <c r="N41" s="7">
        <v>0</v>
      </c>
      <c r="O41" s="7">
        <f t="shared" si="4"/>
        <v>0</v>
      </c>
      <c r="P41" s="7">
        <f t="shared" si="5"/>
        <v>0</v>
      </c>
      <c r="T41" s="2"/>
      <c r="U41" s="2"/>
    </row>
    <row r="42" spans="1:21">
      <c r="A42" s="3">
        <v>8</v>
      </c>
      <c r="B42" s="7">
        <v>33.780976300490956</v>
      </c>
      <c r="C42" s="7">
        <v>30.770372706919652</v>
      </c>
      <c r="D42" s="7">
        <v>30.186453336547054</v>
      </c>
      <c r="E42" s="7">
        <f t="shared" si="0"/>
        <v>31.579267447985888</v>
      </c>
      <c r="F42" s="5">
        <f t="shared" si="1"/>
        <v>1.5749882245429587</v>
      </c>
      <c r="G42" s="7">
        <v>23.060545940650957</v>
      </c>
      <c r="H42" s="7">
        <v>17.712256529071347</v>
      </c>
      <c r="I42" s="7">
        <v>16.817646318246936</v>
      </c>
      <c r="J42" s="7">
        <f t="shared" si="2"/>
        <v>19.196816262656416</v>
      </c>
      <c r="K42" s="7">
        <f t="shared" si="3"/>
        <v>2.7563728733959678</v>
      </c>
      <c r="L42" s="7">
        <v>0.6968988162036942</v>
      </c>
      <c r="M42" s="7">
        <v>0.65053073775848791</v>
      </c>
      <c r="N42" s="7">
        <v>0.64710007889875598</v>
      </c>
      <c r="O42" s="7">
        <f t="shared" si="4"/>
        <v>0.66484321095364607</v>
      </c>
      <c r="P42" s="7">
        <f t="shared" si="5"/>
        <v>2.2709964421125092E-2</v>
      </c>
      <c r="T42" s="2"/>
      <c r="U42" s="2"/>
    </row>
    <row r="43" spans="1:21">
      <c r="A43" s="3">
        <v>9</v>
      </c>
      <c r="B43" s="7">
        <v>119.46757580088217</v>
      </c>
      <c r="C43" s="7">
        <v>118.34173000241115</v>
      </c>
      <c r="D43" s="7">
        <v>119.842343678448</v>
      </c>
      <c r="E43" s="7">
        <f t="shared" si="0"/>
        <v>119.21721649391378</v>
      </c>
      <c r="F43" s="5">
        <f t="shared" si="1"/>
        <v>0.63768863254542341</v>
      </c>
      <c r="G43" s="7">
        <v>1.4072683289454857</v>
      </c>
      <c r="H43" s="7">
        <v>1.0950570325326472</v>
      </c>
      <c r="I43" s="7">
        <v>1.4534196033318918</v>
      </c>
      <c r="J43" s="7">
        <f t="shared" si="2"/>
        <v>1.3185816549366749</v>
      </c>
      <c r="K43" s="7">
        <f t="shared" si="3"/>
        <v>0.15917480463842365</v>
      </c>
      <c r="L43" s="7">
        <v>0.60357839906392374</v>
      </c>
      <c r="M43" s="7">
        <v>0.59031206930491931</v>
      </c>
      <c r="N43" s="7">
        <v>0.6204419254761091</v>
      </c>
      <c r="O43" s="7">
        <f t="shared" si="4"/>
        <v>0.60477746461498405</v>
      </c>
      <c r="P43" s="7">
        <f t="shared" si="5"/>
        <v>1.2329649275113239E-2</v>
      </c>
      <c r="T43" s="2"/>
      <c r="U43" s="2"/>
    </row>
    <row r="44" spans="1:21">
      <c r="A44" s="3">
        <v>10</v>
      </c>
      <c r="B44" s="7">
        <v>152.13655404833904</v>
      </c>
      <c r="C44" s="7">
        <v>149.88237012610946</v>
      </c>
      <c r="D44" s="7">
        <v>152.43010003642067</v>
      </c>
      <c r="E44" s="7">
        <f t="shared" si="0"/>
        <v>151.48300807028974</v>
      </c>
      <c r="F44" s="5">
        <f t="shared" si="1"/>
        <v>1.1381486965073031</v>
      </c>
      <c r="G44" s="7">
        <v>0</v>
      </c>
      <c r="H44" s="7">
        <v>0</v>
      </c>
      <c r="I44" s="7">
        <v>0.39997522007198028</v>
      </c>
      <c r="J44" s="7">
        <f t="shared" si="2"/>
        <v>0.13332507335732677</v>
      </c>
      <c r="K44" s="7">
        <f t="shared" si="3"/>
        <v>0.18855012694631931</v>
      </c>
      <c r="L44" s="7">
        <v>0.74621343247384608</v>
      </c>
      <c r="M44" s="7">
        <v>0.6826833096059628</v>
      </c>
      <c r="N44" s="7">
        <v>0.53</v>
      </c>
      <c r="O44" s="7">
        <f t="shared" si="4"/>
        <v>0.6529655806932696</v>
      </c>
      <c r="P44" s="7">
        <f t="shared" si="5"/>
        <v>9.0735585280626571E-2</v>
      </c>
      <c r="T44" s="2"/>
      <c r="U44" s="2"/>
    </row>
    <row r="45" spans="1:21">
      <c r="A45" s="3">
        <v>11</v>
      </c>
      <c r="B45" s="7">
        <v>22.580436963826891</v>
      </c>
      <c r="C45" s="7">
        <v>28.227950733164157</v>
      </c>
      <c r="D45" s="7">
        <v>24.343349968702594</v>
      </c>
      <c r="E45" s="7">
        <f t="shared" ref="E45:E59" si="6">AVERAGE(B45:D45)</f>
        <v>25.05057922189788</v>
      </c>
      <c r="F45" s="5">
        <f t="shared" ref="F45:F59" si="7">_xlfn.STDEV.P(B45:D45)</f>
        <v>2.3591994201628195</v>
      </c>
      <c r="G45" s="7">
        <v>18.589565764439513</v>
      </c>
      <c r="H45" s="7">
        <v>6.972633338385382</v>
      </c>
      <c r="I45" s="7">
        <v>5.5961107612928735</v>
      </c>
      <c r="J45" s="7">
        <f t="shared" ref="J45:J59" si="8">AVERAGE(G45:I45)</f>
        <v>10.386103288039257</v>
      </c>
      <c r="K45" s="7">
        <f t="shared" ref="K45:K59" si="9">_xlfn.STDEV.P(G45:I45)</f>
        <v>5.8278813218636989</v>
      </c>
      <c r="L45" s="7">
        <v>0.61586243143603603</v>
      </c>
      <c r="M45" s="7">
        <v>0.57454314502095305</v>
      </c>
      <c r="N45" s="7">
        <v>0.55335977391805558</v>
      </c>
      <c r="O45" s="7">
        <f t="shared" ref="O45:O59" si="10">AVERAGE(L45:N45)</f>
        <v>0.58125511679168151</v>
      </c>
      <c r="P45" s="7">
        <f t="shared" ref="P45:P59" si="11">_xlfn.STDEV.P(L45:N45)</f>
        <v>2.5954235017183379E-2</v>
      </c>
    </row>
    <row r="46" spans="1:21">
      <c r="A46" s="3">
        <v>12</v>
      </c>
      <c r="B46" s="7">
        <v>0</v>
      </c>
      <c r="C46" s="7">
        <v>0</v>
      </c>
      <c r="D46" s="7">
        <v>0</v>
      </c>
      <c r="E46" s="7">
        <f t="shared" si="6"/>
        <v>0</v>
      </c>
      <c r="F46" s="5">
        <f t="shared" si="7"/>
        <v>0</v>
      </c>
      <c r="G46" s="7">
        <v>0</v>
      </c>
      <c r="H46" s="7">
        <v>0</v>
      </c>
      <c r="I46" s="7">
        <v>0</v>
      </c>
      <c r="J46" s="7">
        <f t="shared" si="8"/>
        <v>0</v>
      </c>
      <c r="K46" s="7">
        <f t="shared" si="9"/>
        <v>0</v>
      </c>
      <c r="L46" s="7">
        <v>0</v>
      </c>
      <c r="M46" s="7">
        <v>0</v>
      </c>
      <c r="N46" s="7">
        <v>0</v>
      </c>
      <c r="O46" s="7">
        <f t="shared" si="10"/>
        <v>0</v>
      </c>
      <c r="P46" s="7">
        <f t="shared" si="11"/>
        <v>0</v>
      </c>
    </row>
    <row r="47" spans="1:21">
      <c r="A47" s="3">
        <v>13</v>
      </c>
      <c r="B47" s="7">
        <v>65.611032431231962</v>
      </c>
      <c r="C47" s="7">
        <v>61.890239904295221</v>
      </c>
      <c r="D47" s="7">
        <v>68.463854769160093</v>
      </c>
      <c r="E47" s="7">
        <f t="shared" si="6"/>
        <v>65.321709034895761</v>
      </c>
      <c r="F47" s="5">
        <f t="shared" si="7"/>
        <v>2.6914536491945191</v>
      </c>
      <c r="G47" s="7">
        <v>27.62402336355845</v>
      </c>
      <c r="H47" s="7">
        <v>23.222096444112257</v>
      </c>
      <c r="I47" s="7">
        <v>25.977184943168265</v>
      </c>
      <c r="J47" s="7">
        <f t="shared" si="8"/>
        <v>25.607768250279658</v>
      </c>
      <c r="K47" s="7">
        <f t="shared" si="9"/>
        <v>1.8159646969356407</v>
      </c>
      <c r="L47" s="7">
        <v>0.71406667763795073</v>
      </c>
      <c r="M47" s="7">
        <v>0.67713839833950407</v>
      </c>
      <c r="N47" s="7">
        <v>0.68622031839821351</v>
      </c>
      <c r="O47" s="7">
        <f t="shared" si="10"/>
        <v>0.6924751314585561</v>
      </c>
      <c r="P47" s="7">
        <f t="shared" si="11"/>
        <v>1.5711279765418969E-2</v>
      </c>
    </row>
    <row r="48" spans="1:21">
      <c r="A48" s="3">
        <v>14</v>
      </c>
      <c r="B48" s="7">
        <v>94.930165640164688</v>
      </c>
      <c r="C48" s="7">
        <v>93.886303520807033</v>
      </c>
      <c r="D48" s="7">
        <v>102.44561242882419</v>
      </c>
      <c r="E48" s="7">
        <f t="shared" si="6"/>
        <v>97.087360529931971</v>
      </c>
      <c r="F48" s="5">
        <f t="shared" si="7"/>
        <v>3.8127470053356567</v>
      </c>
      <c r="G48" s="7">
        <v>32.45377084625197</v>
      </c>
      <c r="H48" s="7">
        <v>32.557837809024882</v>
      </c>
      <c r="I48" s="7">
        <v>28.388189505786269</v>
      </c>
      <c r="J48" s="7">
        <f t="shared" si="8"/>
        <v>31.133266053687709</v>
      </c>
      <c r="K48" s="7">
        <f t="shared" si="9"/>
        <v>1.9415271349402687</v>
      </c>
      <c r="L48" s="7">
        <v>0.71092952687518407</v>
      </c>
      <c r="M48" s="7">
        <v>0.75618717619619813</v>
      </c>
      <c r="N48" s="7">
        <v>0.75424155806932691</v>
      </c>
      <c r="O48" s="7">
        <f t="shared" si="10"/>
        <v>0.74045275371356978</v>
      </c>
      <c r="P48" s="7">
        <f t="shared" si="11"/>
        <v>2.0891179154322252E-2</v>
      </c>
    </row>
    <row r="49" spans="1:16">
      <c r="A49" s="3">
        <v>15</v>
      </c>
      <c r="B49" s="7">
        <v>148.65577397399966</v>
      </c>
      <c r="C49" s="7">
        <v>143.99062243604746</v>
      </c>
      <c r="D49" s="7">
        <v>148.89416709986494</v>
      </c>
      <c r="E49" s="7">
        <f t="shared" si="6"/>
        <v>147.18018783663737</v>
      </c>
      <c r="F49" s="5">
        <f t="shared" si="7"/>
        <v>2.2574622040534935</v>
      </c>
      <c r="G49" s="7">
        <v>15.457447687032333</v>
      </c>
      <c r="H49" s="7">
        <v>16.792151116862414</v>
      </c>
      <c r="I49" s="7">
        <v>16.113572215037369</v>
      </c>
      <c r="J49" s="7">
        <f t="shared" si="8"/>
        <v>16.121057006310707</v>
      </c>
      <c r="K49" s="7">
        <f t="shared" si="9"/>
        <v>0.54491609627865278</v>
      </c>
      <c r="L49" s="7">
        <v>0.66982796008132395</v>
      </c>
      <c r="M49" s="7">
        <v>0.68075114639420087</v>
      </c>
      <c r="N49" s="7">
        <v>0.64499591521769595</v>
      </c>
      <c r="O49" s="7">
        <f t="shared" si="10"/>
        <v>0.66519167389774025</v>
      </c>
      <c r="P49" s="7">
        <f t="shared" si="11"/>
        <v>1.4960626130020855E-2</v>
      </c>
    </row>
    <row r="50" spans="1:16">
      <c r="A50" s="3">
        <v>16</v>
      </c>
      <c r="B50" s="7">
        <v>22.580436963826891</v>
      </c>
      <c r="C50" s="7">
        <v>28.401173134295799</v>
      </c>
      <c r="D50" s="7">
        <v>24.372413315178246</v>
      </c>
      <c r="E50" s="7">
        <f t="shared" si="6"/>
        <v>25.118007804433645</v>
      </c>
      <c r="F50" s="5">
        <f t="shared" si="7"/>
        <v>2.4340878850686938</v>
      </c>
      <c r="G50" s="7">
        <v>18.589565764439513</v>
      </c>
      <c r="H50" s="7">
        <v>16.58407003861614</v>
      </c>
      <c r="I50" s="7">
        <v>18.055267856950515</v>
      </c>
      <c r="J50" s="7">
        <f t="shared" si="8"/>
        <v>17.742967886668723</v>
      </c>
      <c r="K50" s="7">
        <f t="shared" si="9"/>
        <v>0.8479983215991489</v>
      </c>
      <c r="L50" s="7">
        <v>0.61586243143603603</v>
      </c>
      <c r="M50" s="7">
        <v>0.64149163326724312</v>
      </c>
      <c r="N50" s="7">
        <v>0.55820226381161309</v>
      </c>
      <c r="O50" s="7">
        <f t="shared" si="10"/>
        <v>0.60518544283829734</v>
      </c>
      <c r="P50" s="7">
        <f t="shared" si="11"/>
        <v>3.4830813276142812E-2</v>
      </c>
    </row>
    <row r="51" spans="1:16">
      <c r="A51" s="3">
        <v>17</v>
      </c>
      <c r="B51" s="7">
        <v>5.332128284880687</v>
      </c>
      <c r="C51" s="7">
        <v>5.0782453819331952</v>
      </c>
      <c r="D51" s="7">
        <v>4.8744319526910349</v>
      </c>
      <c r="E51" s="7">
        <f t="shared" si="6"/>
        <v>5.0949352065016393</v>
      </c>
      <c r="F51" s="5">
        <f t="shared" si="7"/>
        <v>0.18722605909801332</v>
      </c>
      <c r="G51" s="7">
        <v>0.9149736467554288</v>
      </c>
      <c r="H51" s="7">
        <v>0.81955396456537222</v>
      </c>
      <c r="I51" s="7">
        <v>0.83405325657292417</v>
      </c>
      <c r="J51" s="7">
        <f t="shared" si="8"/>
        <v>0.85619362263124177</v>
      </c>
      <c r="K51" s="7">
        <f t="shared" si="9"/>
        <v>4.1983137838979084E-2</v>
      </c>
      <c r="L51" s="7">
        <v>0.53587301032613066</v>
      </c>
      <c r="M51" s="7">
        <v>0.53481768040806876</v>
      </c>
      <c r="N51" s="7">
        <v>0.53</v>
      </c>
      <c r="O51" s="7">
        <f t="shared" si="10"/>
        <v>0.53356356357806656</v>
      </c>
      <c r="P51" s="7">
        <f t="shared" si="11"/>
        <v>2.5563866869966405E-3</v>
      </c>
    </row>
    <row r="52" spans="1:16">
      <c r="A52" s="3">
        <v>18</v>
      </c>
      <c r="B52" s="7">
        <v>121.44322990710424</v>
      </c>
      <c r="C52" s="7">
        <v>107.80317612141437</v>
      </c>
      <c r="D52" s="7">
        <v>118.63958078192114</v>
      </c>
      <c r="E52" s="7">
        <f t="shared" si="6"/>
        <v>115.96199560347992</v>
      </c>
      <c r="F52" s="5">
        <f t="shared" si="7"/>
        <v>5.8816020272249094</v>
      </c>
      <c r="G52" s="7">
        <v>7.2842293369169555</v>
      </c>
      <c r="H52" s="7">
        <v>5.1225428726836855</v>
      </c>
      <c r="I52" s="7">
        <v>5.4215192336025018</v>
      </c>
      <c r="J52" s="7">
        <f t="shared" si="8"/>
        <v>5.9427638144010473</v>
      </c>
      <c r="K52" s="7">
        <f t="shared" si="9"/>
        <v>0.95637998974299987</v>
      </c>
      <c r="L52" s="7">
        <v>0</v>
      </c>
      <c r="M52" s="7">
        <v>0</v>
      </c>
      <c r="N52" s="7">
        <v>0</v>
      </c>
      <c r="O52" s="7">
        <f t="shared" si="10"/>
        <v>0</v>
      </c>
      <c r="P52" s="7">
        <f t="shared" si="11"/>
        <v>0</v>
      </c>
    </row>
    <row r="53" spans="1:16">
      <c r="A53" s="3">
        <v>19</v>
      </c>
      <c r="B53" s="7">
        <v>128.55394859628339</v>
      </c>
      <c r="C53" s="7">
        <v>119.09419366038982</v>
      </c>
      <c r="D53" s="7">
        <v>122.53130668934307</v>
      </c>
      <c r="E53" s="7">
        <f t="shared" si="6"/>
        <v>123.39314964867209</v>
      </c>
      <c r="F53" s="5">
        <f t="shared" si="7"/>
        <v>3.9097161727078049</v>
      </c>
      <c r="G53" s="7">
        <v>36.973760226365251</v>
      </c>
      <c r="H53" s="7">
        <v>32.104190397332317</v>
      </c>
      <c r="I53" s="7">
        <v>30.414669996661029</v>
      </c>
      <c r="J53" s="7">
        <f t="shared" si="8"/>
        <v>33.164206873452869</v>
      </c>
      <c r="K53" s="7">
        <f t="shared" si="9"/>
        <v>2.7806644718586733</v>
      </c>
      <c r="L53" s="7">
        <v>0.73156978004412665</v>
      </c>
      <c r="M53" s="7">
        <v>0.7831379321911649</v>
      </c>
      <c r="N53" s="7">
        <v>0.68210136238151409</v>
      </c>
      <c r="O53" s="7">
        <f t="shared" si="10"/>
        <v>0.73226969153893517</v>
      </c>
      <c r="P53" s="7">
        <f t="shared" si="11"/>
        <v>4.1250975881794077E-2</v>
      </c>
    </row>
    <row r="54" spans="1:16">
      <c r="A54" s="3">
        <v>20</v>
      </c>
      <c r="B54" s="7">
        <v>149.03369286282168</v>
      </c>
      <c r="C54" s="7">
        <v>150.81994903268861</v>
      </c>
      <c r="D54" s="7">
        <v>119.08363393306786</v>
      </c>
      <c r="E54" s="7">
        <f t="shared" si="6"/>
        <v>139.64575860952604</v>
      </c>
      <c r="F54" s="5">
        <f t="shared" si="7"/>
        <v>14.557893762119907</v>
      </c>
      <c r="G54" s="7">
        <v>23.439750865131771</v>
      </c>
      <c r="H54" s="7">
        <v>22.431705868278399</v>
      </c>
      <c r="I54" s="7">
        <v>23.155681442538942</v>
      </c>
      <c r="J54" s="7">
        <f t="shared" si="8"/>
        <v>23.009046058649705</v>
      </c>
      <c r="K54" s="7">
        <f t="shared" si="9"/>
        <v>0.42439378787201593</v>
      </c>
      <c r="L54" s="7">
        <v>0.63579539111577965</v>
      </c>
      <c r="M54" s="7">
        <v>0.63783813660351085</v>
      </c>
      <c r="N54" s="7">
        <v>0.76789667286622953</v>
      </c>
      <c r="O54" s="7">
        <f t="shared" si="10"/>
        <v>0.68051006686184001</v>
      </c>
      <c r="P54" s="7">
        <f t="shared" si="11"/>
        <v>6.1797288958911012E-2</v>
      </c>
    </row>
    <row r="55" spans="1:16">
      <c r="A55" s="3">
        <v>21</v>
      </c>
      <c r="B55" s="7">
        <v>7.191481778128944</v>
      </c>
      <c r="C55" s="7">
        <v>5.7097032763532294</v>
      </c>
      <c r="D55" s="7">
        <v>6.1307492945317632</v>
      </c>
      <c r="E55" s="7">
        <f t="shared" si="6"/>
        <v>6.3439781163379791</v>
      </c>
      <c r="F55" s="5">
        <f t="shared" si="7"/>
        <v>0.6234403365828578</v>
      </c>
      <c r="G55" s="7">
        <v>0.8714144113872726</v>
      </c>
      <c r="H55" s="7">
        <v>0.86166456871892794</v>
      </c>
      <c r="I55" s="7">
        <v>0.83119965367802195</v>
      </c>
      <c r="J55" s="7">
        <f t="shared" si="8"/>
        <v>0.85475954459474079</v>
      </c>
      <c r="K55" s="7">
        <f t="shared" si="9"/>
        <v>1.7128265197622672E-2</v>
      </c>
      <c r="L55" s="7">
        <v>0.53</v>
      </c>
      <c r="M55" s="7">
        <v>0.60394493969205865</v>
      </c>
      <c r="N55" s="7">
        <v>0.53</v>
      </c>
      <c r="O55" s="7">
        <f t="shared" si="10"/>
        <v>0.5546483132306862</v>
      </c>
      <c r="P55" s="7">
        <f t="shared" si="11"/>
        <v>3.4857978860456634E-2</v>
      </c>
    </row>
    <row r="56" spans="1:16">
      <c r="A56" s="3">
        <v>22</v>
      </c>
      <c r="B56" s="7">
        <v>6.317054559986528</v>
      </c>
      <c r="C56" s="7">
        <v>5.621209927770793</v>
      </c>
      <c r="D56" s="7">
        <v>5.7428835418079931</v>
      </c>
      <c r="E56" s="7">
        <f t="shared" si="6"/>
        <v>5.8937160098551047</v>
      </c>
      <c r="F56" s="5">
        <f t="shared" si="7"/>
        <v>0.30343891544400392</v>
      </c>
      <c r="G56" s="7">
        <v>0.11921452151943138</v>
      </c>
      <c r="H56" s="7">
        <v>9.8158432784377886E-2</v>
      </c>
      <c r="I56" s="7">
        <v>0.10536933586807837</v>
      </c>
      <c r="J56" s="7">
        <f t="shared" si="8"/>
        <v>0.10758076339062921</v>
      </c>
      <c r="K56" s="7">
        <f t="shared" si="9"/>
        <v>8.7371821151609724E-3</v>
      </c>
      <c r="L56" s="7">
        <v>0</v>
      </c>
      <c r="M56" s="7">
        <v>0</v>
      </c>
      <c r="N56" s="7">
        <v>0</v>
      </c>
      <c r="O56" s="7">
        <f t="shared" si="10"/>
        <v>0</v>
      </c>
      <c r="P56" s="7">
        <f t="shared" si="11"/>
        <v>0</v>
      </c>
    </row>
    <row r="57" spans="1:16">
      <c r="A57" s="3">
        <v>23</v>
      </c>
      <c r="B57" s="7">
        <v>61.680459009814982</v>
      </c>
      <c r="C57" s="7">
        <v>90.30117125323882</v>
      </c>
      <c r="D57" s="7">
        <v>91.970459310784094</v>
      </c>
      <c r="E57" s="7">
        <f t="shared" si="6"/>
        <v>81.317363191279298</v>
      </c>
      <c r="F57" s="5">
        <f t="shared" si="7"/>
        <v>13.90210140059825</v>
      </c>
      <c r="G57" s="7">
        <v>33.199449575012189</v>
      </c>
      <c r="H57" s="7">
        <v>44.552043738007782</v>
      </c>
      <c r="I57" s="7">
        <v>37.575908983445167</v>
      </c>
      <c r="J57" s="7">
        <f t="shared" si="8"/>
        <v>38.442467432155048</v>
      </c>
      <c r="K57" s="7">
        <f t="shared" si="9"/>
        <v>4.675007395088107</v>
      </c>
      <c r="L57" s="7">
        <v>0.65773308721435941</v>
      </c>
      <c r="M57" s="7">
        <v>0.78175535025955756</v>
      </c>
      <c r="N57" s="7">
        <v>0.71285829436952652</v>
      </c>
      <c r="O57" s="7">
        <f t="shared" si="10"/>
        <v>0.71744891061448113</v>
      </c>
      <c r="P57" s="7">
        <f t="shared" si="11"/>
        <v>5.073582396981717E-2</v>
      </c>
    </row>
    <row r="58" spans="1:16">
      <c r="A58" s="3">
        <v>24</v>
      </c>
      <c r="B58" s="7">
        <v>172.93141597875501</v>
      </c>
      <c r="C58" s="7">
        <v>126.66578202492363</v>
      </c>
      <c r="D58" s="7">
        <v>137.57757346837153</v>
      </c>
      <c r="E58" s="7">
        <f t="shared" si="6"/>
        <v>145.72492382401671</v>
      </c>
      <c r="F58" s="5">
        <f t="shared" si="7"/>
        <v>19.746927350024368</v>
      </c>
      <c r="G58" s="7">
        <v>23.812214521519437</v>
      </c>
      <c r="H58" s="7">
        <v>22.995759911701938</v>
      </c>
      <c r="I58" s="7">
        <v>32.546192573753544</v>
      </c>
      <c r="J58" s="7">
        <f t="shared" si="8"/>
        <v>26.451389002324973</v>
      </c>
      <c r="K58" s="7">
        <f t="shared" si="9"/>
        <v>4.3225472785690364</v>
      </c>
      <c r="L58" s="7">
        <v>0.68293680729333173</v>
      </c>
      <c r="M58" s="7">
        <v>0.66048835920509119</v>
      </c>
      <c r="N58" s="7">
        <v>0.73852204393448095</v>
      </c>
      <c r="O58" s="7">
        <f t="shared" si="10"/>
        <v>0.69398240347763462</v>
      </c>
      <c r="P58" s="7">
        <f t="shared" si="11"/>
        <v>3.2800588250939081E-2</v>
      </c>
    </row>
    <row r="59" spans="1:16">
      <c r="A59" s="3">
        <v>25</v>
      </c>
      <c r="B59" s="7">
        <v>134.99050979835405</v>
      </c>
      <c r="C59" s="7">
        <v>148.99451321435359</v>
      </c>
      <c r="D59" s="7">
        <v>153.86978598015955</v>
      </c>
      <c r="E59" s="7">
        <f t="shared" si="6"/>
        <v>145.95160299762242</v>
      </c>
      <c r="F59" s="5">
        <f t="shared" si="7"/>
        <v>8.0021348912873389</v>
      </c>
      <c r="G59" s="7">
        <v>37.989138215666699</v>
      </c>
      <c r="H59" s="7">
        <v>41.381624842476008</v>
      </c>
      <c r="I59" s="7">
        <v>50.722028004842272</v>
      </c>
      <c r="J59" s="7">
        <f t="shared" si="8"/>
        <v>43.364263687661662</v>
      </c>
      <c r="K59" s="7">
        <f t="shared" si="9"/>
        <v>5.3839120342400104</v>
      </c>
      <c r="L59" s="7">
        <v>0.71727715621166288</v>
      </c>
      <c r="M59" s="7">
        <v>0.80508007389081104</v>
      </c>
      <c r="N59" s="7">
        <v>0.85885278484261995</v>
      </c>
      <c r="O59" s="7">
        <f t="shared" si="10"/>
        <v>0.79373667164836459</v>
      </c>
      <c r="P59" s="7">
        <f t="shared" si="11"/>
        <v>5.8351916486025383E-2</v>
      </c>
    </row>
  </sheetData>
  <mergeCells count="14">
    <mergeCell ref="G33:K33"/>
    <mergeCell ref="L33:P33"/>
    <mergeCell ref="B6:B10"/>
    <mergeCell ref="B21:B25"/>
    <mergeCell ref="B26:B30"/>
    <mergeCell ref="B11:B15"/>
    <mergeCell ref="B16:B20"/>
    <mergeCell ref="A32:P32"/>
    <mergeCell ref="A3:E3"/>
    <mergeCell ref="A4:A5"/>
    <mergeCell ref="B4:B5"/>
    <mergeCell ref="C4:E4"/>
    <mergeCell ref="A33:A34"/>
    <mergeCell ref="B33:F33"/>
  </mergeCells>
  <phoneticPr fontId="1" type="noConversion"/>
  <pageMargins left="0.7" right="0.7" top="0.75" bottom="0.75" header="0.3" footer="0.3"/>
  <pageSetup paperSize="9" scale="6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5600-2FB9-4C80-8396-B1127B5F47FD}">
  <sheetPr>
    <pageSetUpPr fitToPage="1"/>
  </sheetPr>
  <dimension ref="A1:U59"/>
  <sheetViews>
    <sheetView zoomScale="80" zoomScaleNormal="80" workbookViewId="0"/>
  </sheetViews>
  <sheetFormatPr defaultRowHeight="14.5"/>
  <cols>
    <col min="1" max="1" width="8.26953125" style="2" customWidth="1"/>
    <col min="2" max="2" width="9.36328125" style="2" customWidth="1"/>
    <col min="3" max="15" width="8.7265625" style="2"/>
    <col min="16" max="16" width="8.7265625" style="10"/>
    <col min="17" max="19" width="8.7265625" style="2"/>
  </cols>
  <sheetData>
    <row r="1" spans="1:20">
      <c r="A1" s="2" t="s">
        <v>92</v>
      </c>
    </row>
    <row r="2" spans="1:20">
      <c r="A2" s="2" t="s">
        <v>68</v>
      </c>
    </row>
    <row r="3" spans="1:20" ht="16">
      <c r="A3" s="41" t="s">
        <v>38</v>
      </c>
      <c r="B3" s="41"/>
      <c r="C3" s="41"/>
      <c r="D3" s="41"/>
      <c r="E3" s="41"/>
    </row>
    <row r="4" spans="1:20">
      <c r="A4" s="31" t="s">
        <v>0</v>
      </c>
      <c r="B4" s="31" t="s">
        <v>37</v>
      </c>
      <c r="C4" s="28" t="s">
        <v>1</v>
      </c>
      <c r="D4" s="28"/>
      <c r="E4" s="28"/>
      <c r="F4" s="3" t="s">
        <v>28</v>
      </c>
      <c r="T4" s="2"/>
    </row>
    <row r="5" spans="1:20">
      <c r="A5" s="32"/>
      <c r="B5" s="32"/>
      <c r="C5" s="3" t="s">
        <v>2</v>
      </c>
      <c r="D5" s="3" t="s">
        <v>3</v>
      </c>
      <c r="E5" s="3" t="s">
        <v>16</v>
      </c>
      <c r="F5" s="3" t="s">
        <v>15</v>
      </c>
      <c r="T5" s="2"/>
    </row>
    <row r="6" spans="1:20" ht="15.5" customHeight="1">
      <c r="A6" s="3">
        <v>1</v>
      </c>
      <c r="B6" s="45">
        <v>5</v>
      </c>
      <c r="C6" s="4" t="s">
        <v>7</v>
      </c>
      <c r="D6" s="4"/>
      <c r="E6" s="4"/>
      <c r="F6" s="4"/>
      <c r="T6" s="2"/>
    </row>
    <row r="7" spans="1:20">
      <c r="A7" s="3">
        <v>2</v>
      </c>
      <c r="B7" s="46"/>
      <c r="C7" s="4"/>
      <c r="D7" s="4" t="s">
        <v>7</v>
      </c>
      <c r="E7" s="4"/>
      <c r="F7" s="4"/>
      <c r="T7" s="2"/>
    </row>
    <row r="8" spans="1:20">
      <c r="A8" s="3">
        <v>3</v>
      </c>
      <c r="B8" s="46"/>
      <c r="C8" s="4"/>
      <c r="D8" s="4"/>
      <c r="E8" s="4" t="s">
        <v>7</v>
      </c>
      <c r="F8" s="4"/>
      <c r="T8" s="2"/>
    </row>
    <row r="9" spans="1:20">
      <c r="A9" s="3">
        <v>4</v>
      </c>
      <c r="B9" s="46"/>
      <c r="C9" s="4" t="s">
        <v>7</v>
      </c>
      <c r="D9" s="4" t="s">
        <v>7</v>
      </c>
      <c r="E9" s="4" t="s">
        <v>7</v>
      </c>
      <c r="F9" s="4"/>
      <c r="T9" s="2"/>
    </row>
    <row r="10" spans="1:20" s="2" customFormat="1" ht="14">
      <c r="A10" s="3">
        <v>5</v>
      </c>
      <c r="B10" s="47"/>
      <c r="C10" s="4" t="s">
        <v>7</v>
      </c>
      <c r="D10" s="4" t="s">
        <v>7</v>
      </c>
      <c r="E10" s="4" t="s">
        <v>7</v>
      </c>
      <c r="F10" s="4" t="s">
        <v>7</v>
      </c>
      <c r="P10" s="10"/>
    </row>
    <row r="11" spans="1:20" s="2" customFormat="1" ht="15.5" customHeight="1">
      <c r="A11" s="3">
        <v>6</v>
      </c>
      <c r="B11" s="45">
        <v>6</v>
      </c>
      <c r="C11" s="4" t="s">
        <v>7</v>
      </c>
      <c r="D11" s="4"/>
      <c r="E11" s="4"/>
      <c r="F11" s="4"/>
      <c r="P11" s="10"/>
    </row>
    <row r="12" spans="1:20" s="2" customFormat="1" ht="14">
      <c r="A12" s="3">
        <v>7</v>
      </c>
      <c r="B12" s="46"/>
      <c r="C12" s="4"/>
      <c r="D12" s="4" t="s">
        <v>7</v>
      </c>
      <c r="E12" s="4"/>
      <c r="F12" s="4"/>
      <c r="P12" s="10"/>
    </row>
    <row r="13" spans="1:20" s="2" customFormat="1" ht="14">
      <c r="A13" s="3">
        <v>8</v>
      </c>
      <c r="B13" s="46"/>
      <c r="C13" s="4"/>
      <c r="D13" s="4"/>
      <c r="E13" s="4" t="s">
        <v>7</v>
      </c>
      <c r="F13" s="4"/>
      <c r="P13" s="10"/>
    </row>
    <row r="14" spans="1:20" s="2" customFormat="1" ht="14">
      <c r="A14" s="3">
        <v>9</v>
      </c>
      <c r="B14" s="46"/>
      <c r="C14" s="4" t="s">
        <v>7</v>
      </c>
      <c r="D14" s="4" t="s">
        <v>7</v>
      </c>
      <c r="E14" s="4" t="s">
        <v>7</v>
      </c>
      <c r="F14" s="4"/>
      <c r="P14" s="10"/>
    </row>
    <row r="15" spans="1:20" s="2" customFormat="1" ht="15.5" customHeight="1">
      <c r="A15" s="3">
        <v>10</v>
      </c>
      <c r="B15" s="47"/>
      <c r="C15" s="4" t="s">
        <v>7</v>
      </c>
      <c r="D15" s="4" t="s">
        <v>7</v>
      </c>
      <c r="E15" s="4" t="s">
        <v>7</v>
      </c>
      <c r="F15" s="4" t="s">
        <v>7</v>
      </c>
      <c r="P15" s="10"/>
    </row>
    <row r="16" spans="1:20" s="2" customFormat="1" ht="14.4" customHeight="1">
      <c r="A16" s="3">
        <v>11</v>
      </c>
      <c r="B16" s="45">
        <v>7</v>
      </c>
      <c r="C16" s="4" t="s">
        <v>7</v>
      </c>
      <c r="D16" s="4"/>
      <c r="E16" s="4"/>
      <c r="F16" s="4"/>
      <c r="P16" s="10"/>
    </row>
    <row r="17" spans="1:16" s="2" customFormat="1" ht="14">
      <c r="A17" s="3">
        <v>12</v>
      </c>
      <c r="B17" s="46"/>
      <c r="C17" s="4"/>
      <c r="D17" s="4" t="s">
        <v>7</v>
      </c>
      <c r="E17" s="4"/>
      <c r="F17" s="4"/>
      <c r="P17" s="10"/>
    </row>
    <row r="18" spans="1:16" s="2" customFormat="1" ht="14">
      <c r="A18" s="3">
        <v>13</v>
      </c>
      <c r="B18" s="46"/>
      <c r="C18" s="4"/>
      <c r="D18" s="4"/>
      <c r="E18" s="4" t="s">
        <v>7</v>
      </c>
      <c r="F18" s="4"/>
      <c r="P18" s="10"/>
    </row>
    <row r="19" spans="1:16" s="2" customFormat="1" ht="14">
      <c r="A19" s="3">
        <v>14</v>
      </c>
      <c r="B19" s="46"/>
      <c r="C19" s="4" t="s">
        <v>7</v>
      </c>
      <c r="D19" s="4" t="s">
        <v>7</v>
      </c>
      <c r="E19" s="4" t="s">
        <v>7</v>
      </c>
      <c r="F19" s="4"/>
      <c r="P19" s="10"/>
    </row>
    <row r="20" spans="1:16" s="2" customFormat="1" ht="14">
      <c r="A20" s="3">
        <v>15</v>
      </c>
      <c r="B20" s="47"/>
      <c r="C20" s="4" t="s">
        <v>7</v>
      </c>
      <c r="D20" s="4" t="s">
        <v>7</v>
      </c>
      <c r="E20" s="4" t="s">
        <v>7</v>
      </c>
      <c r="F20" s="4" t="s">
        <v>7</v>
      </c>
      <c r="P20" s="10"/>
    </row>
    <row r="21" spans="1:16" s="2" customFormat="1" ht="15.5" customHeight="1">
      <c r="A21" s="3">
        <v>16</v>
      </c>
      <c r="B21" s="45">
        <v>8</v>
      </c>
      <c r="C21" s="4" t="s">
        <v>7</v>
      </c>
      <c r="D21" s="4"/>
      <c r="E21" s="4"/>
      <c r="F21" s="4"/>
      <c r="P21" s="10"/>
    </row>
    <row r="22" spans="1:16" s="2" customFormat="1" ht="14">
      <c r="A22" s="3">
        <v>17</v>
      </c>
      <c r="B22" s="46"/>
      <c r="C22" s="4"/>
      <c r="D22" s="4" t="s">
        <v>7</v>
      </c>
      <c r="E22" s="4"/>
      <c r="F22" s="4"/>
      <c r="P22" s="10"/>
    </row>
    <row r="23" spans="1:16" s="2" customFormat="1" ht="14">
      <c r="A23" s="3">
        <v>18</v>
      </c>
      <c r="B23" s="46"/>
      <c r="C23" s="4"/>
      <c r="D23" s="4"/>
      <c r="E23" s="4" t="s">
        <v>7</v>
      </c>
      <c r="F23" s="4"/>
      <c r="P23" s="10"/>
    </row>
    <row r="24" spans="1:16" s="2" customFormat="1" ht="14">
      <c r="A24" s="3">
        <v>19</v>
      </c>
      <c r="B24" s="46"/>
      <c r="C24" s="4" t="s">
        <v>7</v>
      </c>
      <c r="D24" s="4" t="s">
        <v>7</v>
      </c>
      <c r="E24" s="4" t="s">
        <v>7</v>
      </c>
      <c r="F24" s="4"/>
      <c r="P24" s="10"/>
    </row>
    <row r="25" spans="1:16" s="2" customFormat="1" ht="14">
      <c r="A25" s="3">
        <v>20</v>
      </c>
      <c r="B25" s="47"/>
      <c r="C25" s="4" t="s">
        <v>7</v>
      </c>
      <c r="D25" s="4" t="s">
        <v>7</v>
      </c>
      <c r="E25" s="4" t="s">
        <v>7</v>
      </c>
      <c r="F25" s="4" t="s">
        <v>7</v>
      </c>
      <c r="P25" s="10"/>
    </row>
    <row r="26" spans="1:16" s="2" customFormat="1" ht="15.5" customHeight="1">
      <c r="A26" s="3">
        <v>21</v>
      </c>
      <c r="B26" s="45">
        <v>9</v>
      </c>
      <c r="C26" s="4" t="s">
        <v>7</v>
      </c>
      <c r="D26" s="4"/>
      <c r="E26" s="4"/>
      <c r="F26" s="4"/>
      <c r="P26" s="10"/>
    </row>
    <row r="27" spans="1:16" s="2" customFormat="1" ht="14">
      <c r="A27" s="3">
        <v>22</v>
      </c>
      <c r="B27" s="46"/>
      <c r="C27" s="4"/>
      <c r="D27" s="4" t="s">
        <v>7</v>
      </c>
      <c r="E27" s="4"/>
      <c r="F27" s="4"/>
      <c r="P27" s="10"/>
    </row>
    <row r="28" spans="1:16" s="2" customFormat="1" ht="14">
      <c r="A28" s="3">
        <v>23</v>
      </c>
      <c r="B28" s="46"/>
      <c r="C28" s="4"/>
      <c r="D28" s="4"/>
      <c r="E28" s="4" t="s">
        <v>7</v>
      </c>
      <c r="F28" s="4"/>
      <c r="P28" s="10"/>
    </row>
    <row r="29" spans="1:16" s="2" customFormat="1" ht="14">
      <c r="A29" s="3">
        <v>24</v>
      </c>
      <c r="B29" s="46"/>
      <c r="C29" s="4" t="s">
        <v>7</v>
      </c>
      <c r="D29" s="4" t="s">
        <v>7</v>
      </c>
      <c r="E29" s="4" t="s">
        <v>7</v>
      </c>
      <c r="F29" s="4"/>
      <c r="P29" s="10"/>
    </row>
    <row r="30" spans="1:16" s="2" customFormat="1" ht="14">
      <c r="A30" s="3">
        <v>25</v>
      </c>
      <c r="B30" s="47"/>
      <c r="C30" s="4" t="s">
        <v>7</v>
      </c>
      <c r="D30" s="4" t="s">
        <v>7</v>
      </c>
      <c r="E30" s="4" t="s">
        <v>7</v>
      </c>
      <c r="F30" s="4" t="s">
        <v>7</v>
      </c>
      <c r="P30" s="10"/>
    </row>
    <row r="31" spans="1:16" s="2" customFormat="1" ht="14">
      <c r="A31" s="1"/>
      <c r="B31" s="6"/>
      <c r="C31" s="6"/>
      <c r="D31" s="6"/>
      <c r="E31" s="6"/>
      <c r="P31" s="10"/>
    </row>
    <row r="32" spans="1:16" s="2" customFormat="1" ht="14">
      <c r="A32" s="36" t="s">
        <v>76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21" s="2" customFormat="1" ht="14">
      <c r="A33" s="28" t="s">
        <v>0</v>
      </c>
      <c r="B33" s="33" t="s">
        <v>12</v>
      </c>
      <c r="C33" s="34"/>
      <c r="D33" s="34"/>
      <c r="E33" s="34"/>
      <c r="F33" s="35"/>
      <c r="G33" s="33" t="s">
        <v>13</v>
      </c>
      <c r="H33" s="34"/>
      <c r="I33" s="34"/>
      <c r="J33" s="34"/>
      <c r="K33" s="35"/>
      <c r="L33" s="33" t="s">
        <v>14</v>
      </c>
      <c r="M33" s="34"/>
      <c r="N33" s="34"/>
      <c r="O33" s="34"/>
      <c r="P33" s="35"/>
    </row>
    <row r="34" spans="1:21" s="2" customFormat="1" ht="14">
      <c r="A34" s="28"/>
      <c r="B34" s="4" t="s">
        <v>8</v>
      </c>
      <c r="C34" s="4" t="s">
        <v>9</v>
      </c>
      <c r="D34" s="4" t="s">
        <v>10</v>
      </c>
      <c r="E34" s="4" t="s">
        <v>11</v>
      </c>
      <c r="F34" s="4" t="s">
        <v>17</v>
      </c>
      <c r="G34" s="4" t="s">
        <v>8</v>
      </c>
      <c r="H34" s="4" t="s">
        <v>9</v>
      </c>
      <c r="I34" s="4" t="s">
        <v>10</v>
      </c>
      <c r="J34" s="4" t="s">
        <v>11</v>
      </c>
      <c r="K34" s="4" t="s">
        <v>17</v>
      </c>
      <c r="L34" s="4" t="s">
        <v>8</v>
      </c>
      <c r="M34" s="4" t="s">
        <v>9</v>
      </c>
      <c r="N34" s="4" t="s">
        <v>10</v>
      </c>
      <c r="O34" s="4" t="s">
        <v>11</v>
      </c>
      <c r="P34" s="7" t="s">
        <v>17</v>
      </c>
    </row>
    <row r="35" spans="1:21" s="2" customFormat="1" ht="14">
      <c r="A35" s="3">
        <v>1</v>
      </c>
      <c r="B35" s="7">
        <v>5.9143571826618793</v>
      </c>
      <c r="C35" s="7">
        <v>5.341834459493275</v>
      </c>
      <c r="D35" s="7">
        <v>6.2086833128009289</v>
      </c>
      <c r="E35" s="7">
        <f t="shared" ref="E35:E36" si="0">AVERAGE(B35:D35)</f>
        <v>5.8216249849853616</v>
      </c>
      <c r="F35" s="5">
        <f t="shared" ref="F35:F36" si="1">_xlfn.STDEV.P(B35:D35)</f>
        <v>0.35991311820552491</v>
      </c>
      <c r="G35" s="7">
        <v>0.51021592711813035</v>
      </c>
      <c r="H35" s="7">
        <v>0.37886562818798553</v>
      </c>
      <c r="I35" s="7">
        <v>0.3181316760168087</v>
      </c>
      <c r="J35" s="7">
        <f t="shared" ref="J35:J36" si="2">AVERAGE(G35:I35)</f>
        <v>0.40240441044097491</v>
      </c>
      <c r="K35" s="7">
        <f t="shared" ref="K35:K36" si="3">_xlfn.STDEV.P(G35:I35)</f>
        <v>8.0165019731193901E-2</v>
      </c>
      <c r="L35" s="7">
        <v>1.0678651474924199</v>
      </c>
      <c r="M35" s="7">
        <v>1.0231243558906491</v>
      </c>
      <c r="N35" s="7">
        <v>1.0662819557621435</v>
      </c>
      <c r="O35" s="7">
        <f t="shared" ref="O35:O36" si="4">AVERAGE(L35:N35)</f>
        <v>1.0524238197150708</v>
      </c>
      <c r="P35" s="7">
        <f t="shared" ref="P35:P36" si="5">_xlfn.STDEV.P(L35:N35)</f>
        <v>2.072792897377275E-2</v>
      </c>
    </row>
    <row r="36" spans="1:21" s="2" customFormat="1" ht="14">
      <c r="A36" s="3">
        <v>2</v>
      </c>
      <c r="B36" s="7">
        <v>0</v>
      </c>
      <c r="C36" s="7">
        <v>0</v>
      </c>
      <c r="D36" s="7">
        <v>0</v>
      </c>
      <c r="E36" s="7">
        <f t="shared" si="0"/>
        <v>0</v>
      </c>
      <c r="F36" s="5">
        <f t="shared" si="1"/>
        <v>0</v>
      </c>
      <c r="G36" s="7">
        <v>0</v>
      </c>
      <c r="H36" s="7">
        <v>0</v>
      </c>
      <c r="I36" s="7">
        <v>0</v>
      </c>
      <c r="J36" s="7">
        <f t="shared" si="2"/>
        <v>0</v>
      </c>
      <c r="K36" s="7">
        <f t="shared" si="3"/>
        <v>0</v>
      </c>
      <c r="L36" s="7">
        <v>0</v>
      </c>
      <c r="M36" s="7">
        <v>0</v>
      </c>
      <c r="N36" s="7">
        <v>0</v>
      </c>
      <c r="O36" s="7">
        <f t="shared" si="4"/>
        <v>0</v>
      </c>
      <c r="P36" s="7">
        <f t="shared" si="5"/>
        <v>0</v>
      </c>
    </row>
    <row r="37" spans="1:21" s="2" customFormat="1" ht="14">
      <c r="A37" s="3">
        <v>3</v>
      </c>
      <c r="B37" s="7">
        <v>18.492062102391049</v>
      </c>
      <c r="C37" s="7">
        <v>19.698465942757029</v>
      </c>
      <c r="D37" s="7">
        <v>17.227017619155031</v>
      </c>
      <c r="E37" s="7">
        <f t="shared" ref="E37:E59" si="6">AVERAGE(B37:D37)</f>
        <v>18.472515221434367</v>
      </c>
      <c r="F37" s="5">
        <f t="shared" ref="F37:F59" si="7">_xlfn.STDEV.P(B37:D37)</f>
        <v>1.0090592200907178</v>
      </c>
      <c r="G37" s="7">
        <v>2.940653608588077</v>
      </c>
      <c r="H37" s="7">
        <v>3.1088247067630292</v>
      </c>
      <c r="I37" s="7">
        <v>3.210944829481722</v>
      </c>
      <c r="J37" s="7">
        <f t="shared" ref="J37:J59" si="8">AVERAGE(G37:I37)</f>
        <v>3.0868077149442761</v>
      </c>
      <c r="K37" s="7">
        <f t="shared" ref="K37:K59" si="9">_xlfn.STDEV.P(G37:I37)</f>
        <v>0.11143876336237937</v>
      </c>
      <c r="L37" s="7">
        <v>0.74783603401503751</v>
      </c>
      <c r="M37" s="7">
        <v>0.74768721300812568</v>
      </c>
      <c r="N37" s="7">
        <v>0.7605297178625251</v>
      </c>
      <c r="O37" s="7">
        <f t="shared" ref="O37:O59" si="10">AVERAGE(L37:N37)</f>
        <v>0.7520176549618961</v>
      </c>
      <c r="P37" s="7">
        <f t="shared" ref="P37:P59" si="11">_xlfn.STDEV.P(L37:N37)</f>
        <v>6.0192440301211157E-3</v>
      </c>
    </row>
    <row r="38" spans="1:21" s="2" customFormat="1" ht="14">
      <c r="A38" s="3">
        <v>4</v>
      </c>
      <c r="B38" s="7">
        <v>84.616928317897134</v>
      </c>
      <c r="C38" s="7">
        <v>89.869639748704344</v>
      </c>
      <c r="D38" s="7">
        <v>80.402215592922687</v>
      </c>
      <c r="E38" s="7">
        <f t="shared" si="6"/>
        <v>84.962927886508055</v>
      </c>
      <c r="F38" s="5">
        <f t="shared" si="7"/>
        <v>3.8727954427845108</v>
      </c>
      <c r="G38" s="7">
        <v>1.5262647789336379</v>
      </c>
      <c r="H38" s="7">
        <v>1.4058003555541536</v>
      </c>
      <c r="I38" s="7">
        <v>1.2167752218222467</v>
      </c>
      <c r="J38" s="7">
        <f t="shared" si="8"/>
        <v>1.3829467854366795</v>
      </c>
      <c r="K38" s="7">
        <f t="shared" si="9"/>
        <v>0.12737781266920598</v>
      </c>
      <c r="L38" s="7">
        <v>0.69102357926929114</v>
      </c>
      <c r="M38" s="7">
        <v>0.74259788307832142</v>
      </c>
      <c r="N38" s="7">
        <v>0.69102357926929114</v>
      </c>
      <c r="O38" s="7">
        <f t="shared" si="10"/>
        <v>0.70821501387230124</v>
      </c>
      <c r="P38" s="7">
        <f t="shared" si="11"/>
        <v>2.4312359972226999E-2</v>
      </c>
    </row>
    <row r="39" spans="1:21" s="2" customFormat="1" ht="14">
      <c r="A39" s="3">
        <v>5</v>
      </c>
      <c r="B39" s="7">
        <v>140.62638426467791</v>
      </c>
      <c r="C39" s="7">
        <v>143.26498263839784</v>
      </c>
      <c r="D39" s="7">
        <v>121.01508365933739</v>
      </c>
      <c r="E39" s="7">
        <f t="shared" si="6"/>
        <v>134.96881685413771</v>
      </c>
      <c r="F39" s="5">
        <f t="shared" si="7"/>
        <v>9.9254068900038437</v>
      </c>
      <c r="G39" s="7">
        <v>0.50787733096539189</v>
      </c>
      <c r="H39" s="7">
        <v>0.56009861451807741</v>
      </c>
      <c r="I39" s="7">
        <v>0.57034825881172679</v>
      </c>
      <c r="J39" s="7">
        <f t="shared" si="8"/>
        <v>0.54610806809839874</v>
      </c>
      <c r="K39" s="7">
        <f t="shared" si="9"/>
        <v>2.7355142701588231E-2</v>
      </c>
      <c r="L39" s="7">
        <v>0.72866386282259321</v>
      </c>
      <c r="M39" s="7">
        <v>0.68279899674746292</v>
      </c>
      <c r="N39" s="7">
        <v>0.73333655828633582</v>
      </c>
      <c r="O39" s="7">
        <f t="shared" si="10"/>
        <v>0.71493313928546398</v>
      </c>
      <c r="P39" s="7">
        <f t="shared" si="11"/>
        <v>2.2802205422775043E-2</v>
      </c>
    </row>
    <row r="40" spans="1:21">
      <c r="A40" s="3">
        <v>6</v>
      </c>
      <c r="B40" s="7">
        <v>19.013724050154984</v>
      </c>
      <c r="C40" s="7">
        <v>22.577999918450903</v>
      </c>
      <c r="D40" s="7">
        <v>19.705004071824757</v>
      </c>
      <c r="E40" s="7">
        <f t="shared" si="6"/>
        <v>20.432242680143549</v>
      </c>
      <c r="F40" s="5">
        <f t="shared" si="7"/>
        <v>1.5433022195714501</v>
      </c>
      <c r="G40" s="7">
        <v>8.2211337019984558</v>
      </c>
      <c r="H40" s="7">
        <v>10.374886651966991</v>
      </c>
      <c r="I40" s="7">
        <v>8.6932387995440852</v>
      </c>
      <c r="J40" s="7">
        <f t="shared" si="8"/>
        <v>9.0964197178365112</v>
      </c>
      <c r="K40" s="7">
        <f t="shared" si="9"/>
        <v>0.92433005722373673</v>
      </c>
      <c r="L40" s="7">
        <v>0.88771829620228682</v>
      </c>
      <c r="M40" s="7">
        <v>0.9347329881428027</v>
      </c>
      <c r="N40" s="7">
        <v>0.90097611206109429</v>
      </c>
      <c r="O40" s="7">
        <f t="shared" si="10"/>
        <v>0.9078091321353946</v>
      </c>
      <c r="P40" s="7">
        <f t="shared" si="11"/>
        <v>1.9792472257018082E-2</v>
      </c>
      <c r="T40" s="2"/>
      <c r="U40" s="2"/>
    </row>
    <row r="41" spans="1:21">
      <c r="A41" s="3">
        <v>7</v>
      </c>
      <c r="B41" s="7">
        <v>0</v>
      </c>
      <c r="C41" s="7">
        <v>0</v>
      </c>
      <c r="D41" s="7">
        <v>0</v>
      </c>
      <c r="E41" s="7">
        <f t="shared" si="6"/>
        <v>0</v>
      </c>
      <c r="F41" s="5">
        <f t="shared" si="7"/>
        <v>0</v>
      </c>
      <c r="G41" s="7">
        <v>0</v>
      </c>
      <c r="H41" s="7">
        <v>0</v>
      </c>
      <c r="I41" s="7">
        <v>0</v>
      </c>
      <c r="J41" s="7">
        <f t="shared" si="8"/>
        <v>0</v>
      </c>
      <c r="K41" s="7">
        <f t="shared" si="9"/>
        <v>0</v>
      </c>
      <c r="L41" s="7">
        <v>0</v>
      </c>
      <c r="M41" s="7">
        <v>0</v>
      </c>
      <c r="N41" s="7">
        <v>0</v>
      </c>
      <c r="O41" s="7">
        <f t="shared" si="10"/>
        <v>0</v>
      </c>
      <c r="P41" s="7">
        <f t="shared" si="11"/>
        <v>0</v>
      </c>
      <c r="T41" s="2"/>
      <c r="U41" s="2"/>
    </row>
    <row r="42" spans="1:21">
      <c r="A42" s="3">
        <v>8</v>
      </c>
      <c r="B42" s="7">
        <v>17.213949068534394</v>
      </c>
      <c r="C42" s="7">
        <v>19.399166368239442</v>
      </c>
      <c r="D42" s="7">
        <v>16.653803700449156</v>
      </c>
      <c r="E42" s="7">
        <f t="shared" si="6"/>
        <v>17.755639712407667</v>
      </c>
      <c r="F42" s="5">
        <f t="shared" si="7"/>
        <v>1.1844339322137607</v>
      </c>
      <c r="G42" s="7">
        <v>29.799102412328949</v>
      </c>
      <c r="H42" s="7">
        <v>29.357663221013663</v>
      </c>
      <c r="I42" s="7">
        <v>28.229042626300004</v>
      </c>
      <c r="J42" s="7">
        <f t="shared" si="8"/>
        <v>29.128602753214206</v>
      </c>
      <c r="K42" s="7">
        <f t="shared" si="9"/>
        <v>0.66112200404952703</v>
      </c>
      <c r="L42" s="7">
        <v>0.99350681013015818</v>
      </c>
      <c r="M42" s="7">
        <v>1.0241676777645026</v>
      </c>
      <c r="N42" s="7">
        <v>0.99064653337033004</v>
      </c>
      <c r="O42" s="7">
        <f t="shared" si="10"/>
        <v>1.0027736737549968</v>
      </c>
      <c r="P42" s="7">
        <f t="shared" si="11"/>
        <v>1.5172845293588604E-2</v>
      </c>
      <c r="T42" s="2"/>
      <c r="U42" s="2"/>
    </row>
    <row r="43" spans="1:21">
      <c r="A43" s="3">
        <v>9</v>
      </c>
      <c r="B43" s="7">
        <v>80.134879470608837</v>
      </c>
      <c r="C43" s="7">
        <v>99.34966984561639</v>
      </c>
      <c r="D43" s="7">
        <v>105.56380787005509</v>
      </c>
      <c r="E43" s="7">
        <f t="shared" si="6"/>
        <v>95.016119062093438</v>
      </c>
      <c r="F43" s="5">
        <f t="shared" si="7"/>
        <v>10.824119569463607</v>
      </c>
      <c r="G43" s="7">
        <v>0.85077852578700452</v>
      </c>
      <c r="H43" s="7">
        <v>0.78580743547863463</v>
      </c>
      <c r="I43" s="7">
        <v>0.76466107770645086</v>
      </c>
      <c r="J43" s="7">
        <f t="shared" si="8"/>
        <v>0.80041567965736338</v>
      </c>
      <c r="K43" s="7">
        <f t="shared" si="9"/>
        <v>3.664336515174095E-2</v>
      </c>
      <c r="L43" s="7">
        <v>0.75735695052967111</v>
      </c>
      <c r="M43" s="7">
        <v>0.74102182727595578</v>
      </c>
      <c r="N43" s="7">
        <v>0.73818738749649426</v>
      </c>
      <c r="O43" s="7">
        <f t="shared" si="10"/>
        <v>0.74552205510070702</v>
      </c>
      <c r="P43" s="7">
        <f t="shared" si="11"/>
        <v>8.4481585597783494E-3</v>
      </c>
      <c r="T43" s="2"/>
      <c r="U43" s="2"/>
    </row>
    <row r="44" spans="1:21">
      <c r="A44" s="3">
        <v>10</v>
      </c>
      <c r="B44" s="7">
        <v>167.37919793904172</v>
      </c>
      <c r="C44" s="7">
        <v>129.29913586994849</v>
      </c>
      <c r="D44" s="7">
        <v>171.18382591805727</v>
      </c>
      <c r="E44" s="7">
        <f t="shared" si="6"/>
        <v>155.95405324234915</v>
      </c>
      <c r="F44" s="5">
        <f t="shared" si="7"/>
        <v>18.911764656104303</v>
      </c>
      <c r="G44" s="7">
        <v>1.1589211666765102</v>
      </c>
      <c r="H44" s="7">
        <v>1.2411016170081171</v>
      </c>
      <c r="I44" s="7">
        <v>1.3657215249085868</v>
      </c>
      <c r="J44" s="7">
        <f t="shared" si="8"/>
        <v>1.2552481028644047</v>
      </c>
      <c r="K44" s="7">
        <f t="shared" si="9"/>
        <v>8.5016427188280924E-2</v>
      </c>
      <c r="L44" s="7">
        <v>0.74384180058839167</v>
      </c>
      <c r="M44" s="7">
        <v>0.73251725334768591</v>
      </c>
      <c r="N44" s="7">
        <v>0.66249999999999998</v>
      </c>
      <c r="O44" s="7">
        <f t="shared" si="10"/>
        <v>0.71295301797869248</v>
      </c>
      <c r="P44" s="7">
        <f t="shared" si="11"/>
        <v>3.5973986989864856E-2</v>
      </c>
      <c r="T44" s="2"/>
      <c r="U44" s="2"/>
    </row>
    <row r="45" spans="1:21">
      <c r="A45" s="3">
        <v>11</v>
      </c>
      <c r="B45" s="7">
        <v>49.940965260673075</v>
      </c>
      <c r="C45" s="7">
        <v>49.40365110910502</v>
      </c>
      <c r="D45" s="7">
        <v>59.065218556284961</v>
      </c>
      <c r="E45" s="7">
        <f t="shared" si="6"/>
        <v>52.803278308687688</v>
      </c>
      <c r="F45" s="5">
        <f t="shared" si="7"/>
        <v>4.4332906042598346</v>
      </c>
      <c r="G45" s="7">
        <v>5.7751034349847119</v>
      </c>
      <c r="H45" s="7">
        <v>6.0796050869670921</v>
      </c>
      <c r="I45" s="7">
        <v>6.6623300712339253</v>
      </c>
      <c r="J45" s="7">
        <f t="shared" si="8"/>
        <v>6.1723461977285758</v>
      </c>
      <c r="K45" s="7">
        <f t="shared" si="9"/>
        <v>0.36809732520668942</v>
      </c>
      <c r="L45" s="7">
        <v>0.75407871193664044</v>
      </c>
      <c r="M45" s="7">
        <v>0.75407871193664044</v>
      </c>
      <c r="N45" s="7">
        <v>0.75407871193664044</v>
      </c>
      <c r="O45" s="7">
        <f t="shared" si="10"/>
        <v>0.75407871193664044</v>
      </c>
      <c r="P45" s="7">
        <f t="shared" si="11"/>
        <v>0</v>
      </c>
    </row>
    <row r="46" spans="1:21">
      <c r="A46" s="3">
        <v>12</v>
      </c>
      <c r="B46" s="7">
        <v>0</v>
      </c>
      <c r="C46" s="7">
        <v>0</v>
      </c>
      <c r="D46" s="7">
        <v>0</v>
      </c>
      <c r="E46" s="7">
        <f t="shared" si="6"/>
        <v>0</v>
      </c>
      <c r="F46" s="5">
        <f t="shared" si="7"/>
        <v>0</v>
      </c>
      <c r="G46" s="7">
        <v>0</v>
      </c>
      <c r="H46" s="7">
        <v>0</v>
      </c>
      <c r="I46" s="7">
        <v>0</v>
      </c>
      <c r="J46" s="7">
        <f t="shared" si="8"/>
        <v>0</v>
      </c>
      <c r="K46" s="7">
        <f t="shared" si="9"/>
        <v>0</v>
      </c>
      <c r="L46" s="7">
        <v>0</v>
      </c>
      <c r="M46" s="7">
        <v>0</v>
      </c>
      <c r="N46" s="7">
        <v>0</v>
      </c>
      <c r="O46" s="7">
        <f t="shared" si="10"/>
        <v>0</v>
      </c>
      <c r="P46" s="7">
        <f t="shared" si="11"/>
        <v>0</v>
      </c>
    </row>
    <row r="47" spans="1:21">
      <c r="A47" s="3">
        <v>13</v>
      </c>
      <c r="B47" s="7">
        <v>61.466497179631908</v>
      </c>
      <c r="C47" s="7">
        <v>69.109671952400248</v>
      </c>
      <c r="D47" s="7">
        <v>69.991856085308171</v>
      </c>
      <c r="E47" s="7">
        <f t="shared" si="6"/>
        <v>66.856008405780116</v>
      </c>
      <c r="F47" s="5">
        <f t="shared" si="7"/>
        <v>3.8279398857759634</v>
      </c>
      <c r="G47" s="7">
        <v>5.1572950062778782</v>
      </c>
      <c r="H47" s="7">
        <v>5.6990498442262743</v>
      </c>
      <c r="I47" s="7">
        <v>5.8638891692734729</v>
      </c>
      <c r="J47" s="7">
        <f t="shared" si="8"/>
        <v>5.5734113399258751</v>
      </c>
      <c r="K47" s="7">
        <f t="shared" si="9"/>
        <v>0.30183616208907366</v>
      </c>
      <c r="L47" s="7">
        <v>0.98687275272214325</v>
      </c>
      <c r="M47" s="7">
        <v>0.90026202713705605</v>
      </c>
      <c r="N47" s="7">
        <v>0.87584017509505874</v>
      </c>
      <c r="O47" s="7">
        <f t="shared" si="10"/>
        <v>0.92099165165141939</v>
      </c>
      <c r="P47" s="7">
        <f t="shared" si="11"/>
        <v>4.7639943485892212E-2</v>
      </c>
    </row>
    <row r="48" spans="1:21">
      <c r="A48" s="3">
        <v>14</v>
      </c>
      <c r="B48" s="7">
        <v>135.92616589412853</v>
      </c>
      <c r="C48" s="7">
        <v>127.60510287119469</v>
      </c>
      <c r="D48" s="7">
        <v>127.511133570045</v>
      </c>
      <c r="E48" s="7">
        <f t="shared" si="6"/>
        <v>130.34746744512273</v>
      </c>
      <c r="F48" s="5">
        <f t="shared" si="7"/>
        <v>3.9449220394573361</v>
      </c>
      <c r="G48" s="7">
        <v>1.1556669265780479</v>
      </c>
      <c r="H48" s="7">
        <v>0.8082369391645805</v>
      </c>
      <c r="I48" s="7">
        <v>0.34048127522499577</v>
      </c>
      <c r="J48" s="7">
        <f t="shared" si="8"/>
        <v>0.76812838032254138</v>
      </c>
      <c r="K48" s="7">
        <f t="shared" si="9"/>
        <v>0.33400442503282685</v>
      </c>
      <c r="L48" s="7">
        <v>0.99757554087266087</v>
      </c>
      <c r="M48" s="7">
        <v>0.95133157835980642</v>
      </c>
      <c r="N48" s="7">
        <v>0.94988805396339782</v>
      </c>
      <c r="O48" s="7">
        <f t="shared" si="10"/>
        <v>0.96626505773195503</v>
      </c>
      <c r="P48" s="7">
        <f t="shared" si="11"/>
        <v>2.2147696743289508E-2</v>
      </c>
    </row>
    <row r="49" spans="1:16">
      <c r="A49" s="3">
        <v>15</v>
      </c>
      <c r="B49" s="7">
        <v>176.55361138862079</v>
      </c>
      <c r="C49" s="7">
        <v>188.41343080714844</v>
      </c>
      <c r="D49" s="7">
        <v>159.15344007699738</v>
      </c>
      <c r="E49" s="7">
        <f t="shared" si="6"/>
        <v>174.70682742425552</v>
      </c>
      <c r="F49" s="5">
        <f t="shared" si="7"/>
        <v>12.01650871760482</v>
      </c>
      <c r="G49" s="7">
        <v>0.56823143255665098</v>
      </c>
      <c r="H49" s="7">
        <v>0.78312562701857691</v>
      </c>
      <c r="I49" s="7">
        <v>0.67389379882474409</v>
      </c>
      <c r="J49" s="7">
        <f t="shared" si="8"/>
        <v>0.6750836194666574</v>
      </c>
      <c r="K49" s="7">
        <f t="shared" si="9"/>
        <v>8.77342215946538E-2</v>
      </c>
      <c r="L49" s="7">
        <v>0.98023887783334229</v>
      </c>
      <c r="M49" s="7">
        <v>1.0468365737061971</v>
      </c>
      <c r="N49" s="7">
        <v>1.0333707332454662</v>
      </c>
      <c r="O49" s="7">
        <f t="shared" si="10"/>
        <v>1.0201487282616686</v>
      </c>
      <c r="P49" s="7">
        <f t="shared" si="11"/>
        <v>2.8750992281276064E-2</v>
      </c>
    </row>
    <row r="50" spans="1:16">
      <c r="A50" s="3">
        <v>16</v>
      </c>
      <c r="B50" s="7">
        <v>57.536801653859136</v>
      </c>
      <c r="C50" s="7">
        <v>62.111653276082698</v>
      </c>
      <c r="D50" s="7">
        <v>55.303836205114173</v>
      </c>
      <c r="E50" s="7">
        <f t="shared" si="6"/>
        <v>58.317430378352007</v>
      </c>
      <c r="F50" s="5">
        <f t="shared" si="7"/>
        <v>2.8335642127975076</v>
      </c>
      <c r="G50" s="7">
        <v>6.9829739510325384</v>
      </c>
      <c r="H50" s="7">
        <v>6.8727926263000043</v>
      </c>
      <c r="I50" s="7">
        <v>6.7523749107556359</v>
      </c>
      <c r="J50" s="7">
        <f t="shared" si="8"/>
        <v>6.8693804960293932</v>
      </c>
      <c r="K50" s="7">
        <f t="shared" si="9"/>
        <v>9.417257675457627E-2</v>
      </c>
      <c r="L50" s="7">
        <v>0.75407871193664044</v>
      </c>
      <c r="M50" s="7">
        <v>0.75407871193664044</v>
      </c>
      <c r="N50" s="7">
        <v>0.75407871193664044</v>
      </c>
      <c r="O50" s="7">
        <f t="shared" si="10"/>
        <v>0.75407871193664044</v>
      </c>
      <c r="P50" s="7">
        <f t="shared" si="11"/>
        <v>0</v>
      </c>
    </row>
    <row r="51" spans="1:16">
      <c r="A51" s="3">
        <v>17</v>
      </c>
      <c r="B51" s="7">
        <v>0</v>
      </c>
      <c r="C51" s="7">
        <v>0</v>
      </c>
      <c r="D51" s="7">
        <v>0</v>
      </c>
      <c r="E51" s="7">
        <f t="shared" si="6"/>
        <v>0</v>
      </c>
      <c r="F51" s="5">
        <f t="shared" si="7"/>
        <v>0</v>
      </c>
      <c r="G51" s="7">
        <v>0</v>
      </c>
      <c r="H51" s="7">
        <v>0</v>
      </c>
      <c r="I51" s="7">
        <v>0</v>
      </c>
      <c r="J51" s="7">
        <f t="shared" si="8"/>
        <v>0</v>
      </c>
      <c r="K51" s="7">
        <f t="shared" si="9"/>
        <v>0</v>
      </c>
      <c r="L51" s="7">
        <v>0</v>
      </c>
      <c r="M51" s="7">
        <v>0</v>
      </c>
      <c r="N51" s="7">
        <v>0</v>
      </c>
      <c r="O51" s="7">
        <f t="shared" si="10"/>
        <v>0</v>
      </c>
      <c r="P51" s="7">
        <f t="shared" si="11"/>
        <v>0</v>
      </c>
    </row>
    <row r="52" spans="1:16">
      <c r="A52" s="3">
        <v>18</v>
      </c>
      <c r="B52" s="7">
        <v>17.353814234368372</v>
      </c>
      <c r="C52" s="7">
        <v>12.019776733615952</v>
      </c>
      <c r="D52" s="7">
        <v>14.055701009785219</v>
      </c>
      <c r="E52" s="7">
        <f t="shared" si="6"/>
        <v>14.476430659256515</v>
      </c>
      <c r="F52" s="5">
        <f t="shared" si="7"/>
        <v>2.1978397110672714</v>
      </c>
      <c r="G52" s="7">
        <v>29.543648903833052</v>
      </c>
      <c r="H52" s="7">
        <v>30.615425571548588</v>
      </c>
      <c r="I52" s="7">
        <v>32.448199721957643</v>
      </c>
      <c r="J52" s="7">
        <f t="shared" si="8"/>
        <v>30.869091399113092</v>
      </c>
      <c r="K52" s="7">
        <f t="shared" si="9"/>
        <v>1.1992674508000143</v>
      </c>
      <c r="L52" s="7">
        <v>0</v>
      </c>
      <c r="M52" s="7">
        <v>0</v>
      </c>
      <c r="N52" s="7">
        <v>0</v>
      </c>
      <c r="O52" s="7">
        <f t="shared" si="10"/>
        <v>0</v>
      </c>
      <c r="P52" s="7">
        <f t="shared" si="11"/>
        <v>0</v>
      </c>
    </row>
    <row r="53" spans="1:16">
      <c r="A53" s="3">
        <v>19</v>
      </c>
      <c r="B53" s="7">
        <v>81.315945464344637</v>
      </c>
      <c r="C53" s="7">
        <v>76.817217841398772</v>
      </c>
      <c r="D53" s="7">
        <v>76.766960934157424</v>
      </c>
      <c r="E53" s="7">
        <f t="shared" si="6"/>
        <v>78.300041413300278</v>
      </c>
      <c r="F53" s="5">
        <f t="shared" si="7"/>
        <v>2.1326649014805703</v>
      </c>
      <c r="G53" s="7">
        <v>0.71041519592984159</v>
      </c>
      <c r="H53" s="7">
        <v>0.7611924143061789</v>
      </c>
      <c r="I53" s="7">
        <v>0.79569052632631754</v>
      </c>
      <c r="J53" s="7">
        <f t="shared" si="8"/>
        <v>0.75576604552077942</v>
      </c>
      <c r="K53" s="7">
        <f t="shared" si="9"/>
        <v>3.5024321094570869E-2</v>
      </c>
      <c r="L53" s="7">
        <v>0.71224944963672221</v>
      </c>
      <c r="M53" s="7">
        <v>0.67841255273582124</v>
      </c>
      <c r="N53" s="7">
        <v>0.72037791129995832</v>
      </c>
      <c r="O53" s="7">
        <f t="shared" si="10"/>
        <v>0.70367997122416714</v>
      </c>
      <c r="P53" s="7">
        <f t="shared" si="11"/>
        <v>1.8172319610726316E-2</v>
      </c>
    </row>
    <row r="54" spans="1:16">
      <c r="A54" s="3">
        <v>20</v>
      </c>
      <c r="B54" s="7">
        <v>149.70194173232753</v>
      </c>
      <c r="C54" s="7">
        <v>126.51800662126995</v>
      </c>
      <c r="D54" s="7">
        <v>115.77168903865392</v>
      </c>
      <c r="E54" s="7">
        <f t="shared" si="6"/>
        <v>130.66387913075047</v>
      </c>
      <c r="F54" s="5">
        <f t="shared" si="7"/>
        <v>14.158783048289358</v>
      </c>
      <c r="G54" s="7">
        <v>0.5945498718266321</v>
      </c>
      <c r="H54" s="7">
        <v>0.5858974174528121</v>
      </c>
      <c r="I54" s="7">
        <v>0.53140953199025698</v>
      </c>
      <c r="J54" s="7">
        <f t="shared" si="8"/>
        <v>0.57061894042323369</v>
      </c>
      <c r="K54" s="7">
        <f t="shared" si="9"/>
        <v>2.7949353289128179E-2</v>
      </c>
      <c r="L54" s="7">
        <v>0.73432082545149746</v>
      </c>
      <c r="M54" s="7">
        <v>0.70285738738702097</v>
      </c>
      <c r="N54" s="7">
        <v>0.67841255273582124</v>
      </c>
      <c r="O54" s="7">
        <f t="shared" si="10"/>
        <v>0.70519692185811322</v>
      </c>
      <c r="P54" s="7">
        <f t="shared" si="11"/>
        <v>2.2884329509785778E-2</v>
      </c>
    </row>
    <row r="55" spans="1:16">
      <c r="A55" s="3">
        <v>21</v>
      </c>
      <c r="B55" s="7">
        <v>15.95132612264864</v>
      </c>
      <c r="C55" s="7">
        <v>16.4277668618288</v>
      </c>
      <c r="D55" s="7">
        <v>17.072387941706005</v>
      </c>
      <c r="E55" s="7">
        <f t="shared" si="6"/>
        <v>16.483826975394482</v>
      </c>
      <c r="F55" s="5">
        <f t="shared" si="7"/>
        <v>0.45938506200267326</v>
      </c>
      <c r="G55" s="7">
        <v>53.986018318559289</v>
      </c>
      <c r="H55" s="7">
        <v>54.869931156822339</v>
      </c>
      <c r="I55" s="7">
        <v>53.092463016482505</v>
      </c>
      <c r="J55" s="7">
        <f t="shared" si="8"/>
        <v>53.982804163954711</v>
      </c>
      <c r="K55" s="7">
        <f t="shared" si="9"/>
        <v>0.72565188879753906</v>
      </c>
      <c r="L55" s="7">
        <v>0.66249999999999998</v>
      </c>
      <c r="M55" s="7">
        <v>1.0200199811829762</v>
      </c>
      <c r="N55" s="7">
        <v>0.66249999999999998</v>
      </c>
      <c r="O55" s="7">
        <f t="shared" si="10"/>
        <v>0.78167332706099213</v>
      </c>
      <c r="P55" s="7">
        <f t="shared" si="11"/>
        <v>0.16853653540277935</v>
      </c>
    </row>
    <row r="56" spans="1:16">
      <c r="A56" s="3">
        <v>22</v>
      </c>
      <c r="B56" s="7">
        <v>0</v>
      </c>
      <c r="C56" s="7">
        <v>0</v>
      </c>
      <c r="D56" s="7">
        <v>0</v>
      </c>
      <c r="E56" s="7">
        <f t="shared" si="6"/>
        <v>0</v>
      </c>
      <c r="F56" s="5">
        <f t="shared" si="7"/>
        <v>0</v>
      </c>
      <c r="G56" s="7">
        <v>0</v>
      </c>
      <c r="H56" s="7">
        <v>0</v>
      </c>
      <c r="I56" s="7">
        <v>0</v>
      </c>
      <c r="J56" s="7">
        <f t="shared" si="8"/>
        <v>0</v>
      </c>
      <c r="K56" s="7">
        <f t="shared" si="9"/>
        <v>0</v>
      </c>
      <c r="L56" s="7">
        <v>0</v>
      </c>
      <c r="M56" s="7">
        <v>0</v>
      </c>
      <c r="N56" s="7">
        <v>0</v>
      </c>
      <c r="O56" s="7">
        <f t="shared" si="10"/>
        <v>0</v>
      </c>
      <c r="P56" s="7">
        <f t="shared" si="11"/>
        <v>0</v>
      </c>
    </row>
    <row r="57" spans="1:16">
      <c r="A57" s="3">
        <v>23</v>
      </c>
      <c r="B57" s="7">
        <v>11.055043262625883</v>
      </c>
      <c r="C57" s="7">
        <v>11.893655594333984</v>
      </c>
      <c r="D57" s="7">
        <v>12.288282894239675</v>
      </c>
      <c r="E57" s="7">
        <f t="shared" si="6"/>
        <v>11.745660583733178</v>
      </c>
      <c r="F57" s="5">
        <f t="shared" si="7"/>
        <v>0.51422880096819357</v>
      </c>
      <c r="G57" s="7">
        <v>19.690553102190435</v>
      </c>
      <c r="H57" s="7">
        <v>20.86473891087514</v>
      </c>
      <c r="I57" s="7">
        <v>22.009680479646558</v>
      </c>
      <c r="J57" s="7">
        <f t="shared" si="8"/>
        <v>20.854990830904043</v>
      </c>
      <c r="K57" s="7">
        <f t="shared" si="9"/>
        <v>0.94680487853058404</v>
      </c>
      <c r="L57" s="7">
        <v>0.88095084687233471</v>
      </c>
      <c r="M57" s="7">
        <v>0.89004972911371039</v>
      </c>
      <c r="N57" s="7">
        <v>0.926697558243047</v>
      </c>
      <c r="O57" s="7">
        <f t="shared" si="10"/>
        <v>0.89923271140969729</v>
      </c>
      <c r="P57" s="7">
        <f t="shared" si="11"/>
        <v>1.9772637207264018E-2</v>
      </c>
    </row>
    <row r="58" spans="1:16">
      <c r="A58" s="3">
        <v>24</v>
      </c>
      <c r="B58" s="7">
        <v>49.035405027508794</v>
      </c>
      <c r="C58" s="7">
        <v>48.143801464034425</v>
      </c>
      <c r="D58" s="7">
        <v>32.761615023696535</v>
      </c>
      <c r="E58" s="7">
        <f t="shared" si="6"/>
        <v>43.313607171746582</v>
      </c>
      <c r="F58" s="5">
        <f t="shared" si="7"/>
        <v>7.4702584938756793</v>
      </c>
      <c r="G58" s="7">
        <v>7.0881400910805373E-2</v>
      </c>
      <c r="H58" s="7">
        <v>7.0881400910805373E-2</v>
      </c>
      <c r="I58" s="7">
        <v>0.75660879759635213</v>
      </c>
      <c r="J58" s="7">
        <f t="shared" si="8"/>
        <v>0.29945719980598762</v>
      </c>
      <c r="K58" s="7">
        <f t="shared" si="9"/>
        <v>0.32325499482783188</v>
      </c>
      <c r="L58" s="7">
        <v>0.71204195682507421</v>
      </c>
      <c r="M58" s="7">
        <v>0.71204195682507421</v>
      </c>
      <c r="N58" s="7">
        <v>0.71204195682507421</v>
      </c>
      <c r="O58" s="7">
        <f t="shared" si="10"/>
        <v>0.7120419568250741</v>
      </c>
      <c r="P58" s="7">
        <f t="shared" si="11"/>
        <v>1.1102230246251565E-16</v>
      </c>
    </row>
    <row r="59" spans="1:16">
      <c r="A59" s="3">
        <v>25</v>
      </c>
      <c r="B59" s="7">
        <v>62.237435751834404</v>
      </c>
      <c r="C59" s="7">
        <v>77.198965577874262</v>
      </c>
      <c r="D59" s="7">
        <v>61.879443667322285</v>
      </c>
      <c r="E59" s="7">
        <f t="shared" si="6"/>
        <v>67.105281665676983</v>
      </c>
      <c r="F59" s="5">
        <f t="shared" si="7"/>
        <v>7.1388085267620527</v>
      </c>
      <c r="G59" s="7">
        <v>3.5459339191661499E-2</v>
      </c>
      <c r="H59" s="7">
        <v>0.85309621773162381</v>
      </c>
      <c r="I59" s="7">
        <v>3.5459339191661499E-2</v>
      </c>
      <c r="J59" s="7">
        <f t="shared" si="8"/>
        <v>0.30800496537164895</v>
      </c>
      <c r="K59" s="7">
        <f t="shared" si="9"/>
        <v>0.38543772090920597</v>
      </c>
      <c r="L59" s="7">
        <v>0.69102357926929114</v>
      </c>
      <c r="M59" s="7">
        <v>0.69102357926929114</v>
      </c>
      <c r="N59" s="7">
        <v>0.69102357926929114</v>
      </c>
      <c r="O59" s="7">
        <f t="shared" si="10"/>
        <v>0.69102357926929114</v>
      </c>
      <c r="P59" s="7">
        <f t="shared" si="11"/>
        <v>0</v>
      </c>
    </row>
  </sheetData>
  <mergeCells count="14">
    <mergeCell ref="L33:P33"/>
    <mergeCell ref="A32:P32"/>
    <mergeCell ref="B11:B15"/>
    <mergeCell ref="B16:B20"/>
    <mergeCell ref="A3:E3"/>
    <mergeCell ref="A4:A5"/>
    <mergeCell ref="B4:B5"/>
    <mergeCell ref="C4:E4"/>
    <mergeCell ref="B6:B10"/>
    <mergeCell ref="B21:B25"/>
    <mergeCell ref="B26:B30"/>
    <mergeCell ref="A33:A34"/>
    <mergeCell ref="B33:F33"/>
    <mergeCell ref="G33:K33"/>
  </mergeCells>
  <phoneticPr fontId="1" type="noConversion"/>
  <pageMargins left="0.7" right="0.7" top="0.75" bottom="0.75" header="0.3" footer="0.3"/>
  <pageSetup paperSize="9" scale="62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53A82-BDA6-4402-B5A8-19E2A21D6B6C}">
  <sheetPr>
    <pageSetUpPr fitToPage="1"/>
  </sheetPr>
  <dimension ref="A1:U71"/>
  <sheetViews>
    <sheetView topLeftCell="A28" zoomScale="80" zoomScaleNormal="80" workbookViewId="0">
      <selection activeCell="A44" sqref="A44:F44"/>
    </sheetView>
  </sheetViews>
  <sheetFormatPr defaultRowHeight="14.5"/>
  <cols>
    <col min="1" max="1" width="8.26953125" style="2" customWidth="1"/>
    <col min="2" max="2" width="9.36328125" style="2" customWidth="1"/>
    <col min="3" max="15" width="8.7265625" style="2"/>
    <col min="16" max="16" width="8.7265625" style="10"/>
    <col min="17" max="19" width="8.7265625" style="2"/>
  </cols>
  <sheetData>
    <row r="1" spans="1:20">
      <c r="A1" s="2" t="s">
        <v>141</v>
      </c>
    </row>
    <row r="2" spans="1:20">
      <c r="A2" s="2" t="s">
        <v>73</v>
      </c>
    </row>
    <row r="3" spans="1:20" ht="16">
      <c r="A3" s="36" t="s">
        <v>39</v>
      </c>
      <c r="B3" s="36"/>
      <c r="C3" s="36"/>
      <c r="D3" s="36"/>
      <c r="E3" s="36"/>
      <c r="F3" s="36"/>
    </row>
    <row r="4" spans="1:20">
      <c r="A4" s="28" t="s">
        <v>0</v>
      </c>
      <c r="B4" s="28" t="s">
        <v>40</v>
      </c>
      <c r="C4" s="28" t="s">
        <v>1</v>
      </c>
      <c r="D4" s="28"/>
      <c r="E4" s="28"/>
      <c r="F4" s="3" t="s">
        <v>28</v>
      </c>
      <c r="T4" s="2"/>
    </row>
    <row r="5" spans="1:20">
      <c r="A5" s="28"/>
      <c r="B5" s="28"/>
      <c r="C5" s="3" t="s">
        <v>2</v>
      </c>
      <c r="D5" s="3" t="s">
        <v>3</v>
      </c>
      <c r="E5" s="3" t="s">
        <v>16</v>
      </c>
      <c r="F5" s="3" t="s">
        <v>15</v>
      </c>
      <c r="T5" s="2"/>
    </row>
    <row r="6" spans="1:20" ht="15.5" customHeight="1">
      <c r="A6" s="3">
        <v>1</v>
      </c>
      <c r="B6" s="48" t="s">
        <v>41</v>
      </c>
      <c r="C6" s="4" t="s">
        <v>7</v>
      </c>
      <c r="D6" s="4" t="s">
        <v>7</v>
      </c>
      <c r="E6" s="4" t="s">
        <v>7</v>
      </c>
      <c r="F6" s="4"/>
      <c r="T6" s="2"/>
    </row>
    <row r="7" spans="1:20">
      <c r="A7" s="3">
        <v>2</v>
      </c>
      <c r="B7" s="48"/>
      <c r="C7" s="4" t="s">
        <v>7</v>
      </c>
      <c r="D7" s="4" t="s">
        <v>7</v>
      </c>
      <c r="E7" s="4" t="s">
        <v>7</v>
      </c>
      <c r="F7" s="4" t="s">
        <v>7</v>
      </c>
      <c r="T7" s="2"/>
    </row>
    <row r="8" spans="1:20">
      <c r="A8" s="3">
        <v>3</v>
      </c>
      <c r="B8" s="48" t="s">
        <v>42</v>
      </c>
      <c r="C8" s="4" t="s">
        <v>7</v>
      </c>
      <c r="D8" s="4" t="s">
        <v>7</v>
      </c>
      <c r="E8" s="4" t="s">
        <v>7</v>
      </c>
      <c r="F8" s="4"/>
      <c r="T8" s="2"/>
    </row>
    <row r="9" spans="1:20">
      <c r="A9" s="3">
        <v>4</v>
      </c>
      <c r="B9" s="48"/>
      <c r="C9" s="4" t="s">
        <v>7</v>
      </c>
      <c r="D9" s="4" t="s">
        <v>7</v>
      </c>
      <c r="E9" s="4" t="s">
        <v>7</v>
      </c>
      <c r="F9" s="4" t="s">
        <v>7</v>
      </c>
      <c r="T9" s="2"/>
    </row>
    <row r="10" spans="1:20" s="2" customFormat="1" ht="14">
      <c r="A10" s="3">
        <v>5</v>
      </c>
      <c r="B10" s="48" t="s">
        <v>43</v>
      </c>
      <c r="C10" s="4" t="s">
        <v>7</v>
      </c>
      <c r="D10" s="4" t="s">
        <v>7</v>
      </c>
      <c r="E10" s="4" t="s">
        <v>7</v>
      </c>
      <c r="F10" s="4"/>
      <c r="P10" s="10"/>
    </row>
    <row r="11" spans="1:20" s="2" customFormat="1" ht="15.5" customHeight="1">
      <c r="A11" s="3">
        <v>6</v>
      </c>
      <c r="B11" s="48"/>
      <c r="C11" s="4" t="s">
        <v>7</v>
      </c>
      <c r="D11" s="4" t="s">
        <v>7</v>
      </c>
      <c r="E11" s="4" t="s">
        <v>7</v>
      </c>
      <c r="F11" s="4" t="s">
        <v>7</v>
      </c>
      <c r="P11" s="10"/>
    </row>
    <row r="12" spans="1:20" s="2" customFormat="1" ht="14">
      <c r="A12" s="3">
        <v>7</v>
      </c>
      <c r="B12" s="48" t="s">
        <v>44</v>
      </c>
      <c r="C12" s="4" t="s">
        <v>7</v>
      </c>
      <c r="D12" s="4" t="s">
        <v>7</v>
      </c>
      <c r="E12" s="4" t="s">
        <v>7</v>
      </c>
      <c r="F12" s="4"/>
      <c r="P12" s="10"/>
    </row>
    <row r="13" spans="1:20" s="2" customFormat="1" ht="14">
      <c r="A13" s="3">
        <v>8</v>
      </c>
      <c r="B13" s="48"/>
      <c r="C13" s="4" t="s">
        <v>7</v>
      </c>
      <c r="D13" s="4" t="s">
        <v>7</v>
      </c>
      <c r="E13" s="4" t="s">
        <v>7</v>
      </c>
      <c r="F13" s="4" t="s">
        <v>7</v>
      </c>
      <c r="P13" s="10"/>
    </row>
    <row r="14" spans="1:20" s="2" customFormat="1" ht="14">
      <c r="A14" s="3">
        <v>9</v>
      </c>
      <c r="B14" s="48" t="s">
        <v>45</v>
      </c>
      <c r="C14" s="4" t="s">
        <v>7</v>
      </c>
      <c r="D14" s="4" t="s">
        <v>7</v>
      </c>
      <c r="E14" s="4" t="s">
        <v>7</v>
      </c>
      <c r="F14" s="4"/>
      <c r="P14" s="10"/>
    </row>
    <row r="15" spans="1:20" s="2" customFormat="1" ht="15.5" customHeight="1">
      <c r="A15" s="3">
        <v>10</v>
      </c>
      <c r="B15" s="48"/>
      <c r="C15" s="4" t="s">
        <v>7</v>
      </c>
      <c r="D15" s="4" t="s">
        <v>7</v>
      </c>
      <c r="E15" s="4" t="s">
        <v>7</v>
      </c>
      <c r="F15" s="4" t="s">
        <v>7</v>
      </c>
      <c r="P15" s="10"/>
    </row>
    <row r="16" spans="1:20" s="2" customFormat="1" ht="15.5" customHeight="1">
      <c r="A16" s="3">
        <v>11</v>
      </c>
      <c r="B16" s="48" t="s">
        <v>48</v>
      </c>
      <c r="C16" s="4" t="s">
        <v>7</v>
      </c>
      <c r="D16" s="4" t="s">
        <v>7</v>
      </c>
      <c r="E16" s="4" t="s">
        <v>7</v>
      </c>
      <c r="F16" s="4"/>
      <c r="P16" s="10"/>
    </row>
    <row r="17" spans="1:21" s="2" customFormat="1" ht="15.5" customHeight="1">
      <c r="A17" s="3">
        <v>12</v>
      </c>
      <c r="B17" s="48"/>
      <c r="C17" s="4" t="s">
        <v>7</v>
      </c>
      <c r="D17" s="4" t="s">
        <v>7</v>
      </c>
      <c r="E17" s="4" t="s">
        <v>7</v>
      </c>
      <c r="F17" s="4" t="s">
        <v>7</v>
      </c>
      <c r="P17" s="10"/>
    </row>
    <row r="18" spans="1:21" s="2" customFormat="1" ht="14.4" customHeight="1">
      <c r="A18" s="3">
        <v>13</v>
      </c>
      <c r="B18" s="48" t="s">
        <v>46</v>
      </c>
      <c r="C18" s="4" t="s">
        <v>7</v>
      </c>
      <c r="D18" s="4" t="s">
        <v>7</v>
      </c>
      <c r="E18" s="4" t="s">
        <v>7</v>
      </c>
      <c r="F18" s="4"/>
      <c r="P18" s="10"/>
    </row>
    <row r="19" spans="1:21" s="2" customFormat="1" ht="14">
      <c r="A19" s="3">
        <v>14</v>
      </c>
      <c r="B19" s="48"/>
      <c r="C19" s="4" t="s">
        <v>7</v>
      </c>
      <c r="D19" s="4" t="s">
        <v>7</v>
      </c>
      <c r="E19" s="4" t="s">
        <v>7</v>
      </c>
      <c r="F19" s="4" t="s">
        <v>7</v>
      </c>
      <c r="P19" s="10"/>
    </row>
    <row r="20" spans="1:21" s="2" customFormat="1" ht="14">
      <c r="A20" s="3">
        <v>15</v>
      </c>
      <c r="B20" s="48" t="s">
        <v>47</v>
      </c>
      <c r="C20" s="4" t="s">
        <v>7</v>
      </c>
      <c r="D20" s="4" t="s">
        <v>7</v>
      </c>
      <c r="E20" s="4" t="s">
        <v>7</v>
      </c>
      <c r="F20" s="4"/>
      <c r="P20" s="10"/>
    </row>
    <row r="21" spans="1:21" s="2" customFormat="1" ht="14">
      <c r="A21" s="3">
        <v>16</v>
      </c>
      <c r="B21" s="48"/>
      <c r="C21" s="4" t="s">
        <v>7</v>
      </c>
      <c r="D21" s="4" t="s">
        <v>7</v>
      </c>
      <c r="E21" s="4" t="s">
        <v>7</v>
      </c>
      <c r="F21" s="4" t="s">
        <v>7</v>
      </c>
      <c r="P21" s="10"/>
    </row>
    <row r="22" spans="1:21" s="2" customFormat="1" ht="14">
      <c r="A22" s="1"/>
      <c r="B22" s="6"/>
      <c r="C22" s="6"/>
      <c r="D22" s="6"/>
      <c r="E22" s="6"/>
      <c r="P22" s="10"/>
    </row>
    <row r="23" spans="1:21" s="2" customFormat="1" ht="14">
      <c r="A23" s="36" t="s">
        <v>142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41"/>
      <c r="M23" s="41"/>
      <c r="P23" s="10"/>
    </row>
    <row r="24" spans="1:21" s="2" customFormat="1" ht="14">
      <c r="A24" s="28" t="s">
        <v>0</v>
      </c>
      <c r="B24" s="33" t="s">
        <v>12</v>
      </c>
      <c r="C24" s="34"/>
      <c r="D24" s="34"/>
      <c r="E24" s="34"/>
      <c r="F24" s="35"/>
      <c r="G24" s="33" t="s">
        <v>13</v>
      </c>
      <c r="H24" s="34"/>
      <c r="I24" s="34"/>
      <c r="J24" s="34"/>
      <c r="K24" s="35"/>
      <c r="L24" s="33" t="s">
        <v>14</v>
      </c>
      <c r="M24" s="34"/>
      <c r="N24" s="34"/>
      <c r="O24" s="34"/>
      <c r="P24" s="35"/>
    </row>
    <row r="25" spans="1:21" s="2" customFormat="1" ht="14">
      <c r="A25" s="28"/>
      <c r="B25" s="4" t="s">
        <v>8</v>
      </c>
      <c r="C25" s="4" t="s">
        <v>9</v>
      </c>
      <c r="D25" s="4" t="s">
        <v>10</v>
      </c>
      <c r="E25" s="4" t="s">
        <v>11</v>
      </c>
      <c r="F25" s="4" t="s">
        <v>17</v>
      </c>
      <c r="G25" s="4" t="s">
        <v>8</v>
      </c>
      <c r="H25" s="4" t="s">
        <v>9</v>
      </c>
      <c r="I25" s="4" t="s">
        <v>10</v>
      </c>
      <c r="J25" s="4" t="s">
        <v>11</v>
      </c>
      <c r="K25" s="4" t="s">
        <v>17</v>
      </c>
      <c r="L25" s="4" t="s">
        <v>8</v>
      </c>
      <c r="M25" s="4" t="s">
        <v>9</v>
      </c>
      <c r="N25" s="4" t="s">
        <v>10</v>
      </c>
      <c r="O25" s="4" t="s">
        <v>11</v>
      </c>
      <c r="P25" s="7" t="s">
        <v>17</v>
      </c>
    </row>
    <row r="26" spans="1:21" s="2" customFormat="1" ht="14">
      <c r="A26" s="3">
        <v>1</v>
      </c>
      <c r="B26" s="5">
        <v>60.746090915280917</v>
      </c>
      <c r="C26" s="5">
        <v>53.244948135530109</v>
      </c>
      <c r="D26" s="5">
        <v>50.904835874048146</v>
      </c>
      <c r="E26" s="5">
        <f>AVERAGE(B26:D26)</f>
        <v>54.965291641619729</v>
      </c>
      <c r="F26" s="5">
        <f>_xlfn.STDEV.P(B26:D26)</f>
        <v>4.1977979569337611</v>
      </c>
      <c r="G26" s="5">
        <v>0</v>
      </c>
      <c r="H26" s="5">
        <v>0</v>
      </c>
      <c r="I26" s="5">
        <v>0</v>
      </c>
      <c r="J26" s="5">
        <f>AVERAGE(G26:I26)</f>
        <v>0</v>
      </c>
      <c r="K26" s="5">
        <f>_xlfn.STDEV.P(G26:I26)</f>
        <v>0</v>
      </c>
      <c r="L26" s="5">
        <v>0</v>
      </c>
      <c r="M26" s="5">
        <v>0</v>
      </c>
      <c r="N26" s="5">
        <v>0</v>
      </c>
      <c r="O26" s="5">
        <f>AVERAGE(L26:N26)</f>
        <v>0</v>
      </c>
      <c r="P26" s="7">
        <f>_xlfn.STDEV.P(L26:N26)</f>
        <v>0</v>
      </c>
    </row>
    <row r="27" spans="1:21" s="2" customFormat="1" ht="14">
      <c r="A27" s="3">
        <v>2</v>
      </c>
      <c r="B27" s="7">
        <v>63.690095911368324</v>
      </c>
      <c r="C27" s="7">
        <v>51.776903230937336</v>
      </c>
      <c r="D27" s="7">
        <v>54.081099041447168</v>
      </c>
      <c r="E27" s="7">
        <f t="shared" ref="E27:E41" si="0">AVERAGE(B27:D27)</f>
        <v>56.516032727917612</v>
      </c>
      <c r="F27" s="5">
        <f t="shared" ref="F27:F41" si="1">_xlfn.STDEV.P(B27:D27)</f>
        <v>5.1593098054810929</v>
      </c>
      <c r="G27" s="7">
        <v>0</v>
      </c>
      <c r="H27" s="7">
        <v>4.138041947927449E-2</v>
      </c>
      <c r="I27" s="7">
        <v>0</v>
      </c>
      <c r="J27" s="7">
        <f t="shared" ref="J27:J41" si="2">AVERAGE(G27:I27)</f>
        <v>1.3793473159758164E-2</v>
      </c>
      <c r="K27" s="7">
        <f t="shared" ref="K27:K41" si="3">_xlfn.STDEV.P(G27:I27)</f>
        <v>1.9506916814759263E-2</v>
      </c>
      <c r="L27" s="7">
        <v>0</v>
      </c>
      <c r="M27" s="7">
        <v>0</v>
      </c>
      <c r="N27" s="7">
        <v>0</v>
      </c>
      <c r="O27" s="7">
        <f t="shared" ref="O27:O41" si="4">AVERAGE(L27:N27)</f>
        <v>0</v>
      </c>
      <c r="P27" s="7">
        <f t="shared" ref="P27:P41" si="5">_xlfn.STDEV.P(L27:N27)</f>
        <v>0</v>
      </c>
    </row>
    <row r="28" spans="1:21" s="2" customFormat="1" ht="14">
      <c r="A28" s="3">
        <v>3</v>
      </c>
      <c r="B28" s="7">
        <v>92.025194629239863</v>
      </c>
      <c r="C28" s="7">
        <v>108.32253707190524</v>
      </c>
      <c r="D28" s="7">
        <v>116.59752683895516</v>
      </c>
      <c r="E28" s="7">
        <f t="shared" si="0"/>
        <v>105.64841951336676</v>
      </c>
      <c r="F28" s="5">
        <f t="shared" si="1"/>
        <v>10.208266457266088</v>
      </c>
      <c r="G28" s="7">
        <v>0</v>
      </c>
      <c r="H28" s="7">
        <v>2.6812624207379279</v>
      </c>
      <c r="I28" s="7">
        <v>3.1433486384849383</v>
      </c>
      <c r="J28" s="7">
        <f t="shared" si="2"/>
        <v>1.9415370197409552</v>
      </c>
      <c r="K28" s="7">
        <f t="shared" si="3"/>
        <v>1.385774252280743</v>
      </c>
      <c r="L28" s="7">
        <v>0</v>
      </c>
      <c r="M28" s="7">
        <v>1.7833220129058323</v>
      </c>
      <c r="N28" s="7">
        <v>0</v>
      </c>
      <c r="O28" s="7">
        <f t="shared" si="4"/>
        <v>0.59444067096861075</v>
      </c>
      <c r="P28" s="7">
        <f t="shared" si="5"/>
        <v>0.84066605890997192</v>
      </c>
    </row>
    <row r="29" spans="1:21" s="2" customFormat="1" ht="14">
      <c r="A29" s="3">
        <v>4</v>
      </c>
      <c r="B29" s="7">
        <v>119.47723164296953</v>
      </c>
      <c r="C29" s="7">
        <v>128.30974708815759</v>
      </c>
      <c r="D29" s="7">
        <v>112.17110530160485</v>
      </c>
      <c r="E29" s="7">
        <f t="shared" si="0"/>
        <v>119.98602801091067</v>
      </c>
      <c r="F29" s="5">
        <f t="shared" si="1"/>
        <v>6.5983884389391685</v>
      </c>
      <c r="G29" s="7">
        <v>0</v>
      </c>
      <c r="H29" s="7">
        <v>0</v>
      </c>
      <c r="I29" s="7">
        <v>0</v>
      </c>
      <c r="J29" s="7">
        <f t="shared" si="2"/>
        <v>0</v>
      </c>
      <c r="K29" s="7">
        <f t="shared" si="3"/>
        <v>0</v>
      </c>
      <c r="L29" s="7">
        <v>0</v>
      </c>
      <c r="M29" s="7">
        <v>0</v>
      </c>
      <c r="N29" s="7">
        <v>0</v>
      </c>
      <c r="O29" s="7">
        <f t="shared" si="4"/>
        <v>0</v>
      </c>
      <c r="P29" s="7">
        <f t="shared" si="5"/>
        <v>0</v>
      </c>
    </row>
    <row r="30" spans="1:21" s="2" customFormat="1" ht="14">
      <c r="A30" s="3">
        <v>5</v>
      </c>
      <c r="B30" s="7">
        <v>91.660457676251255</v>
      </c>
      <c r="C30" s="7">
        <v>116.47597594507685</v>
      </c>
      <c r="D30" s="7">
        <v>121.85053953985205</v>
      </c>
      <c r="E30" s="7">
        <f t="shared" si="0"/>
        <v>109.9956577203934</v>
      </c>
      <c r="F30" s="5">
        <f t="shared" si="1"/>
        <v>13.149300461814196</v>
      </c>
      <c r="G30" s="7">
        <v>0</v>
      </c>
      <c r="H30" s="7">
        <v>2.1300147807127545</v>
      </c>
      <c r="I30" s="7">
        <v>2.8401123263389345</v>
      </c>
      <c r="J30" s="7">
        <f t="shared" si="2"/>
        <v>1.6567090356838963</v>
      </c>
      <c r="K30" s="7">
        <f t="shared" si="3"/>
        <v>1.2068065994636648</v>
      </c>
      <c r="L30" s="7">
        <v>0</v>
      </c>
      <c r="M30" s="7">
        <v>1.71459033009458</v>
      </c>
      <c r="N30" s="7">
        <v>0</v>
      </c>
      <c r="O30" s="7">
        <f t="shared" si="4"/>
        <v>0.57153011003152665</v>
      </c>
      <c r="P30" s="7">
        <f t="shared" si="5"/>
        <v>0.80826563291117226</v>
      </c>
    </row>
    <row r="31" spans="1:21">
      <c r="A31" s="3">
        <v>6</v>
      </c>
      <c r="B31" s="7">
        <v>118.27943958563993</v>
      </c>
      <c r="C31" s="7">
        <v>127.51955756553521</v>
      </c>
      <c r="D31" s="7">
        <v>151.2768488434501</v>
      </c>
      <c r="E31" s="7">
        <f t="shared" si="0"/>
        <v>132.35861533154176</v>
      </c>
      <c r="F31" s="5">
        <f t="shared" si="1"/>
        <v>13.898911575585517</v>
      </c>
      <c r="G31" s="7">
        <v>0</v>
      </c>
      <c r="H31" s="7">
        <v>1.5645151892365143</v>
      </c>
      <c r="I31" s="7">
        <v>2.4188858626159986</v>
      </c>
      <c r="J31" s="7">
        <f t="shared" si="2"/>
        <v>1.3278003506175045</v>
      </c>
      <c r="K31" s="7">
        <f t="shared" si="3"/>
        <v>1.0015912806488494</v>
      </c>
      <c r="L31" s="7">
        <v>0</v>
      </c>
      <c r="M31" s="7">
        <v>0</v>
      </c>
      <c r="N31" s="7">
        <v>0</v>
      </c>
      <c r="O31" s="7">
        <f t="shared" si="4"/>
        <v>0</v>
      </c>
      <c r="P31" s="7">
        <f t="shared" si="5"/>
        <v>0</v>
      </c>
      <c r="T31" s="2"/>
      <c r="U31" s="2"/>
    </row>
    <row r="32" spans="1:21">
      <c r="A32" s="3">
        <v>7</v>
      </c>
      <c r="B32" s="7">
        <v>132.19042818127744</v>
      </c>
      <c r="C32" s="7">
        <v>132.16692700749783</v>
      </c>
      <c r="D32" s="7">
        <v>118.5318514642486</v>
      </c>
      <c r="E32" s="7">
        <f t="shared" si="0"/>
        <v>127.62973555100795</v>
      </c>
      <c r="F32" s="5">
        <f t="shared" si="1"/>
        <v>6.4331826865802633</v>
      </c>
      <c r="G32" s="7">
        <v>0</v>
      </c>
      <c r="H32" s="7">
        <v>0</v>
      </c>
      <c r="I32" s="7">
        <v>0</v>
      </c>
      <c r="J32" s="7">
        <f t="shared" si="2"/>
        <v>0</v>
      </c>
      <c r="K32" s="7">
        <f t="shared" si="3"/>
        <v>0</v>
      </c>
      <c r="L32" s="7">
        <v>0</v>
      </c>
      <c r="M32" s="7">
        <v>0</v>
      </c>
      <c r="N32" s="7">
        <v>0</v>
      </c>
      <c r="O32" s="7">
        <f t="shared" si="4"/>
        <v>0</v>
      </c>
      <c r="P32" s="7">
        <f t="shared" si="5"/>
        <v>0</v>
      </c>
      <c r="T32" s="2"/>
      <c r="U32" s="2"/>
    </row>
    <row r="33" spans="1:21">
      <c r="A33" s="3">
        <v>8</v>
      </c>
      <c r="B33" s="7">
        <v>133.59509037981431</v>
      </c>
      <c r="C33" s="7">
        <v>133.57351529264903</v>
      </c>
      <c r="D33" s="7">
        <v>153.7308687399802</v>
      </c>
      <c r="E33" s="7">
        <f t="shared" si="0"/>
        <v>140.29982480414785</v>
      </c>
      <c r="F33" s="5">
        <f t="shared" si="1"/>
        <v>9.4971863298484624</v>
      </c>
      <c r="G33" s="7">
        <v>0.64214339959234013</v>
      </c>
      <c r="H33" s="7">
        <v>0.95175192616121929</v>
      </c>
      <c r="I33" s="7">
        <v>2.6622273904913092</v>
      </c>
      <c r="J33" s="7">
        <f t="shared" si="2"/>
        <v>1.4187075720816231</v>
      </c>
      <c r="K33" s="7">
        <f t="shared" si="3"/>
        <v>0.88833946740131642</v>
      </c>
      <c r="L33" s="7">
        <v>1.8241846221339009</v>
      </c>
      <c r="M33" s="7">
        <v>1.9129225041042857</v>
      </c>
      <c r="N33" s="7">
        <v>2.3918097679617301</v>
      </c>
      <c r="O33" s="7">
        <f t="shared" si="4"/>
        <v>2.0429722980666387</v>
      </c>
      <c r="P33" s="7">
        <f t="shared" si="5"/>
        <v>0.24931143606107714</v>
      </c>
      <c r="T33" s="2"/>
      <c r="U33" s="2"/>
    </row>
    <row r="34" spans="1:21">
      <c r="A34" s="3">
        <v>9</v>
      </c>
      <c r="B34" s="7">
        <v>129.84437900292315</v>
      </c>
      <c r="C34" s="7">
        <v>141.28541403572876</v>
      </c>
      <c r="D34" s="7">
        <v>120.89664385574923</v>
      </c>
      <c r="E34" s="7">
        <f t="shared" si="0"/>
        <v>130.67547896480036</v>
      </c>
      <c r="F34" s="5">
        <f t="shared" si="1"/>
        <v>8.3444006264871966</v>
      </c>
      <c r="G34" s="7">
        <v>0</v>
      </c>
      <c r="H34" s="7">
        <v>0</v>
      </c>
      <c r="I34" s="7">
        <v>0</v>
      </c>
      <c r="J34" s="7">
        <f t="shared" si="2"/>
        <v>0</v>
      </c>
      <c r="K34" s="7">
        <f t="shared" si="3"/>
        <v>0</v>
      </c>
      <c r="L34" s="7">
        <v>0</v>
      </c>
      <c r="M34" s="7">
        <v>0</v>
      </c>
      <c r="N34" s="7">
        <v>0</v>
      </c>
      <c r="O34" s="7">
        <f t="shared" si="4"/>
        <v>0</v>
      </c>
      <c r="P34" s="7">
        <f t="shared" si="5"/>
        <v>0</v>
      </c>
      <c r="T34" s="2"/>
      <c r="U34" s="2"/>
    </row>
    <row r="35" spans="1:21">
      <c r="A35" s="3">
        <v>10</v>
      </c>
      <c r="B35" s="7">
        <v>137.50882976358599</v>
      </c>
      <c r="C35" s="7">
        <v>159.37363784561006</v>
      </c>
      <c r="D35" s="7">
        <v>154.03089019818538</v>
      </c>
      <c r="E35" s="7">
        <f t="shared" si="0"/>
        <v>150.30445260246049</v>
      </c>
      <c r="F35" s="5">
        <f t="shared" si="1"/>
        <v>9.3070658098049446</v>
      </c>
      <c r="G35" s="7">
        <v>0</v>
      </c>
      <c r="H35" s="7">
        <v>0</v>
      </c>
      <c r="I35" s="7">
        <v>0</v>
      </c>
      <c r="J35" s="7">
        <f t="shared" si="2"/>
        <v>0</v>
      </c>
      <c r="K35" s="7">
        <f t="shared" si="3"/>
        <v>0</v>
      </c>
      <c r="L35" s="7">
        <v>0</v>
      </c>
      <c r="M35" s="7">
        <v>0</v>
      </c>
      <c r="N35" s="7">
        <v>0</v>
      </c>
      <c r="O35" s="7">
        <f t="shared" si="4"/>
        <v>0</v>
      </c>
      <c r="P35" s="7">
        <f t="shared" si="5"/>
        <v>0</v>
      </c>
      <c r="T35" s="2"/>
      <c r="U35" s="2"/>
    </row>
    <row r="36" spans="1:21">
      <c r="A36" s="3">
        <v>11</v>
      </c>
      <c r="B36" s="7">
        <v>147.29285062935631</v>
      </c>
      <c r="C36" s="7">
        <v>134.18493043401961</v>
      </c>
      <c r="D36" s="7">
        <v>107.77768873112086</v>
      </c>
      <c r="E36" s="7">
        <f t="shared" si="0"/>
        <v>129.75182326483227</v>
      </c>
      <c r="F36" s="5">
        <f t="shared" si="1"/>
        <v>16.433732267119954</v>
      </c>
      <c r="G36" s="7">
        <v>0</v>
      </c>
      <c r="H36" s="7">
        <v>0</v>
      </c>
      <c r="I36" s="7">
        <v>0</v>
      </c>
      <c r="J36" s="7">
        <f t="shared" si="2"/>
        <v>0</v>
      </c>
      <c r="K36" s="7">
        <f t="shared" si="3"/>
        <v>0</v>
      </c>
      <c r="L36" s="7">
        <v>0</v>
      </c>
      <c r="M36" s="7">
        <v>0</v>
      </c>
      <c r="N36" s="7">
        <v>0</v>
      </c>
      <c r="O36" s="7">
        <f t="shared" ref="O36:O38" si="6">AVERAGE(L36:N36)</f>
        <v>0</v>
      </c>
      <c r="P36" s="7">
        <f t="shared" ref="P36:P38" si="7">_xlfn.STDEV.P(L36:N36)</f>
        <v>0</v>
      </c>
      <c r="T36" s="2"/>
      <c r="U36" s="2"/>
    </row>
    <row r="37" spans="1:21">
      <c r="A37" s="3">
        <v>12</v>
      </c>
      <c r="B37" s="7">
        <v>180.56457751299854</v>
      </c>
      <c r="C37" s="7">
        <v>186.26126970802036</v>
      </c>
      <c r="D37" s="7">
        <v>149.4770587796001</v>
      </c>
      <c r="E37" s="7">
        <f t="shared" si="0"/>
        <v>172.100968666873</v>
      </c>
      <c r="F37" s="5">
        <f t="shared" si="1"/>
        <v>16.165684838195361</v>
      </c>
      <c r="G37" s="7">
        <v>0</v>
      </c>
      <c r="H37" s="7">
        <v>0</v>
      </c>
      <c r="I37" s="7">
        <v>0</v>
      </c>
      <c r="J37" s="7">
        <f t="shared" si="2"/>
        <v>0</v>
      </c>
      <c r="K37" s="7">
        <f t="shared" si="3"/>
        <v>0</v>
      </c>
      <c r="L37" s="7">
        <v>0</v>
      </c>
      <c r="M37" s="7">
        <v>0</v>
      </c>
      <c r="N37" s="7">
        <v>0</v>
      </c>
      <c r="O37" s="7">
        <f t="shared" si="6"/>
        <v>0</v>
      </c>
      <c r="P37" s="7">
        <f t="shared" si="7"/>
        <v>0</v>
      </c>
      <c r="T37" s="2"/>
      <c r="U37" s="2"/>
    </row>
    <row r="38" spans="1:21">
      <c r="A38" s="3">
        <v>13</v>
      </c>
      <c r="B38" s="7">
        <v>114.96950098334054</v>
      </c>
      <c r="C38" s="7">
        <v>139.02551735606067</v>
      </c>
      <c r="D38" s="7">
        <v>148.83556671499645</v>
      </c>
      <c r="E38" s="7">
        <f t="shared" si="0"/>
        <v>134.27686168479923</v>
      </c>
      <c r="F38" s="5">
        <f t="shared" si="1"/>
        <v>14.227670225031233</v>
      </c>
      <c r="G38" s="7">
        <v>0</v>
      </c>
      <c r="H38" s="7">
        <v>2.1019255101930905</v>
      </c>
      <c r="I38" s="7">
        <v>1.6333194686575336</v>
      </c>
      <c r="J38" s="7">
        <f t="shared" si="2"/>
        <v>1.2450816596168748</v>
      </c>
      <c r="K38" s="7">
        <f t="shared" si="3"/>
        <v>0.90095103820967581</v>
      </c>
      <c r="L38" s="7">
        <v>0</v>
      </c>
      <c r="M38" s="7">
        <v>1.9543190928583303</v>
      </c>
      <c r="N38" s="7">
        <v>1.8438442987273898</v>
      </c>
      <c r="O38" s="7">
        <f t="shared" si="6"/>
        <v>1.2660544638619067</v>
      </c>
      <c r="P38" s="7">
        <f t="shared" si="7"/>
        <v>0.89637105379898829</v>
      </c>
    </row>
    <row r="39" spans="1:21">
      <c r="A39" s="3">
        <v>14</v>
      </c>
      <c r="B39" s="7">
        <v>153.96783963379497</v>
      </c>
      <c r="C39" s="7">
        <v>164.12732016109294</v>
      </c>
      <c r="D39" s="7">
        <v>186.36534429881635</v>
      </c>
      <c r="E39" s="7">
        <f t="shared" si="0"/>
        <v>168.15350136456809</v>
      </c>
      <c r="F39" s="5">
        <f t="shared" si="1"/>
        <v>13.529158102469719</v>
      </c>
      <c r="G39" s="7">
        <v>2.4598550256115925</v>
      </c>
      <c r="H39" s="7">
        <v>2.1459248808664704</v>
      </c>
      <c r="I39" s="7">
        <v>3.5293358311496674</v>
      </c>
      <c r="J39" s="7">
        <f t="shared" si="2"/>
        <v>2.7117052458759101</v>
      </c>
      <c r="K39" s="7">
        <f t="shared" si="3"/>
        <v>0.59218683111906034</v>
      </c>
      <c r="L39" s="7">
        <v>1.8668627352091669</v>
      </c>
      <c r="M39" s="7">
        <v>2.015562480559888</v>
      </c>
      <c r="N39" s="7">
        <v>2.2498634391561514</v>
      </c>
      <c r="O39" s="7">
        <f t="shared" si="4"/>
        <v>2.0440962183084022</v>
      </c>
      <c r="P39" s="7">
        <f t="shared" si="5"/>
        <v>0.15765577576563686</v>
      </c>
    </row>
    <row r="40" spans="1:21">
      <c r="A40" s="3">
        <v>15</v>
      </c>
      <c r="B40" s="7">
        <v>126.12503179115882</v>
      </c>
      <c r="C40" s="7">
        <v>168.92059388571866</v>
      </c>
      <c r="D40" s="7">
        <v>172.79181190003246</v>
      </c>
      <c r="E40" s="7">
        <f t="shared" si="0"/>
        <v>155.94581252563663</v>
      </c>
      <c r="F40" s="5">
        <f t="shared" si="1"/>
        <v>21.145619009445596</v>
      </c>
      <c r="G40" s="7">
        <v>0</v>
      </c>
      <c r="H40" s="7">
        <v>0</v>
      </c>
      <c r="I40" s="7">
        <v>0</v>
      </c>
      <c r="J40" s="7">
        <f t="shared" si="2"/>
        <v>0</v>
      </c>
      <c r="K40" s="7">
        <f t="shared" si="3"/>
        <v>0</v>
      </c>
      <c r="L40" s="7">
        <v>0</v>
      </c>
      <c r="M40" s="7">
        <v>0</v>
      </c>
      <c r="N40" s="7">
        <v>0</v>
      </c>
      <c r="O40" s="7">
        <f t="shared" si="4"/>
        <v>0</v>
      </c>
      <c r="P40" s="7">
        <f t="shared" si="5"/>
        <v>0</v>
      </c>
    </row>
    <row r="41" spans="1:21">
      <c r="A41" s="3">
        <v>16</v>
      </c>
      <c r="B41" s="7">
        <v>147.55029829325019</v>
      </c>
      <c r="C41" s="7">
        <v>162.66458016978152</v>
      </c>
      <c r="D41" s="7">
        <v>200.33236153689478</v>
      </c>
      <c r="E41" s="7">
        <f t="shared" si="0"/>
        <v>170.18241333330883</v>
      </c>
      <c r="F41" s="5">
        <f t="shared" si="1"/>
        <v>22.194217139756415</v>
      </c>
      <c r="G41" s="7">
        <v>1.3920362344646562</v>
      </c>
      <c r="H41" s="7">
        <v>1.2486575663062525</v>
      </c>
      <c r="I41" s="7">
        <v>3.1251114273416114</v>
      </c>
      <c r="J41" s="7">
        <f t="shared" si="2"/>
        <v>1.9219350760375067</v>
      </c>
      <c r="K41" s="7">
        <f t="shared" si="3"/>
        <v>0.85278538131381076</v>
      </c>
      <c r="L41" s="7">
        <v>1.9108477898130627</v>
      </c>
      <c r="M41" s="7">
        <v>2.0659039390486575</v>
      </c>
      <c r="N41" s="7">
        <v>2.4427822756736672</v>
      </c>
      <c r="O41" s="7">
        <f t="shared" si="4"/>
        <v>2.1398446681784624</v>
      </c>
      <c r="P41" s="7">
        <f t="shared" si="5"/>
        <v>0.22336666101596578</v>
      </c>
    </row>
    <row r="44" spans="1:21">
      <c r="A44" s="36" t="s">
        <v>142</v>
      </c>
      <c r="B44" s="36"/>
      <c r="C44" s="36"/>
      <c r="D44" s="36"/>
      <c r="E44" s="36"/>
      <c r="F44" s="36"/>
    </row>
    <row r="45" spans="1:21">
      <c r="A45" s="28" t="s">
        <v>0</v>
      </c>
      <c r="B45" s="33" t="s">
        <v>29</v>
      </c>
      <c r="C45" s="34"/>
      <c r="D45" s="34"/>
      <c r="E45" s="34"/>
      <c r="F45" s="35"/>
    </row>
    <row r="46" spans="1:21">
      <c r="A46" s="28"/>
      <c r="B46" s="4" t="s">
        <v>8</v>
      </c>
      <c r="C46" s="4" t="s">
        <v>9</v>
      </c>
      <c r="D46" s="4" t="s">
        <v>10</v>
      </c>
      <c r="E46" s="4" t="s">
        <v>11</v>
      </c>
      <c r="F46" s="4" t="s">
        <v>17</v>
      </c>
    </row>
    <row r="47" spans="1:21">
      <c r="A47" s="3">
        <v>1</v>
      </c>
      <c r="B47" s="5">
        <f>SUM(B26,G26,L26)</f>
        <v>60.746090915280917</v>
      </c>
      <c r="C47" s="5">
        <f t="shared" ref="C47:D47" si="8">SUM(C26,H26,M26)</f>
        <v>53.244948135530109</v>
      </c>
      <c r="D47" s="5">
        <f t="shared" si="8"/>
        <v>50.904835874048146</v>
      </c>
      <c r="E47" s="5">
        <f>AVERAGE(B47:D47)</f>
        <v>54.965291641619729</v>
      </c>
      <c r="F47" s="5">
        <f>_xlfn.STDEV.P(B47:D47)</f>
        <v>4.1977979569337611</v>
      </c>
    </row>
    <row r="48" spans="1:21">
      <c r="A48" s="3">
        <v>2</v>
      </c>
      <c r="B48" s="5">
        <f t="shared" ref="B48:B62" si="9">SUM(B27,G27,L27)</f>
        <v>63.690095911368324</v>
      </c>
      <c r="C48" s="5">
        <f t="shared" ref="C48:C62" si="10">SUM(C27,H27,M27)</f>
        <v>51.81828365041661</v>
      </c>
      <c r="D48" s="5">
        <f t="shared" ref="D48:D62" si="11">SUM(D27,I27,N27)</f>
        <v>54.081099041447168</v>
      </c>
      <c r="E48" s="5">
        <f t="shared" ref="E48:E62" si="12">AVERAGE(B48:D48)</f>
        <v>56.529826201077363</v>
      </c>
      <c r="F48" s="5">
        <f t="shared" ref="F48:F62" si="13">_xlfn.STDEV.P(B48:D48)</f>
        <v>5.1466610610863555</v>
      </c>
    </row>
    <row r="49" spans="1:19">
      <c r="A49" s="3">
        <v>3</v>
      </c>
      <c r="B49" s="5">
        <f t="shared" si="9"/>
        <v>92.025194629239863</v>
      </c>
      <c r="C49" s="5">
        <f t="shared" si="10"/>
        <v>112.787121505549</v>
      </c>
      <c r="D49" s="5">
        <f t="shared" si="11"/>
        <v>119.7408754774401</v>
      </c>
      <c r="E49" s="5">
        <f t="shared" si="12"/>
        <v>108.18439720407632</v>
      </c>
      <c r="F49" s="5">
        <f t="shared" si="13"/>
        <v>11.773658294864566</v>
      </c>
    </row>
    <row r="50" spans="1:19">
      <c r="A50" s="3">
        <v>4</v>
      </c>
      <c r="B50" s="5">
        <f t="shared" si="9"/>
        <v>119.47723164296953</v>
      </c>
      <c r="C50" s="5">
        <f t="shared" si="10"/>
        <v>128.30974708815759</v>
      </c>
      <c r="D50" s="5">
        <f t="shared" si="11"/>
        <v>112.17110530160485</v>
      </c>
      <c r="E50" s="5">
        <f t="shared" si="12"/>
        <v>119.98602801091067</v>
      </c>
      <c r="F50" s="5">
        <f t="shared" si="13"/>
        <v>6.5983884389391685</v>
      </c>
    </row>
    <row r="51" spans="1:19">
      <c r="A51" s="3">
        <v>5</v>
      </c>
      <c r="B51" s="5">
        <f t="shared" si="9"/>
        <v>91.660457676251255</v>
      </c>
      <c r="C51" s="5">
        <f t="shared" si="10"/>
        <v>120.32058105588419</v>
      </c>
      <c r="D51" s="5">
        <f t="shared" si="11"/>
        <v>124.69065186619099</v>
      </c>
      <c r="E51" s="5">
        <f t="shared" si="12"/>
        <v>112.22389686610882</v>
      </c>
      <c r="F51" s="5">
        <f t="shared" si="13"/>
        <v>14.649588235578479</v>
      </c>
    </row>
    <row r="52" spans="1:19">
      <c r="A52" s="3">
        <v>6</v>
      </c>
      <c r="B52" s="5">
        <f t="shared" si="9"/>
        <v>118.27943958563993</v>
      </c>
      <c r="C52" s="5">
        <f t="shared" si="10"/>
        <v>129.08407275477171</v>
      </c>
      <c r="D52" s="5">
        <f t="shared" si="11"/>
        <v>153.6957347060661</v>
      </c>
      <c r="E52" s="5">
        <f t="shared" si="12"/>
        <v>133.68641568215926</v>
      </c>
      <c r="F52" s="5">
        <f t="shared" si="13"/>
        <v>14.820361226597102</v>
      </c>
    </row>
    <row r="53" spans="1:19">
      <c r="A53" s="3">
        <v>7</v>
      </c>
      <c r="B53" s="5">
        <f t="shared" si="9"/>
        <v>132.19042818127744</v>
      </c>
      <c r="C53" s="5">
        <f t="shared" si="10"/>
        <v>132.16692700749783</v>
      </c>
      <c r="D53" s="5">
        <f t="shared" si="11"/>
        <v>118.5318514642486</v>
      </c>
      <c r="E53" s="5">
        <f t="shared" si="12"/>
        <v>127.62973555100795</v>
      </c>
      <c r="F53" s="5">
        <f t="shared" si="13"/>
        <v>6.4331826865802633</v>
      </c>
    </row>
    <row r="54" spans="1:19">
      <c r="A54" s="3">
        <v>8</v>
      </c>
      <c r="B54" s="5">
        <f t="shared" si="9"/>
        <v>136.06141840154055</v>
      </c>
      <c r="C54" s="5">
        <f t="shared" si="10"/>
        <v>136.43818972291453</v>
      </c>
      <c r="D54" s="5">
        <f t="shared" si="11"/>
        <v>158.78490589843321</v>
      </c>
      <c r="E54" s="5">
        <f t="shared" si="12"/>
        <v>143.76150467429611</v>
      </c>
      <c r="F54" s="5">
        <f t="shared" si="13"/>
        <v>10.624262403047277</v>
      </c>
    </row>
    <row r="55" spans="1:19">
      <c r="A55" s="3">
        <v>9</v>
      </c>
      <c r="B55" s="5">
        <f t="shared" si="9"/>
        <v>129.84437900292315</v>
      </c>
      <c r="C55" s="5">
        <f t="shared" si="10"/>
        <v>141.28541403572876</v>
      </c>
      <c r="D55" s="5">
        <f t="shared" si="11"/>
        <v>120.89664385574923</v>
      </c>
      <c r="E55" s="5">
        <f t="shared" si="12"/>
        <v>130.67547896480036</v>
      </c>
      <c r="F55" s="5">
        <f t="shared" si="13"/>
        <v>8.3444006264871966</v>
      </c>
    </row>
    <row r="56" spans="1:19">
      <c r="A56" s="3">
        <v>10</v>
      </c>
      <c r="B56" s="5">
        <f t="shared" si="9"/>
        <v>137.50882976358599</v>
      </c>
      <c r="C56" s="5">
        <f t="shared" si="10"/>
        <v>159.37363784561006</v>
      </c>
      <c r="D56" s="5">
        <f t="shared" si="11"/>
        <v>154.03089019818538</v>
      </c>
      <c r="E56" s="5">
        <f t="shared" si="12"/>
        <v>150.30445260246049</v>
      </c>
      <c r="F56" s="5">
        <f t="shared" si="13"/>
        <v>9.3070658098049446</v>
      </c>
    </row>
    <row r="57" spans="1:19">
      <c r="A57" s="3">
        <v>11</v>
      </c>
      <c r="B57" s="5">
        <f t="shared" si="9"/>
        <v>147.29285062935631</v>
      </c>
      <c r="C57" s="5">
        <f t="shared" si="10"/>
        <v>134.18493043401961</v>
      </c>
      <c r="D57" s="5">
        <f t="shared" si="11"/>
        <v>107.77768873112086</v>
      </c>
      <c r="E57" s="5">
        <f t="shared" si="12"/>
        <v>129.75182326483227</v>
      </c>
      <c r="F57" s="5">
        <f t="shared" si="13"/>
        <v>16.433732267119954</v>
      </c>
    </row>
    <row r="58" spans="1:19">
      <c r="A58" s="3">
        <v>12</v>
      </c>
      <c r="B58" s="5">
        <f t="shared" si="9"/>
        <v>180.56457751299854</v>
      </c>
      <c r="C58" s="5">
        <f t="shared" si="10"/>
        <v>186.26126970802036</v>
      </c>
      <c r="D58" s="5">
        <f t="shared" si="11"/>
        <v>149.4770587796001</v>
      </c>
      <c r="E58" s="5">
        <f t="shared" si="12"/>
        <v>172.100968666873</v>
      </c>
      <c r="F58" s="5">
        <f t="shared" si="13"/>
        <v>16.165684838195361</v>
      </c>
    </row>
    <row r="59" spans="1:19">
      <c r="A59" s="3">
        <v>13</v>
      </c>
      <c r="B59" s="5">
        <f t="shared" si="9"/>
        <v>114.96950098334054</v>
      </c>
      <c r="C59" s="5">
        <f t="shared" si="10"/>
        <v>143.0817619591121</v>
      </c>
      <c r="D59" s="5">
        <f t="shared" si="11"/>
        <v>152.31273048238137</v>
      </c>
      <c r="E59" s="5">
        <f t="shared" si="12"/>
        <v>136.78799780827799</v>
      </c>
      <c r="F59" s="5">
        <f t="shared" si="13"/>
        <v>15.881599368330805</v>
      </c>
    </row>
    <row r="60" spans="1:19">
      <c r="A60" s="3">
        <v>14</v>
      </c>
      <c r="B60" s="5">
        <f t="shared" si="9"/>
        <v>158.29455739461574</v>
      </c>
      <c r="C60" s="5">
        <f t="shared" si="10"/>
        <v>168.28880752251928</v>
      </c>
      <c r="D60" s="5">
        <f t="shared" si="11"/>
        <v>192.14454356912216</v>
      </c>
      <c r="E60" s="5">
        <f t="shared" si="12"/>
        <v>172.90930282875237</v>
      </c>
      <c r="F60" s="5">
        <f t="shared" si="13"/>
        <v>14.200167221075503</v>
      </c>
    </row>
    <row r="61" spans="1:19">
      <c r="A61" s="3">
        <v>15</v>
      </c>
      <c r="B61" s="5">
        <f t="shared" si="9"/>
        <v>126.12503179115882</v>
      </c>
      <c r="C61" s="5">
        <f t="shared" si="10"/>
        <v>168.92059388571866</v>
      </c>
      <c r="D61" s="5">
        <f t="shared" si="11"/>
        <v>172.79181190003246</v>
      </c>
      <c r="E61" s="5">
        <f t="shared" si="12"/>
        <v>155.94581252563663</v>
      </c>
      <c r="F61" s="5">
        <f t="shared" si="13"/>
        <v>21.145619009445596</v>
      </c>
    </row>
    <row r="62" spans="1:19">
      <c r="A62" s="3">
        <v>16</v>
      </c>
      <c r="B62" s="5">
        <f t="shared" si="9"/>
        <v>150.85318231752791</v>
      </c>
      <c r="C62" s="5">
        <f t="shared" si="10"/>
        <v>165.97914167513645</v>
      </c>
      <c r="D62" s="5">
        <f t="shared" si="11"/>
        <v>205.90025523991005</v>
      </c>
      <c r="E62" s="5">
        <f t="shared" si="12"/>
        <v>174.24419307752478</v>
      </c>
      <c r="F62" s="5">
        <f t="shared" si="13"/>
        <v>23.220369869916876</v>
      </c>
    </row>
    <row r="64" spans="1:19">
      <c r="O64"/>
      <c r="P64" s="11"/>
      <c r="Q64"/>
      <c r="R64"/>
      <c r="S64"/>
    </row>
    <row r="65" spans="15:19">
      <c r="O65"/>
      <c r="P65" s="11"/>
      <c r="Q65"/>
      <c r="R65"/>
      <c r="S65"/>
    </row>
    <row r="66" spans="15:19">
      <c r="O66"/>
      <c r="P66" s="11"/>
      <c r="Q66"/>
      <c r="R66"/>
      <c r="S66"/>
    </row>
    <row r="67" spans="15:19">
      <c r="O67"/>
      <c r="P67" s="11"/>
      <c r="Q67"/>
      <c r="R67"/>
      <c r="S67"/>
    </row>
    <row r="68" spans="15:19">
      <c r="O68"/>
      <c r="P68" s="11"/>
      <c r="Q68"/>
      <c r="R68"/>
      <c r="S68"/>
    </row>
    <row r="69" spans="15:19">
      <c r="O69"/>
      <c r="P69" s="11"/>
      <c r="Q69"/>
      <c r="R69"/>
      <c r="S69"/>
    </row>
    <row r="70" spans="15:19">
      <c r="O70"/>
      <c r="P70" s="11"/>
      <c r="Q70"/>
      <c r="R70"/>
      <c r="S70"/>
    </row>
    <row r="71" spans="15:19">
      <c r="O71"/>
      <c r="P71" s="11"/>
      <c r="Q71"/>
      <c r="R71"/>
      <c r="S71"/>
    </row>
  </sheetData>
  <mergeCells count="20">
    <mergeCell ref="A44:F44"/>
    <mergeCell ref="A45:A46"/>
    <mergeCell ref="B45:F45"/>
    <mergeCell ref="B16:B17"/>
    <mergeCell ref="B14:B15"/>
    <mergeCell ref="B18:B19"/>
    <mergeCell ref="B20:B21"/>
    <mergeCell ref="A23:M23"/>
    <mergeCell ref="A24:A25"/>
    <mergeCell ref="B24:F24"/>
    <mergeCell ref="G24:K24"/>
    <mergeCell ref="L24:P24"/>
    <mergeCell ref="B6:B7"/>
    <mergeCell ref="A3:F3"/>
    <mergeCell ref="B8:B9"/>
    <mergeCell ref="B10:B11"/>
    <mergeCell ref="B12:B13"/>
    <mergeCell ref="A4:A5"/>
    <mergeCell ref="B4:B5"/>
    <mergeCell ref="C4:E4"/>
  </mergeCells>
  <phoneticPr fontId="1" type="noConversion"/>
  <pageMargins left="0.7" right="0.7" top="0.75" bottom="0.75" header="0.3" footer="0.3"/>
  <pageSetup paperSize="9" scale="62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0158-5A89-49B5-B945-38A5FC38E670}">
  <sheetPr>
    <pageSetUpPr fitToPage="1"/>
  </sheetPr>
  <dimension ref="A1:U62"/>
  <sheetViews>
    <sheetView topLeftCell="A19" zoomScale="80" zoomScaleNormal="80" workbookViewId="0">
      <selection activeCell="A44" sqref="A44:F44"/>
    </sheetView>
  </sheetViews>
  <sheetFormatPr defaultRowHeight="14.5"/>
  <cols>
    <col min="1" max="1" width="8.26953125" style="2" customWidth="1"/>
    <col min="2" max="2" width="9.36328125" style="2" customWidth="1"/>
    <col min="3" max="15" width="8.7265625" style="2"/>
    <col min="16" max="16" width="8.7265625" style="10"/>
    <col min="17" max="19" width="8.7265625" style="2"/>
  </cols>
  <sheetData>
    <row r="1" spans="1:20">
      <c r="A1" s="2" t="s">
        <v>141</v>
      </c>
    </row>
    <row r="2" spans="1:20">
      <c r="A2" s="2" t="s">
        <v>74</v>
      </c>
    </row>
    <row r="3" spans="1:20" ht="16">
      <c r="A3" s="36" t="s">
        <v>39</v>
      </c>
      <c r="B3" s="36"/>
      <c r="C3" s="36"/>
      <c r="D3" s="36"/>
      <c r="E3" s="36"/>
      <c r="F3" s="36"/>
    </row>
    <row r="4" spans="1:20">
      <c r="A4" s="28" t="s">
        <v>0</v>
      </c>
      <c r="B4" s="28" t="s">
        <v>40</v>
      </c>
      <c r="C4" s="28" t="s">
        <v>1</v>
      </c>
      <c r="D4" s="28"/>
      <c r="E4" s="28"/>
      <c r="F4" s="3" t="s">
        <v>28</v>
      </c>
      <c r="T4" s="2"/>
    </row>
    <row r="5" spans="1:20">
      <c r="A5" s="28"/>
      <c r="B5" s="28"/>
      <c r="C5" s="3" t="s">
        <v>2</v>
      </c>
      <c r="D5" s="3" t="s">
        <v>3</v>
      </c>
      <c r="E5" s="3" t="s">
        <v>16</v>
      </c>
      <c r="F5" s="3" t="s">
        <v>15</v>
      </c>
      <c r="T5" s="2"/>
    </row>
    <row r="6" spans="1:20" ht="15.5" customHeight="1">
      <c r="A6" s="3">
        <v>1</v>
      </c>
      <c r="B6" s="48" t="s">
        <v>41</v>
      </c>
      <c r="C6" s="4" t="s">
        <v>7</v>
      </c>
      <c r="D6" s="4" t="s">
        <v>7</v>
      </c>
      <c r="E6" s="4" t="s">
        <v>7</v>
      </c>
      <c r="F6" s="4"/>
      <c r="T6" s="2"/>
    </row>
    <row r="7" spans="1:20">
      <c r="A7" s="3">
        <v>2</v>
      </c>
      <c r="B7" s="48"/>
      <c r="C7" s="4" t="s">
        <v>7</v>
      </c>
      <c r="D7" s="4" t="s">
        <v>7</v>
      </c>
      <c r="E7" s="4" t="s">
        <v>7</v>
      </c>
      <c r="F7" s="4" t="s">
        <v>7</v>
      </c>
      <c r="T7" s="2"/>
    </row>
    <row r="8" spans="1:20">
      <c r="A8" s="3">
        <v>3</v>
      </c>
      <c r="B8" s="48" t="s">
        <v>42</v>
      </c>
      <c r="C8" s="4" t="s">
        <v>7</v>
      </c>
      <c r="D8" s="4" t="s">
        <v>7</v>
      </c>
      <c r="E8" s="4" t="s">
        <v>7</v>
      </c>
      <c r="F8" s="4"/>
      <c r="T8" s="2"/>
    </row>
    <row r="9" spans="1:20">
      <c r="A9" s="3">
        <v>4</v>
      </c>
      <c r="B9" s="48"/>
      <c r="C9" s="4" t="s">
        <v>7</v>
      </c>
      <c r="D9" s="4" t="s">
        <v>7</v>
      </c>
      <c r="E9" s="4" t="s">
        <v>7</v>
      </c>
      <c r="F9" s="4" t="s">
        <v>7</v>
      </c>
      <c r="T9" s="2"/>
    </row>
    <row r="10" spans="1:20" s="2" customFormat="1" ht="14">
      <c r="A10" s="3">
        <v>5</v>
      </c>
      <c r="B10" s="48" t="s">
        <v>43</v>
      </c>
      <c r="C10" s="4" t="s">
        <v>7</v>
      </c>
      <c r="D10" s="4" t="s">
        <v>7</v>
      </c>
      <c r="E10" s="4" t="s">
        <v>7</v>
      </c>
      <c r="F10" s="4"/>
      <c r="P10" s="10"/>
    </row>
    <row r="11" spans="1:20" s="2" customFormat="1" ht="15.5" customHeight="1">
      <c r="A11" s="3">
        <v>6</v>
      </c>
      <c r="B11" s="48"/>
      <c r="C11" s="4" t="s">
        <v>7</v>
      </c>
      <c r="D11" s="4" t="s">
        <v>7</v>
      </c>
      <c r="E11" s="4" t="s">
        <v>7</v>
      </c>
      <c r="F11" s="4" t="s">
        <v>7</v>
      </c>
      <c r="P11" s="10"/>
    </row>
    <row r="12" spans="1:20" s="2" customFormat="1" ht="14">
      <c r="A12" s="3">
        <v>7</v>
      </c>
      <c r="B12" s="48" t="s">
        <v>44</v>
      </c>
      <c r="C12" s="4" t="s">
        <v>7</v>
      </c>
      <c r="D12" s="4" t="s">
        <v>7</v>
      </c>
      <c r="E12" s="4" t="s">
        <v>7</v>
      </c>
      <c r="F12" s="4"/>
      <c r="P12" s="10"/>
    </row>
    <row r="13" spans="1:20" s="2" customFormat="1" ht="14">
      <c r="A13" s="3">
        <v>8</v>
      </c>
      <c r="B13" s="48"/>
      <c r="C13" s="4" t="s">
        <v>7</v>
      </c>
      <c r="D13" s="4" t="s">
        <v>7</v>
      </c>
      <c r="E13" s="4" t="s">
        <v>7</v>
      </c>
      <c r="F13" s="4" t="s">
        <v>7</v>
      </c>
      <c r="P13" s="10"/>
    </row>
    <row r="14" spans="1:20" s="2" customFormat="1" ht="14">
      <c r="A14" s="3">
        <v>9</v>
      </c>
      <c r="B14" s="48" t="s">
        <v>45</v>
      </c>
      <c r="C14" s="4" t="s">
        <v>7</v>
      </c>
      <c r="D14" s="4" t="s">
        <v>7</v>
      </c>
      <c r="E14" s="4" t="s">
        <v>7</v>
      </c>
      <c r="F14" s="4"/>
      <c r="P14" s="10"/>
    </row>
    <row r="15" spans="1:20" s="2" customFormat="1" ht="15.5" customHeight="1">
      <c r="A15" s="3">
        <v>10</v>
      </c>
      <c r="B15" s="48"/>
      <c r="C15" s="4" t="s">
        <v>7</v>
      </c>
      <c r="D15" s="4" t="s">
        <v>7</v>
      </c>
      <c r="E15" s="4" t="s">
        <v>7</v>
      </c>
      <c r="F15" s="4" t="s">
        <v>7</v>
      </c>
      <c r="P15" s="10"/>
    </row>
    <row r="16" spans="1:20" s="2" customFormat="1" ht="15.5" customHeight="1">
      <c r="A16" s="3">
        <v>11</v>
      </c>
      <c r="B16" s="48" t="s">
        <v>48</v>
      </c>
      <c r="C16" s="4" t="s">
        <v>7</v>
      </c>
      <c r="D16" s="4" t="s">
        <v>7</v>
      </c>
      <c r="E16" s="4" t="s">
        <v>7</v>
      </c>
      <c r="F16" s="4"/>
      <c r="P16" s="10"/>
    </row>
    <row r="17" spans="1:21" s="2" customFormat="1" ht="15.5" customHeight="1">
      <c r="A17" s="3">
        <v>12</v>
      </c>
      <c r="B17" s="48"/>
      <c r="C17" s="4" t="s">
        <v>7</v>
      </c>
      <c r="D17" s="4" t="s">
        <v>7</v>
      </c>
      <c r="E17" s="4" t="s">
        <v>7</v>
      </c>
      <c r="F17" s="4" t="s">
        <v>7</v>
      </c>
      <c r="P17" s="10"/>
    </row>
    <row r="18" spans="1:21" s="2" customFormat="1" ht="14.4" customHeight="1">
      <c r="A18" s="3">
        <v>13</v>
      </c>
      <c r="B18" s="48" t="s">
        <v>46</v>
      </c>
      <c r="C18" s="4" t="s">
        <v>7</v>
      </c>
      <c r="D18" s="4" t="s">
        <v>7</v>
      </c>
      <c r="E18" s="4" t="s">
        <v>7</v>
      </c>
      <c r="F18" s="4"/>
      <c r="P18" s="10"/>
    </row>
    <row r="19" spans="1:21" s="2" customFormat="1" ht="14">
      <c r="A19" s="3">
        <v>14</v>
      </c>
      <c r="B19" s="48"/>
      <c r="C19" s="4" t="s">
        <v>7</v>
      </c>
      <c r="D19" s="4" t="s">
        <v>7</v>
      </c>
      <c r="E19" s="4" t="s">
        <v>7</v>
      </c>
      <c r="F19" s="4" t="s">
        <v>7</v>
      </c>
      <c r="P19" s="10"/>
    </row>
    <row r="20" spans="1:21" s="2" customFormat="1" ht="14">
      <c r="A20" s="3">
        <v>15</v>
      </c>
      <c r="B20" s="48" t="s">
        <v>47</v>
      </c>
      <c r="C20" s="4" t="s">
        <v>7</v>
      </c>
      <c r="D20" s="4" t="s">
        <v>7</v>
      </c>
      <c r="E20" s="4" t="s">
        <v>7</v>
      </c>
      <c r="F20" s="4"/>
      <c r="P20" s="10"/>
    </row>
    <row r="21" spans="1:21" s="2" customFormat="1" ht="14">
      <c r="A21" s="3">
        <v>16</v>
      </c>
      <c r="B21" s="48"/>
      <c r="C21" s="4" t="s">
        <v>7</v>
      </c>
      <c r="D21" s="4" t="s">
        <v>7</v>
      </c>
      <c r="E21" s="4" t="s">
        <v>7</v>
      </c>
      <c r="F21" s="4" t="s">
        <v>7</v>
      </c>
      <c r="P21" s="10"/>
    </row>
    <row r="22" spans="1:21" s="2" customFormat="1" ht="14">
      <c r="A22" s="1"/>
      <c r="B22" s="6"/>
      <c r="C22" s="6"/>
      <c r="D22" s="6"/>
      <c r="E22" s="6"/>
      <c r="P22" s="10"/>
    </row>
    <row r="23" spans="1:21" s="2" customFormat="1" ht="14">
      <c r="A23" s="36" t="s">
        <v>143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41"/>
      <c r="M23" s="41"/>
      <c r="P23" s="10"/>
    </row>
    <row r="24" spans="1:21" s="2" customFormat="1" ht="14">
      <c r="A24" s="28" t="s">
        <v>0</v>
      </c>
      <c r="B24" s="33" t="s">
        <v>12</v>
      </c>
      <c r="C24" s="34"/>
      <c r="D24" s="34"/>
      <c r="E24" s="34"/>
      <c r="F24" s="35"/>
      <c r="G24" s="33" t="s">
        <v>13</v>
      </c>
      <c r="H24" s="34"/>
      <c r="I24" s="34"/>
      <c r="J24" s="34"/>
      <c r="K24" s="35"/>
      <c r="L24" s="33" t="s">
        <v>14</v>
      </c>
      <c r="M24" s="34"/>
      <c r="N24" s="34"/>
      <c r="O24" s="34"/>
      <c r="P24" s="35"/>
    </row>
    <row r="25" spans="1:21" s="2" customFormat="1" ht="14">
      <c r="A25" s="28"/>
      <c r="B25" s="4" t="s">
        <v>8</v>
      </c>
      <c r="C25" s="4" t="s">
        <v>9</v>
      </c>
      <c r="D25" s="4" t="s">
        <v>10</v>
      </c>
      <c r="E25" s="4" t="s">
        <v>11</v>
      </c>
      <c r="F25" s="4" t="s">
        <v>17</v>
      </c>
      <c r="G25" s="4" t="s">
        <v>8</v>
      </c>
      <c r="H25" s="4" t="s">
        <v>9</v>
      </c>
      <c r="I25" s="4" t="s">
        <v>10</v>
      </c>
      <c r="J25" s="4" t="s">
        <v>11</v>
      </c>
      <c r="K25" s="4" t="s">
        <v>17</v>
      </c>
      <c r="L25" s="4" t="s">
        <v>8</v>
      </c>
      <c r="M25" s="4" t="s">
        <v>9</v>
      </c>
      <c r="N25" s="4" t="s">
        <v>10</v>
      </c>
      <c r="O25" s="4" t="s">
        <v>11</v>
      </c>
      <c r="P25" s="7" t="s">
        <v>17</v>
      </c>
    </row>
    <row r="26" spans="1:21" s="2" customFormat="1" ht="14">
      <c r="A26" s="3">
        <v>1</v>
      </c>
      <c r="B26" s="5">
        <v>53.130267463767034</v>
      </c>
      <c r="C26" s="5">
        <v>52.332348364266657</v>
      </c>
      <c r="D26" s="5">
        <v>39.33762766361054</v>
      </c>
      <c r="E26" s="5">
        <f>AVERAGE(B26:D26)</f>
        <v>48.266747830548077</v>
      </c>
      <c r="F26" s="5">
        <f>_xlfn.STDEV.P(B26:D26)</f>
        <v>6.3222389989119385</v>
      </c>
      <c r="G26" s="5">
        <v>0</v>
      </c>
      <c r="H26" s="5">
        <v>0</v>
      </c>
      <c r="I26" s="5">
        <v>0</v>
      </c>
      <c r="J26" s="5">
        <f>AVERAGE(G26:I26)</f>
        <v>0</v>
      </c>
      <c r="K26" s="5">
        <f>_xlfn.STDEV.P(G26:I26)</f>
        <v>0</v>
      </c>
      <c r="L26" s="5">
        <v>0</v>
      </c>
      <c r="M26" s="5">
        <v>0</v>
      </c>
      <c r="N26" s="5">
        <v>0</v>
      </c>
      <c r="O26" s="5">
        <f>AVERAGE(L26:N26)</f>
        <v>0</v>
      </c>
      <c r="P26" s="7">
        <f>_xlfn.STDEV.P(L26:N26)</f>
        <v>0</v>
      </c>
    </row>
    <row r="27" spans="1:21" s="2" customFormat="1" ht="14">
      <c r="A27" s="3">
        <v>2</v>
      </c>
      <c r="B27" s="7">
        <v>80.948661643024252</v>
      </c>
      <c r="C27" s="7">
        <v>82.559103014239582</v>
      </c>
      <c r="D27" s="7">
        <v>83.870312609135127</v>
      </c>
      <c r="E27" s="7">
        <f t="shared" ref="E27:E40" si="0">AVERAGE(B27:D27)</f>
        <v>82.459359088799658</v>
      </c>
      <c r="F27" s="5">
        <f t="shared" ref="F27:F41" si="1">_xlfn.STDEV.P(B27:D27)</f>
        <v>1.1948424526384991</v>
      </c>
      <c r="G27" s="7">
        <v>0</v>
      </c>
      <c r="H27" s="7">
        <v>0</v>
      </c>
      <c r="I27" s="7">
        <v>1.2406787202973995</v>
      </c>
      <c r="J27" s="7">
        <f t="shared" ref="J27:J41" si="2">AVERAGE(G27:I27)</f>
        <v>0.41355957343246647</v>
      </c>
      <c r="K27" s="7">
        <f t="shared" ref="K27:K41" si="3">_xlfn.STDEV.P(G27:I27)</f>
        <v>0.58486155759742597</v>
      </c>
      <c r="L27" s="7">
        <v>0</v>
      </c>
      <c r="M27" s="7">
        <v>0</v>
      </c>
      <c r="N27" s="7">
        <v>0</v>
      </c>
      <c r="O27" s="7">
        <f t="shared" ref="O27:O41" si="4">AVERAGE(L27:N27)</f>
        <v>0</v>
      </c>
      <c r="P27" s="7">
        <f t="shared" ref="P27:P41" si="5">_xlfn.STDEV.P(L27:N27)</f>
        <v>0</v>
      </c>
    </row>
    <row r="28" spans="1:21" s="2" customFormat="1" ht="14">
      <c r="A28" s="3">
        <v>3</v>
      </c>
      <c r="B28" s="7">
        <v>66.886803096143737</v>
      </c>
      <c r="C28" s="7">
        <v>55.119366149174496</v>
      </c>
      <c r="D28" s="7">
        <v>57.496168051299357</v>
      </c>
      <c r="E28" s="7">
        <f t="shared" si="0"/>
        <v>59.834112432205863</v>
      </c>
      <c r="F28" s="5">
        <f t="shared" si="1"/>
        <v>5.0805269425774737</v>
      </c>
      <c r="G28" s="7">
        <v>0</v>
      </c>
      <c r="H28" s="7">
        <v>0</v>
      </c>
      <c r="I28" s="7">
        <v>0</v>
      </c>
      <c r="J28" s="7">
        <f t="shared" si="2"/>
        <v>0</v>
      </c>
      <c r="K28" s="7">
        <f t="shared" si="3"/>
        <v>0</v>
      </c>
      <c r="L28" s="7">
        <v>0</v>
      </c>
      <c r="M28" s="7">
        <v>0</v>
      </c>
      <c r="N28" s="7">
        <v>0</v>
      </c>
      <c r="O28" s="7">
        <f t="shared" si="4"/>
        <v>0</v>
      </c>
      <c r="P28" s="7">
        <f t="shared" si="5"/>
        <v>0</v>
      </c>
    </row>
    <row r="29" spans="1:21" s="2" customFormat="1" ht="14">
      <c r="A29" s="3">
        <v>4</v>
      </c>
      <c r="B29" s="7">
        <v>67.630424268678865</v>
      </c>
      <c r="C29" s="7">
        <v>88.396441694790937</v>
      </c>
      <c r="D29" s="7">
        <v>91.626854473939815</v>
      </c>
      <c r="E29" s="7">
        <f t="shared" si="0"/>
        <v>82.551240145803206</v>
      </c>
      <c r="F29" s="5">
        <f t="shared" si="1"/>
        <v>10.632715285388645</v>
      </c>
      <c r="G29" s="7">
        <v>0</v>
      </c>
      <c r="H29" s="7">
        <v>0</v>
      </c>
      <c r="I29" s="7">
        <v>1.8613568197310051</v>
      </c>
      <c r="J29" s="7">
        <f t="shared" si="2"/>
        <v>0.62045227324366836</v>
      </c>
      <c r="K29" s="7">
        <f t="shared" si="3"/>
        <v>0.87745201962641317</v>
      </c>
      <c r="L29" s="7">
        <v>1.6717767311616818</v>
      </c>
      <c r="M29" s="7">
        <v>1.7125379388008448</v>
      </c>
      <c r="N29" s="7">
        <v>1.9568697482280653</v>
      </c>
      <c r="O29" s="7">
        <f t="shared" si="4"/>
        <v>1.7803948060635306</v>
      </c>
      <c r="P29" s="7">
        <f t="shared" si="5"/>
        <v>0.12589128357709445</v>
      </c>
    </row>
    <row r="30" spans="1:21" s="2" customFormat="1" ht="14">
      <c r="A30" s="3">
        <v>5</v>
      </c>
      <c r="B30" s="7">
        <v>87.014758913876847</v>
      </c>
      <c r="C30" s="7">
        <v>77.777560936389349</v>
      </c>
      <c r="D30" s="7">
        <v>48.903696492881245</v>
      </c>
      <c r="E30" s="7">
        <f t="shared" si="0"/>
        <v>71.232005447715821</v>
      </c>
      <c r="F30" s="5">
        <f t="shared" si="1"/>
        <v>16.232611049073064</v>
      </c>
      <c r="G30" s="7">
        <v>0</v>
      </c>
      <c r="H30" s="7">
        <v>0</v>
      </c>
      <c r="I30" s="7">
        <v>0</v>
      </c>
      <c r="J30" s="7">
        <f t="shared" si="2"/>
        <v>0</v>
      </c>
      <c r="K30" s="7">
        <f t="shared" si="3"/>
        <v>0</v>
      </c>
      <c r="L30" s="7">
        <v>0</v>
      </c>
      <c r="M30" s="7">
        <v>0</v>
      </c>
      <c r="N30" s="7">
        <v>0</v>
      </c>
      <c r="O30" s="7">
        <f t="shared" si="4"/>
        <v>0</v>
      </c>
      <c r="P30" s="7">
        <f t="shared" si="5"/>
        <v>0</v>
      </c>
    </row>
    <row r="31" spans="1:21">
      <c r="A31" s="3">
        <v>6</v>
      </c>
      <c r="B31" s="7">
        <v>71.200148279995318</v>
      </c>
      <c r="C31" s="7">
        <v>93.368829734278108</v>
      </c>
      <c r="D31" s="7">
        <v>105.81839272711503</v>
      </c>
      <c r="E31" s="7">
        <f t="shared" si="0"/>
        <v>90.129123580462817</v>
      </c>
      <c r="F31" s="5">
        <f t="shared" si="1"/>
        <v>14.317296861312782</v>
      </c>
      <c r="G31" s="7">
        <v>0</v>
      </c>
      <c r="H31" s="7">
        <v>0</v>
      </c>
      <c r="I31" s="7">
        <v>0</v>
      </c>
      <c r="J31" s="7">
        <f t="shared" si="2"/>
        <v>0</v>
      </c>
      <c r="K31" s="7">
        <f t="shared" si="3"/>
        <v>0</v>
      </c>
      <c r="L31" s="7">
        <v>0</v>
      </c>
      <c r="M31" s="7">
        <v>0</v>
      </c>
      <c r="N31" s="7">
        <v>0</v>
      </c>
      <c r="O31" s="7">
        <f t="shared" si="4"/>
        <v>0</v>
      </c>
      <c r="P31" s="7">
        <f t="shared" si="5"/>
        <v>0</v>
      </c>
      <c r="T31" s="2"/>
      <c r="U31" s="2"/>
    </row>
    <row r="32" spans="1:21">
      <c r="A32" s="3">
        <v>7</v>
      </c>
      <c r="B32" s="7">
        <v>102.39933304257124</v>
      </c>
      <c r="C32" s="7">
        <v>127.28157104895179</v>
      </c>
      <c r="D32" s="7">
        <v>96.159190985146338</v>
      </c>
      <c r="E32" s="7">
        <f t="shared" si="0"/>
        <v>108.61336502555645</v>
      </c>
      <c r="F32" s="5">
        <f t="shared" si="1"/>
        <v>13.443989495264265</v>
      </c>
      <c r="G32" s="7">
        <v>0</v>
      </c>
      <c r="H32" s="7">
        <v>0</v>
      </c>
      <c r="I32" s="7">
        <v>0</v>
      </c>
      <c r="J32" s="7">
        <f t="shared" si="2"/>
        <v>0</v>
      </c>
      <c r="K32" s="7">
        <f t="shared" si="3"/>
        <v>0</v>
      </c>
      <c r="L32" s="7">
        <v>0</v>
      </c>
      <c r="M32" s="7">
        <v>0</v>
      </c>
      <c r="N32" s="7">
        <v>0</v>
      </c>
      <c r="O32" s="7">
        <f t="shared" si="4"/>
        <v>0</v>
      </c>
      <c r="P32" s="7">
        <f t="shared" si="5"/>
        <v>0</v>
      </c>
      <c r="T32" s="2"/>
      <c r="U32" s="2"/>
    </row>
    <row r="33" spans="1:21">
      <c r="A33" s="3">
        <v>8</v>
      </c>
      <c r="B33" s="7">
        <v>148.3777984010255</v>
      </c>
      <c r="C33" s="7">
        <v>128.95276890605166</v>
      </c>
      <c r="D33" s="7">
        <v>162.91159633035795</v>
      </c>
      <c r="E33" s="7">
        <f t="shared" si="0"/>
        <v>146.74738787914504</v>
      </c>
      <c r="F33" s="5">
        <f t="shared" si="1"/>
        <v>13.911486114259402</v>
      </c>
      <c r="G33" s="7">
        <v>0</v>
      </c>
      <c r="H33" s="7">
        <v>0</v>
      </c>
      <c r="I33" s="7">
        <v>1.2778474736921472</v>
      </c>
      <c r="J33" s="7">
        <f t="shared" si="2"/>
        <v>0.42594915789738241</v>
      </c>
      <c r="K33" s="7">
        <f t="shared" si="3"/>
        <v>0.60238307597987706</v>
      </c>
      <c r="L33" s="7">
        <v>0</v>
      </c>
      <c r="M33" s="7">
        <v>2.3279306873533705</v>
      </c>
      <c r="N33" s="7">
        <v>2.6126071630829473</v>
      </c>
      <c r="O33" s="7">
        <f t="shared" si="4"/>
        <v>1.6468459501454393</v>
      </c>
      <c r="P33" s="7">
        <f t="shared" si="5"/>
        <v>1.1702809809589259</v>
      </c>
      <c r="T33" s="2"/>
      <c r="U33" s="2"/>
    </row>
    <row r="34" spans="1:21">
      <c r="A34" s="3">
        <v>9</v>
      </c>
      <c r="B34" s="7">
        <v>126.28903568508014</v>
      </c>
      <c r="C34" s="7">
        <v>124.81613253694314</v>
      </c>
      <c r="D34" s="7">
        <v>158.81622764318524</v>
      </c>
      <c r="E34" s="7">
        <f t="shared" si="0"/>
        <v>136.64046528840285</v>
      </c>
      <c r="F34" s="5">
        <f t="shared" si="1"/>
        <v>15.692157020473424</v>
      </c>
      <c r="G34" s="7">
        <v>0</v>
      </c>
      <c r="H34" s="7">
        <v>0</v>
      </c>
      <c r="I34" s="7">
        <v>2.5296788141578483</v>
      </c>
      <c r="J34" s="7">
        <f t="shared" si="2"/>
        <v>0.84322627138594941</v>
      </c>
      <c r="K34" s="7">
        <f t="shared" si="3"/>
        <v>1.1925020291433059</v>
      </c>
      <c r="L34" s="7">
        <v>0</v>
      </c>
      <c r="M34" s="7">
        <v>1.92640373657769</v>
      </c>
      <c r="N34" s="7">
        <v>0</v>
      </c>
      <c r="O34" s="7">
        <f t="shared" si="4"/>
        <v>0.64213457885922998</v>
      </c>
      <c r="P34" s="7">
        <f t="shared" si="5"/>
        <v>0.9081154302914588</v>
      </c>
      <c r="T34" s="2"/>
      <c r="U34" s="2"/>
    </row>
    <row r="35" spans="1:21">
      <c r="A35" s="3">
        <v>10</v>
      </c>
      <c r="B35" s="7">
        <v>171.60666404841004</v>
      </c>
      <c r="C35" s="7">
        <v>130.82514776598063</v>
      </c>
      <c r="D35" s="7">
        <v>209.91314331163764</v>
      </c>
      <c r="E35" s="7">
        <f t="shared" si="0"/>
        <v>170.78165170867612</v>
      </c>
      <c r="F35" s="5">
        <f t="shared" si="1"/>
        <v>32.292808733813523</v>
      </c>
      <c r="G35" s="7">
        <v>0</v>
      </c>
      <c r="H35" s="7">
        <v>0</v>
      </c>
      <c r="I35" s="7">
        <v>2.8154308594693656</v>
      </c>
      <c r="J35" s="7">
        <f t="shared" si="2"/>
        <v>0.93847695315645518</v>
      </c>
      <c r="K35" s="7">
        <f t="shared" si="3"/>
        <v>1.3272068351284387</v>
      </c>
      <c r="L35" s="7">
        <v>2.1421052189609044</v>
      </c>
      <c r="M35" s="7">
        <v>2.3351937824208595</v>
      </c>
      <c r="N35" s="7">
        <v>3.144403676734322</v>
      </c>
      <c r="O35" s="7">
        <f t="shared" si="4"/>
        <v>2.5405675593720289</v>
      </c>
      <c r="P35" s="7">
        <f t="shared" si="5"/>
        <v>0.43419223147367297</v>
      </c>
      <c r="T35" s="2"/>
      <c r="U35" s="2"/>
    </row>
    <row r="36" spans="1:21">
      <c r="A36" s="3">
        <v>11</v>
      </c>
      <c r="B36" s="7">
        <v>158.03172032963559</v>
      </c>
      <c r="C36" s="7">
        <v>123.74541021105377</v>
      </c>
      <c r="D36" s="7">
        <v>159.5210079357272</v>
      </c>
      <c r="E36" s="7">
        <f t="shared" si="0"/>
        <v>147.09937949213887</v>
      </c>
      <c r="F36" s="5">
        <f t="shared" si="1"/>
        <v>16.524938835586422</v>
      </c>
      <c r="G36" s="7">
        <v>0</v>
      </c>
      <c r="H36" s="7">
        <v>0</v>
      </c>
      <c r="I36" s="7">
        <v>0</v>
      </c>
      <c r="J36" s="7">
        <f t="shared" si="2"/>
        <v>0</v>
      </c>
      <c r="K36" s="7">
        <f t="shared" si="3"/>
        <v>0</v>
      </c>
      <c r="L36" s="7">
        <v>0</v>
      </c>
      <c r="M36" s="7">
        <v>0</v>
      </c>
      <c r="N36" s="7">
        <v>0</v>
      </c>
      <c r="O36" s="7">
        <f t="shared" ref="O36:O38" si="6">AVERAGE(L36:N36)</f>
        <v>0</v>
      </c>
      <c r="P36" s="7">
        <f t="shared" ref="P36:P38" si="7">_xlfn.STDEV.P(L36:N36)</f>
        <v>0</v>
      </c>
      <c r="T36" s="2"/>
      <c r="U36" s="2"/>
    </row>
    <row r="37" spans="1:21">
      <c r="A37" s="3">
        <v>12</v>
      </c>
      <c r="B37" s="7">
        <v>179.09345541661568</v>
      </c>
      <c r="C37" s="7">
        <v>181.72114367280057</v>
      </c>
      <c r="D37" s="7">
        <v>194.30835549486761</v>
      </c>
      <c r="E37" s="7">
        <f t="shared" si="0"/>
        <v>185.04098486142797</v>
      </c>
      <c r="F37" s="5">
        <f t="shared" si="1"/>
        <v>6.6402462422251496</v>
      </c>
      <c r="G37" s="7">
        <v>0</v>
      </c>
      <c r="H37" s="7">
        <v>0</v>
      </c>
      <c r="I37" s="7">
        <v>0</v>
      </c>
      <c r="J37" s="7">
        <f t="shared" si="2"/>
        <v>0</v>
      </c>
      <c r="K37" s="7">
        <f t="shared" si="3"/>
        <v>0</v>
      </c>
      <c r="L37" s="7">
        <v>0</v>
      </c>
      <c r="M37" s="7">
        <v>0</v>
      </c>
      <c r="N37" s="7">
        <v>0</v>
      </c>
      <c r="O37" s="7">
        <f t="shared" si="6"/>
        <v>0</v>
      </c>
      <c r="P37" s="7">
        <f t="shared" si="7"/>
        <v>0</v>
      </c>
      <c r="T37" s="2"/>
      <c r="U37" s="2"/>
    </row>
    <row r="38" spans="1:21">
      <c r="A38" s="3">
        <v>13</v>
      </c>
      <c r="B38" s="7">
        <v>145.62833803865865</v>
      </c>
      <c r="C38" s="7">
        <v>152.81814240873027</v>
      </c>
      <c r="D38" s="7">
        <v>160.33196732496054</v>
      </c>
      <c r="E38" s="7">
        <f t="shared" si="0"/>
        <v>152.92614925744982</v>
      </c>
      <c r="F38" s="5">
        <f t="shared" si="1"/>
        <v>6.0032173405475611</v>
      </c>
      <c r="G38" s="7">
        <v>0</v>
      </c>
      <c r="H38" s="7">
        <v>0</v>
      </c>
      <c r="I38" s="7">
        <v>2.5261954913132918</v>
      </c>
      <c r="J38" s="7">
        <f t="shared" si="2"/>
        <v>0.8420651637710973</v>
      </c>
      <c r="K38" s="7">
        <f t="shared" si="3"/>
        <v>1.1908599750070072</v>
      </c>
      <c r="L38" s="7">
        <v>2.2569840125186089</v>
      </c>
      <c r="M38" s="7">
        <v>2.3657146874415602</v>
      </c>
      <c r="N38" s="7">
        <v>2.9488339757464335</v>
      </c>
      <c r="O38" s="7">
        <f t="shared" si="6"/>
        <v>2.5238442252355342</v>
      </c>
      <c r="P38" s="7">
        <f t="shared" si="7"/>
        <v>0.30377382589330842</v>
      </c>
    </row>
    <row r="39" spans="1:21">
      <c r="A39" s="3">
        <v>14</v>
      </c>
      <c r="B39" s="7">
        <v>179.8747279742513</v>
      </c>
      <c r="C39" s="7">
        <v>169.45752963560082</v>
      </c>
      <c r="D39" s="7">
        <v>211.8816926404765</v>
      </c>
      <c r="E39" s="7">
        <f t="shared" si="0"/>
        <v>187.07131675010956</v>
      </c>
      <c r="F39" s="5">
        <f t="shared" si="1"/>
        <v>18.051695565286423</v>
      </c>
      <c r="G39" s="7">
        <v>0</v>
      </c>
      <c r="H39" s="7">
        <v>0</v>
      </c>
      <c r="I39" s="7">
        <v>0</v>
      </c>
      <c r="J39" s="7">
        <f t="shared" si="2"/>
        <v>0</v>
      </c>
      <c r="K39" s="7">
        <f t="shared" si="3"/>
        <v>0</v>
      </c>
      <c r="L39" s="7">
        <v>2.2326899674061584</v>
      </c>
      <c r="M39" s="7">
        <v>2.3635256800383058</v>
      </c>
      <c r="N39" s="7">
        <v>3.7527067865421775</v>
      </c>
      <c r="O39" s="7">
        <f t="shared" si="4"/>
        <v>2.782974144662214</v>
      </c>
      <c r="P39" s="7">
        <f t="shared" si="5"/>
        <v>0.68778172093119194</v>
      </c>
    </row>
    <row r="40" spans="1:21">
      <c r="A40" s="3">
        <v>15</v>
      </c>
      <c r="B40" s="7">
        <v>215.02105338206437</v>
      </c>
      <c r="C40" s="7">
        <v>181.90946908061375</v>
      </c>
      <c r="D40" s="7">
        <v>176.37936374142157</v>
      </c>
      <c r="E40" s="7">
        <f t="shared" si="0"/>
        <v>191.10329540136658</v>
      </c>
      <c r="F40" s="5">
        <f t="shared" si="1"/>
        <v>17.062431956065847</v>
      </c>
      <c r="G40" s="7">
        <v>0</v>
      </c>
      <c r="H40" s="7">
        <v>0</v>
      </c>
      <c r="I40" s="7">
        <v>0</v>
      </c>
      <c r="J40" s="7">
        <f t="shared" si="2"/>
        <v>0</v>
      </c>
      <c r="K40" s="7">
        <f t="shared" si="3"/>
        <v>0</v>
      </c>
      <c r="L40" s="7">
        <v>0</v>
      </c>
      <c r="M40" s="7">
        <v>0</v>
      </c>
      <c r="N40" s="7">
        <v>0</v>
      </c>
      <c r="O40" s="7">
        <f t="shared" si="4"/>
        <v>0</v>
      </c>
      <c r="P40" s="7">
        <f t="shared" si="5"/>
        <v>0</v>
      </c>
    </row>
    <row r="41" spans="1:21">
      <c r="A41" s="3">
        <v>16</v>
      </c>
      <c r="B41" s="7">
        <v>183.24103652779368</v>
      </c>
      <c r="C41" s="7">
        <v>205.64346354278186</v>
      </c>
      <c r="D41" s="7">
        <v>216.78963942913597</v>
      </c>
      <c r="E41" s="7">
        <f>AVERAGE(B41:D41)</f>
        <v>201.89137983323715</v>
      </c>
      <c r="F41" s="5">
        <f t="shared" si="1"/>
        <v>13.950765529307249</v>
      </c>
      <c r="G41" s="7">
        <v>0</v>
      </c>
      <c r="H41" s="7">
        <v>0</v>
      </c>
      <c r="I41" s="7">
        <v>0</v>
      </c>
      <c r="J41" s="7">
        <f t="shared" si="2"/>
        <v>0</v>
      </c>
      <c r="K41" s="7">
        <f t="shared" si="3"/>
        <v>0</v>
      </c>
      <c r="L41" s="7">
        <v>0</v>
      </c>
      <c r="M41" s="7">
        <v>0</v>
      </c>
      <c r="N41" s="7">
        <v>0</v>
      </c>
      <c r="O41" s="7">
        <f t="shared" si="4"/>
        <v>0</v>
      </c>
      <c r="P41" s="7">
        <f t="shared" si="5"/>
        <v>0</v>
      </c>
    </row>
    <row r="44" spans="1:21">
      <c r="A44" s="36" t="s">
        <v>143</v>
      </c>
      <c r="B44" s="36"/>
      <c r="C44" s="36"/>
      <c r="D44" s="36"/>
      <c r="E44" s="36"/>
      <c r="F44" s="36"/>
    </row>
    <row r="45" spans="1:21">
      <c r="A45" s="28" t="s">
        <v>0</v>
      </c>
      <c r="B45" s="33" t="s">
        <v>29</v>
      </c>
      <c r="C45" s="34"/>
      <c r="D45" s="34"/>
      <c r="E45" s="34"/>
      <c r="F45" s="35"/>
    </row>
    <row r="46" spans="1:21">
      <c r="A46" s="28"/>
      <c r="B46" s="4" t="s">
        <v>8</v>
      </c>
      <c r="C46" s="4" t="s">
        <v>9</v>
      </c>
      <c r="D46" s="4" t="s">
        <v>10</v>
      </c>
      <c r="E46" s="4" t="s">
        <v>11</v>
      </c>
      <c r="F46" s="4" t="s">
        <v>17</v>
      </c>
    </row>
    <row r="47" spans="1:21">
      <c r="A47" s="3">
        <v>1</v>
      </c>
      <c r="B47" s="5">
        <f t="shared" ref="B47:D51" si="8">SUM(B26,G26,L26)</f>
        <v>53.130267463767034</v>
      </c>
      <c r="C47" s="5">
        <f t="shared" si="8"/>
        <v>52.332348364266657</v>
      </c>
      <c r="D47" s="5">
        <f t="shared" si="8"/>
        <v>39.33762766361054</v>
      </c>
      <c r="E47" s="5">
        <f>AVERAGE(B47:D47)</f>
        <v>48.266747830548077</v>
      </c>
      <c r="F47" s="5">
        <f>_xlfn.STDEV.P(B47:D47)</f>
        <v>6.3222389989119385</v>
      </c>
    </row>
    <row r="48" spans="1:21">
      <c r="A48" s="3">
        <v>2</v>
      </c>
      <c r="B48" s="7">
        <f t="shared" si="8"/>
        <v>80.948661643024252</v>
      </c>
      <c r="C48" s="7">
        <f t="shared" si="8"/>
        <v>82.559103014239582</v>
      </c>
      <c r="D48" s="7">
        <f t="shared" si="8"/>
        <v>85.110991329432522</v>
      </c>
      <c r="E48" s="5">
        <f t="shared" ref="E48:E51" si="9">AVERAGE(B48:D48)</f>
        <v>82.872918662232124</v>
      </c>
      <c r="F48" s="5">
        <f t="shared" ref="F48:F51" si="10">_xlfn.STDEV.P(B48:D48)</f>
        <v>1.7136913958436089</v>
      </c>
    </row>
    <row r="49" spans="1:6">
      <c r="A49" s="3">
        <v>3</v>
      </c>
      <c r="B49" s="7">
        <f t="shared" si="8"/>
        <v>66.886803096143737</v>
      </c>
      <c r="C49" s="7">
        <f t="shared" si="8"/>
        <v>55.119366149174496</v>
      </c>
      <c r="D49" s="7">
        <f t="shared" si="8"/>
        <v>57.496168051299357</v>
      </c>
      <c r="E49" s="5">
        <f t="shared" si="9"/>
        <v>59.834112432205863</v>
      </c>
      <c r="F49" s="5">
        <f t="shared" si="10"/>
        <v>5.0805269425774737</v>
      </c>
    </row>
    <row r="50" spans="1:6">
      <c r="A50" s="3">
        <v>4</v>
      </c>
      <c r="B50" s="7">
        <f t="shared" si="8"/>
        <v>69.302200999840551</v>
      </c>
      <c r="C50" s="7">
        <f t="shared" si="8"/>
        <v>90.108979633591787</v>
      </c>
      <c r="D50" s="7">
        <f t="shared" si="8"/>
        <v>95.445081041898874</v>
      </c>
      <c r="E50" s="5">
        <f t="shared" si="9"/>
        <v>84.952087225110404</v>
      </c>
      <c r="F50" s="5">
        <f t="shared" si="10"/>
        <v>11.278525279126788</v>
      </c>
    </row>
    <row r="51" spans="1:6">
      <c r="A51" s="3">
        <v>5</v>
      </c>
      <c r="B51" s="7">
        <f t="shared" si="8"/>
        <v>87.014758913876847</v>
      </c>
      <c r="C51" s="7">
        <f t="shared" si="8"/>
        <v>77.777560936389349</v>
      </c>
      <c r="D51" s="7">
        <f t="shared" si="8"/>
        <v>48.903696492881245</v>
      </c>
      <c r="E51" s="5">
        <f t="shared" si="9"/>
        <v>71.232005447715821</v>
      </c>
      <c r="F51" s="5">
        <f t="shared" si="10"/>
        <v>16.232611049073064</v>
      </c>
    </row>
    <row r="52" spans="1:6">
      <c r="A52" s="3">
        <v>6</v>
      </c>
      <c r="B52" s="7">
        <f t="shared" ref="B52:D52" si="11">SUM(B31,G31,L31)</f>
        <v>71.200148279995318</v>
      </c>
      <c r="C52" s="7">
        <f t="shared" si="11"/>
        <v>93.368829734278108</v>
      </c>
      <c r="D52" s="7">
        <f t="shared" si="11"/>
        <v>105.81839272711503</v>
      </c>
      <c r="E52" s="5">
        <f t="shared" ref="E52:E62" si="12">AVERAGE(B52:D52)</f>
        <v>90.129123580462817</v>
      </c>
      <c r="F52" s="5">
        <f t="shared" ref="F52:F62" si="13">_xlfn.STDEV.P(B52:D52)</f>
        <v>14.317296861312782</v>
      </c>
    </row>
    <row r="53" spans="1:6">
      <c r="A53" s="3">
        <v>7</v>
      </c>
      <c r="B53" s="7">
        <f t="shared" ref="B53:D53" si="14">SUM(B32,G32,L32)</f>
        <v>102.39933304257124</v>
      </c>
      <c r="C53" s="7">
        <f t="shared" si="14"/>
        <v>127.28157104895179</v>
      </c>
      <c r="D53" s="7">
        <f t="shared" si="14"/>
        <v>96.159190985146338</v>
      </c>
      <c r="E53" s="5">
        <f t="shared" si="12"/>
        <v>108.61336502555645</v>
      </c>
      <c r="F53" s="5">
        <f t="shared" si="13"/>
        <v>13.443989495264265</v>
      </c>
    </row>
    <row r="54" spans="1:6">
      <c r="A54" s="3">
        <v>8</v>
      </c>
      <c r="B54" s="7">
        <f t="shared" ref="B54:D54" si="15">SUM(B33,G33,L33)</f>
        <v>148.3777984010255</v>
      </c>
      <c r="C54" s="7">
        <f t="shared" si="15"/>
        <v>131.28069959340502</v>
      </c>
      <c r="D54" s="7">
        <f t="shared" si="15"/>
        <v>166.80205096713303</v>
      </c>
      <c r="E54" s="5">
        <f t="shared" si="12"/>
        <v>148.82018298718785</v>
      </c>
      <c r="F54" s="5">
        <f t="shared" si="13"/>
        <v>14.504904433685356</v>
      </c>
    </row>
    <row r="55" spans="1:6">
      <c r="A55" s="3">
        <v>9</v>
      </c>
      <c r="B55" s="7">
        <f t="shared" ref="B55:D55" si="16">SUM(B34,G34,L34)</f>
        <v>126.28903568508014</v>
      </c>
      <c r="C55" s="7">
        <f t="shared" si="16"/>
        <v>126.74253627352084</v>
      </c>
      <c r="D55" s="7">
        <f t="shared" si="16"/>
        <v>161.34590645734309</v>
      </c>
      <c r="E55" s="5">
        <f t="shared" si="12"/>
        <v>138.12582613864802</v>
      </c>
      <c r="F55" s="5">
        <f t="shared" si="13"/>
        <v>16.420120040180638</v>
      </c>
    </row>
    <row r="56" spans="1:6">
      <c r="A56" s="3">
        <v>10</v>
      </c>
      <c r="B56" s="7">
        <f t="shared" ref="B56:D56" si="17">SUM(B35,G35,L35)</f>
        <v>173.74876926737093</v>
      </c>
      <c r="C56" s="7">
        <f t="shared" si="17"/>
        <v>133.1603415484015</v>
      </c>
      <c r="D56" s="7">
        <f t="shared" si="17"/>
        <v>215.87297784784133</v>
      </c>
      <c r="E56" s="5">
        <f t="shared" si="12"/>
        <v>174.2606962212046</v>
      </c>
      <c r="F56" s="5">
        <f t="shared" si="13"/>
        <v>33.769232572519748</v>
      </c>
    </row>
    <row r="57" spans="1:6">
      <c r="A57" s="3">
        <v>11</v>
      </c>
      <c r="B57" s="7">
        <f t="shared" ref="B57:D57" si="18">SUM(B36,G36,L36)</f>
        <v>158.03172032963559</v>
      </c>
      <c r="C57" s="7">
        <f t="shared" si="18"/>
        <v>123.74541021105377</v>
      </c>
      <c r="D57" s="7">
        <f t="shared" si="18"/>
        <v>159.5210079357272</v>
      </c>
      <c r="E57" s="5">
        <f t="shared" si="12"/>
        <v>147.09937949213887</v>
      </c>
      <c r="F57" s="5">
        <f t="shared" si="13"/>
        <v>16.524938835586422</v>
      </c>
    </row>
    <row r="58" spans="1:6">
      <c r="A58" s="3">
        <v>12</v>
      </c>
      <c r="B58" s="7">
        <f t="shared" ref="B58:D58" si="19">SUM(B37,G37,L37)</f>
        <v>179.09345541661568</v>
      </c>
      <c r="C58" s="7">
        <f t="shared" si="19"/>
        <v>181.72114367280057</v>
      </c>
      <c r="D58" s="7">
        <f t="shared" si="19"/>
        <v>194.30835549486761</v>
      </c>
      <c r="E58" s="5">
        <f t="shared" si="12"/>
        <v>185.04098486142797</v>
      </c>
      <c r="F58" s="5">
        <f t="shared" si="13"/>
        <v>6.6402462422251496</v>
      </c>
    </row>
    <row r="59" spans="1:6">
      <c r="A59" s="3">
        <v>13</v>
      </c>
      <c r="B59" s="7">
        <f t="shared" ref="B59:D59" si="20">SUM(B38,G38,L38)</f>
        <v>147.88532205117727</v>
      </c>
      <c r="C59" s="7">
        <f t="shared" si="20"/>
        <v>155.18385709617183</v>
      </c>
      <c r="D59" s="7">
        <f t="shared" si="20"/>
        <v>165.80699679202027</v>
      </c>
      <c r="E59" s="5">
        <f t="shared" si="12"/>
        <v>156.29205864645647</v>
      </c>
      <c r="F59" s="5">
        <f t="shared" si="13"/>
        <v>7.3583371937860367</v>
      </c>
    </row>
    <row r="60" spans="1:6">
      <c r="A60" s="3">
        <v>14</v>
      </c>
      <c r="B60" s="7">
        <f t="shared" ref="B60:D60" si="21">SUM(B39,G39,L39)</f>
        <v>182.10741794165745</v>
      </c>
      <c r="C60" s="7">
        <f t="shared" si="21"/>
        <v>171.82105531563911</v>
      </c>
      <c r="D60" s="7">
        <f t="shared" si="21"/>
        <v>215.63439942701868</v>
      </c>
      <c r="E60" s="5">
        <f t="shared" si="12"/>
        <v>189.85429089477176</v>
      </c>
      <c r="F60" s="5">
        <f t="shared" si="13"/>
        <v>18.706733386124366</v>
      </c>
    </row>
    <row r="61" spans="1:6">
      <c r="A61" s="3">
        <v>15</v>
      </c>
      <c r="B61" s="7">
        <f t="shared" ref="B61:D61" si="22">SUM(B40,G40,L40)</f>
        <v>215.02105338206437</v>
      </c>
      <c r="C61" s="7">
        <f t="shared" si="22"/>
        <v>181.90946908061375</v>
      </c>
      <c r="D61" s="7">
        <f t="shared" si="22"/>
        <v>176.37936374142157</v>
      </c>
      <c r="E61" s="5">
        <f t="shared" si="12"/>
        <v>191.10329540136658</v>
      </c>
      <c r="F61" s="5">
        <f t="shared" si="13"/>
        <v>17.062431956065847</v>
      </c>
    </row>
    <row r="62" spans="1:6">
      <c r="A62" s="3">
        <v>16</v>
      </c>
      <c r="B62" s="7">
        <f t="shared" ref="B62:D62" si="23">SUM(B41,G41,L41)</f>
        <v>183.24103652779368</v>
      </c>
      <c r="C62" s="7">
        <f t="shared" si="23"/>
        <v>205.64346354278186</v>
      </c>
      <c r="D62" s="7">
        <f t="shared" si="23"/>
        <v>216.78963942913597</v>
      </c>
      <c r="E62" s="5">
        <f t="shared" si="12"/>
        <v>201.89137983323715</v>
      </c>
      <c r="F62" s="5">
        <f t="shared" si="13"/>
        <v>13.950765529307249</v>
      </c>
    </row>
  </sheetData>
  <mergeCells count="20">
    <mergeCell ref="A45:A46"/>
    <mergeCell ref="B45:F45"/>
    <mergeCell ref="B10:B11"/>
    <mergeCell ref="B12:B13"/>
    <mergeCell ref="B14:B15"/>
    <mergeCell ref="B18:B19"/>
    <mergeCell ref="B20:B21"/>
    <mergeCell ref="A23:M23"/>
    <mergeCell ref="B16:B17"/>
    <mergeCell ref="A24:A25"/>
    <mergeCell ref="B24:F24"/>
    <mergeCell ref="G24:K24"/>
    <mergeCell ref="L24:P24"/>
    <mergeCell ref="A44:F44"/>
    <mergeCell ref="A3:F3"/>
    <mergeCell ref="B8:B9"/>
    <mergeCell ref="A4:A5"/>
    <mergeCell ref="B4:B5"/>
    <mergeCell ref="C4:E4"/>
    <mergeCell ref="B6:B7"/>
  </mergeCells>
  <phoneticPr fontId="1" type="noConversion"/>
  <pageMargins left="0.7" right="0.7" top="0.75" bottom="0.75" header="0.3" footer="0.3"/>
  <pageSetup paperSize="9"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fig2.Effect of CBM</vt:lpstr>
      <vt:lpstr>fig.2 Complex-A_B</vt:lpstr>
      <vt:lpstr>fig.3 Complex-C</vt:lpstr>
      <vt:lpstr>fig4. Complex-D</vt:lpstr>
      <vt:lpstr>fig5. ratio of Enz._Scaf.</vt:lpstr>
      <vt:lpstr>fig5. Different temperature</vt:lpstr>
      <vt:lpstr>fig5. Different pH</vt:lpstr>
      <vt:lpstr>fig5. PET powder</vt:lpstr>
      <vt:lpstr>fig5. PET film-L</vt:lpstr>
      <vt:lpstr>fig5. PET film-H</vt:lpstr>
      <vt:lpstr>fig6. SPEED@ZIF-8</vt:lpstr>
      <vt:lpstr>fig7. 96hComplex-D&amp;E</vt:lpstr>
      <vt:lpstr>fig8. in vivo system</vt:lpstr>
      <vt:lpstr>figS7. ratio of Scaf._Enz.</vt:lpstr>
      <vt:lpstr>figS8. MHETase</vt:lpstr>
      <vt:lpstr>figS9. Complex-D</vt:lpstr>
      <vt:lpstr>figS11. different P.p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Lab Members</dc:creator>
  <cp:lastModifiedBy>Zhuobin Liang</cp:lastModifiedBy>
  <cp:lastPrinted>2024-05-16T15:03:09Z</cp:lastPrinted>
  <dcterms:created xsi:type="dcterms:W3CDTF">2024-03-13T04:18:03Z</dcterms:created>
  <dcterms:modified xsi:type="dcterms:W3CDTF">2024-09-15T00:42:51Z</dcterms:modified>
</cp:coreProperties>
</file>