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abelle\Documents\Post-doc\PAPERs\Philippines_collision_Palawan&amp;Mindor&amp;Panay\A-reviiewEPS_MajorRev_sept24\Supp.Material\"/>
    </mc:Choice>
  </mc:AlternateContent>
  <bookViews>
    <workbookView xWindow="0" yWindow="0" windowWidth="23040" windowHeight="9195" tabRatio="722"/>
  </bookViews>
  <sheets>
    <sheet name="NOTE" sheetId="4" r:id="rId1"/>
    <sheet name="18PA-21A" sheetId="2" r:id="rId2"/>
    <sheet name="18PA-09A_NEW" sheetId="6" r:id="rId3"/>
    <sheet name="18PA-06" sheetId="7" r:id="rId4"/>
    <sheet name="18PA-13A" sheetId="8" r:id="rId5"/>
    <sheet name="18PA-11A" sheetId="10" r:id="rId6"/>
    <sheet name="18PA-03A" sheetId="12" r:id="rId7"/>
    <sheet name="18PA-26A" sheetId="13" r:id="rId8"/>
    <sheet name="18PA-15" sheetId="15" r:id="rId9"/>
    <sheet name="18PA-17A" sheetId="16" r:id="rId10"/>
    <sheet name="18PA-32" sheetId="14" r:id="rId11"/>
    <sheet name="18PA-31" sheetId="18" r:id="rId1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6" l="1"/>
  <c r="J13" i="18" l="1"/>
  <c r="J12" i="14"/>
  <c r="J11" i="16"/>
  <c r="J10" i="15"/>
  <c r="B3" i="10"/>
  <c r="B3" i="7"/>
  <c r="J11" i="7"/>
  <c r="I12" i="2"/>
  <c r="B3" i="2"/>
  <c r="B3" i="15"/>
  <c r="B2" i="15"/>
  <c r="B3" i="18" l="1"/>
  <c r="B2" i="18"/>
  <c r="B3" i="14" l="1"/>
  <c r="B2" i="16" l="1"/>
  <c r="B3" i="16"/>
  <c r="B3" i="13" l="1"/>
  <c r="B2" i="14"/>
  <c r="B2" i="13" l="1"/>
  <c r="J8" i="13" l="1"/>
  <c r="B3" i="12"/>
  <c r="B2" i="12"/>
  <c r="J12" i="12"/>
  <c r="B2" i="10" l="1"/>
  <c r="B3" i="8" l="1"/>
  <c r="B2" i="8"/>
  <c r="B2" i="7" l="1"/>
  <c r="B2" i="6"/>
  <c r="B3" i="6"/>
  <c r="B2" i="2" l="1"/>
  <c r="J12" i="10" l="1"/>
  <c r="J10" i="8" l="1"/>
</calcChain>
</file>

<file path=xl/sharedStrings.xml><?xml version="1.0" encoding="utf-8"?>
<sst xmlns="http://schemas.openxmlformats.org/spreadsheetml/2006/main" count="281" uniqueCount="63">
  <si>
    <t>Ages</t>
  </si>
  <si>
    <t>P1</t>
  </si>
  <si>
    <t>P2</t>
  </si>
  <si>
    <t>P3</t>
  </si>
  <si>
    <t>MSWD</t>
  </si>
  <si>
    <t>18PA-32</t>
  </si>
  <si>
    <t>#grains</t>
  </si>
  <si>
    <t>Central age</t>
  </si>
  <si>
    <t>Pooled age</t>
  </si>
  <si>
    <t>FT-Age Range</t>
  </si>
  <si>
    <t>95%CI</t>
  </si>
  <si>
    <t>P(chi2)</t>
  </si>
  <si>
    <t>Min-age</t>
  </si>
  <si>
    <t>Auto-P1</t>
  </si>
  <si>
    <t>Auto-P2</t>
  </si>
  <si>
    <t>FT-age</t>
  </si>
  <si>
    <t>Auto-P3</t>
  </si>
  <si>
    <t>2peaks forced</t>
  </si>
  <si>
    <t>Dispersion</t>
  </si>
  <si>
    <t>34 ± 13%</t>
  </si>
  <si>
    <t>forced 3 peaks</t>
  </si>
  <si>
    <t>38 ± 12%</t>
  </si>
  <si>
    <t>18PA-26A</t>
  </si>
  <si>
    <t>17 ± 13%</t>
  </si>
  <si>
    <t>38.3 ± 0.3%</t>
  </si>
  <si>
    <t>18PA-15</t>
  </si>
  <si>
    <t>18PA-17A</t>
  </si>
  <si>
    <t>21.3 ± 9.0%</t>
  </si>
  <si>
    <t xml:space="preserve"> </t>
  </si>
  <si>
    <t>85±15%</t>
  </si>
  <si>
    <t>5.6E−07</t>
  </si>
  <si>
    <t xml:space="preserve"> 20 ± 7%</t>
  </si>
  <si>
    <t>U (ppm)</t>
  </si>
  <si>
    <t>2s</t>
  </si>
  <si>
    <t>BINOMFIT data format</t>
  </si>
  <si>
    <t>fluence (tr/cm2)</t>
  </si>
  <si>
    <t>relative error (%)</t>
  </si>
  <si>
    <t>zeta factor (yr.cm2)</t>
  </si>
  <si>
    <t>1std.err. (yr.cm2)</t>
  </si>
  <si>
    <t>graticule size (cm2)</t>
  </si>
  <si>
    <t>U-content of monitor (ppm)</t>
  </si>
  <si>
    <t>spontqneous tracks (tr)</t>
  </si>
  <si>
    <t>induced tracks (tr)</t>
  </si>
  <si>
    <t>square (#)</t>
  </si>
  <si>
    <t>…</t>
  </si>
  <si>
    <t>IsoplotR data format</t>
  </si>
  <si>
    <t>Zeta factor (yr.cm2)</t>
  </si>
  <si>
    <t>1std.err. (tr/cm2)</t>
  </si>
  <si>
    <r>
      <t xml:space="preserve">Two formats provided </t>
    </r>
    <r>
      <rPr>
        <i/>
        <u/>
        <sz val="11"/>
        <color theme="1"/>
        <rFont val="Calibri"/>
        <family val="2"/>
        <scheme val="minor"/>
      </rPr>
      <t>(4pi corrected by doubling fluence):</t>
    </r>
  </si>
  <si>
    <t>Uranium content computed with Binomfit v.1.2</t>
  </si>
  <si>
    <t>For uranium content, 2pi to 4pi correction undertaken by doubling spontaneous tracks</t>
  </si>
  <si>
    <t>ZFT ages (grain-ages, central ages, pooled ages) computed with: IsoplotR version 5.2</t>
  </si>
  <si>
    <t>BINOMFIT (4pi corrected)</t>
  </si>
  <si>
    <t>ISOPLOT R (4pi corrected)</t>
  </si>
  <si>
    <t>Binomfit U-content (ppm)</t>
  </si>
  <si>
    <t>IsoplotR grain-ages</t>
  </si>
  <si>
    <t>forced 2 peaks</t>
  </si>
  <si>
    <t>8.7-21.2</t>
  </si>
  <si>
    <t>3peaks forced</t>
  </si>
  <si>
    <r>
      <t xml:space="preserve">ZFT mounts were counted as 2Pi (i.e. surface of grain counted, the inner grain </t>
    </r>
    <r>
      <rPr>
        <b/>
        <u/>
        <sz val="11"/>
        <color theme="1"/>
        <rFont val="Calibri"/>
        <family val="2"/>
        <scheme val="minor"/>
      </rPr>
      <t>was not</t>
    </r>
    <r>
      <rPr>
        <sz val="11"/>
        <color theme="1"/>
        <rFont val="Calibri"/>
        <family val="2"/>
        <scheme val="minor"/>
      </rPr>
      <t xml:space="preserve"> exposed/polished)</t>
    </r>
  </si>
  <si>
    <r>
      <t>All ZFT ages provided at an</t>
    </r>
    <r>
      <rPr>
        <b/>
        <u/>
        <sz val="11"/>
        <color theme="1"/>
        <rFont val="Calibri"/>
        <family val="2"/>
        <scheme val="minor"/>
      </rPr>
      <t xml:space="preserve"> absolute 95%C.I. including propagated external uncertainties </t>
    </r>
  </si>
  <si>
    <t xml:space="preserve">For grain-age calculation and pooled/central ages, 2pi to 4 pi correction undertaken by doubling fluence </t>
  </si>
  <si>
    <r>
      <t xml:space="preserve">Absolute 95%C.I. </t>
    </r>
    <r>
      <rPr>
        <i/>
        <sz val="11"/>
        <color theme="1"/>
        <rFont val="Calibri"/>
        <family val="2"/>
        <scheme val="minor"/>
      </rPr>
      <t>w/ propagated uncertainties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</si>
</sst>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0"/>
  </numFmts>
  <fonts count="1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2"/>
      <color indexed="8"/>
      <name val="新細明體"/>
      <charset val="136"/>
    </font>
    <font>
      <b/>
      <i/>
      <u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charset val="136"/>
      <scheme val="minor"/>
    </font>
    <font>
      <sz val="12"/>
      <name val="Calibri"/>
      <family val="2"/>
      <scheme val="minor"/>
    </font>
    <font>
      <i/>
      <sz val="11"/>
      <name val="Calibri"/>
      <family val="2"/>
      <scheme val="minor"/>
    </font>
    <font>
      <i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>
      <alignment vertical="center"/>
    </xf>
  </cellStyleXfs>
  <cellXfs count="143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5" fillId="0" borderId="0" xfId="0" applyFont="1" applyBorder="1"/>
    <xf numFmtId="0" fontId="5" fillId="0" borderId="7" xfId="0" applyFont="1" applyBorder="1"/>
    <xf numFmtId="9" fontId="0" fillId="0" borderId="0" xfId="0" applyNumberFormat="1" applyBorder="1" applyAlignment="1">
      <alignment horizontal="left"/>
    </xf>
    <xf numFmtId="0" fontId="0" fillId="0" borderId="9" xfId="0" applyBorder="1"/>
    <xf numFmtId="9" fontId="0" fillId="0" borderId="9" xfId="0" applyNumberFormat="1" applyBorder="1" applyAlignment="1">
      <alignment horizontal="left"/>
    </xf>
    <xf numFmtId="0" fontId="0" fillId="0" borderId="10" xfId="0" applyBorder="1"/>
    <xf numFmtId="0" fontId="0" fillId="0" borderId="12" xfId="0" applyBorder="1"/>
    <xf numFmtId="0" fontId="2" fillId="0" borderId="6" xfId="0" applyFont="1" applyBorder="1"/>
    <xf numFmtId="0" fontId="0" fillId="0" borderId="7" xfId="0" applyBorder="1" applyAlignment="1">
      <alignment horizontal="left"/>
    </xf>
    <xf numFmtId="0" fontId="5" fillId="0" borderId="7" xfId="0" applyFont="1" applyBorder="1" applyAlignment="1">
      <alignment horizontal="left"/>
    </xf>
    <xf numFmtId="0" fontId="2" fillId="0" borderId="8" xfId="0" applyFont="1" applyBorder="1"/>
    <xf numFmtId="0" fontId="5" fillId="0" borderId="10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5" fillId="0" borderId="3" xfId="0" applyFont="1" applyBorder="1"/>
    <xf numFmtId="0" fontId="2" fillId="0" borderId="2" xfId="0" applyFont="1" applyBorder="1"/>
    <xf numFmtId="0" fontId="2" fillId="0" borderId="3" xfId="0" applyFont="1" applyBorder="1"/>
    <xf numFmtId="0" fontId="0" fillId="0" borderId="0" xfId="0" applyBorder="1" applyAlignment="1">
      <alignment horizontal="right"/>
    </xf>
    <xf numFmtId="0" fontId="4" fillId="0" borderId="0" xfId="0" applyFont="1" applyBorder="1" applyAlignment="1">
      <alignment horizontal="right"/>
    </xf>
    <xf numFmtId="11" fontId="5" fillId="0" borderId="7" xfId="0" applyNumberFormat="1" applyFont="1" applyBorder="1"/>
    <xf numFmtId="0" fontId="1" fillId="0" borderId="7" xfId="0" applyFont="1" applyBorder="1" applyAlignment="1">
      <alignment horizontal="left"/>
    </xf>
    <xf numFmtId="0" fontId="0" fillId="0" borderId="13" xfId="0" applyBorder="1"/>
    <xf numFmtId="10" fontId="0" fillId="0" borderId="0" xfId="0" applyNumberFormat="1"/>
    <xf numFmtId="10" fontId="0" fillId="0" borderId="0" xfId="0" applyNumberFormat="1" applyAlignment="1">
      <alignment horizontal="left"/>
    </xf>
    <xf numFmtId="0" fontId="0" fillId="0" borderId="0" xfId="0" applyFill="1"/>
    <xf numFmtId="0" fontId="2" fillId="0" borderId="0" xfId="0" applyFont="1" applyFill="1"/>
    <xf numFmtId="0" fontId="0" fillId="0" borderId="11" xfId="0" applyBorder="1"/>
    <xf numFmtId="0" fontId="2" fillId="0" borderId="4" xfId="0" applyFont="1" applyBorder="1"/>
    <xf numFmtId="0" fontId="15" fillId="0" borderId="7" xfId="0" applyFont="1" applyFill="1" applyBorder="1" applyAlignment="1">
      <alignment horizontal="center" vertical="center"/>
    </xf>
    <xf numFmtId="0" fontId="0" fillId="0" borderId="9" xfId="0" applyFill="1" applyBorder="1"/>
    <xf numFmtId="0" fontId="0" fillId="0" borderId="15" xfId="0" applyBorder="1"/>
    <xf numFmtId="0" fontId="0" fillId="0" borderId="14" xfId="0" applyBorder="1"/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 wrapText="1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5" fillId="0" borderId="0" xfId="0" applyFont="1" applyBorder="1"/>
    <xf numFmtId="0" fontId="5" fillId="0" borderId="7" xfId="0" applyFont="1" applyBorder="1"/>
    <xf numFmtId="9" fontId="0" fillId="0" borderId="0" xfId="0" applyNumberFormat="1" applyBorder="1" applyAlignment="1">
      <alignment horizontal="left"/>
    </xf>
    <xf numFmtId="0" fontId="0" fillId="0" borderId="8" xfId="0" applyBorder="1"/>
    <xf numFmtId="0" fontId="0" fillId="0" borderId="9" xfId="0" applyBorder="1"/>
    <xf numFmtId="9" fontId="0" fillId="0" borderId="9" xfId="0" applyNumberFormat="1" applyBorder="1" applyAlignment="1">
      <alignment horizontal="left"/>
    </xf>
    <xf numFmtId="0" fontId="0" fillId="0" borderId="10" xfId="0" applyBorder="1"/>
    <xf numFmtId="0" fontId="0" fillId="0" borderId="12" xfId="0" applyBorder="1"/>
    <xf numFmtId="0" fontId="2" fillId="0" borderId="6" xfId="0" applyFont="1" applyBorder="1"/>
    <xf numFmtId="0" fontId="0" fillId="0" borderId="7" xfId="0" applyBorder="1" applyAlignment="1">
      <alignment horizontal="left"/>
    </xf>
    <xf numFmtId="0" fontId="5" fillId="0" borderId="7" xfId="0" applyFont="1" applyBorder="1" applyAlignment="1">
      <alignment horizontal="left"/>
    </xf>
    <xf numFmtId="0" fontId="2" fillId="0" borderId="8" xfId="0" applyFont="1" applyBorder="1"/>
    <xf numFmtId="0" fontId="4" fillId="0" borderId="0" xfId="0" applyFont="1" applyBorder="1" applyAlignment="1">
      <alignment horizontal="right"/>
    </xf>
    <xf numFmtId="11" fontId="5" fillId="0" borderId="7" xfId="0" applyNumberFormat="1" applyFont="1" applyBorder="1"/>
    <xf numFmtId="0" fontId="9" fillId="0" borderId="7" xfId="0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3" xfId="0" applyBorder="1"/>
    <xf numFmtId="0" fontId="2" fillId="0" borderId="0" xfId="0" applyFont="1" applyFill="1"/>
    <xf numFmtId="0" fontId="0" fillId="0" borderId="11" xfId="0" applyBorder="1"/>
    <xf numFmtId="0" fontId="10" fillId="0" borderId="6" xfId="0" applyFont="1" applyBorder="1"/>
    <xf numFmtId="0" fontId="11" fillId="0" borderId="7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Border="1"/>
    <xf numFmtId="0" fontId="0" fillId="0" borderId="8" xfId="0" applyFill="1" applyBorder="1"/>
    <xf numFmtId="0" fontId="15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/>
    <xf numFmtId="0" fontId="0" fillId="0" borderId="0" xfId="0" applyFill="1" applyAlignment="1">
      <alignment horizontal="left"/>
    </xf>
    <xf numFmtId="0" fontId="0" fillId="0" borderId="10" xfId="0" applyFill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7" fillId="0" borderId="0" xfId="0" applyFont="1"/>
    <xf numFmtId="0" fontId="2" fillId="0" borderId="21" xfId="0" applyFont="1" applyBorder="1"/>
    <xf numFmtId="0" fontId="0" fillId="0" borderId="22" xfId="0" applyBorder="1" applyAlignment="1"/>
    <xf numFmtId="0" fontId="4" fillId="0" borderId="22" xfId="0" applyFont="1" applyBorder="1"/>
    <xf numFmtId="2" fontId="0" fillId="0" borderId="14" xfId="0" applyNumberFormat="1" applyBorder="1"/>
    <xf numFmtId="165" fontId="0" fillId="0" borderId="14" xfId="0" applyNumberFormat="1" applyBorder="1"/>
    <xf numFmtId="2" fontId="0" fillId="0" borderId="0" xfId="0" applyNumberFormat="1" applyAlignment="1">
      <alignment vertical="center" wrapText="1"/>
    </xf>
    <xf numFmtId="0" fontId="12" fillId="0" borderId="0" xfId="2">
      <alignment vertical="center"/>
    </xf>
    <xf numFmtId="2" fontId="8" fillId="0" borderId="6" xfId="0" applyNumberFormat="1" applyFont="1" applyBorder="1"/>
    <xf numFmtId="2" fontId="8" fillId="0" borderId="8" xfId="0" applyNumberFormat="1" applyFont="1" applyBorder="1"/>
    <xf numFmtId="2" fontId="0" fillId="0" borderId="0" xfId="0" applyNumberFormat="1"/>
    <xf numFmtId="2" fontId="5" fillId="0" borderId="7" xfId="0" applyNumberFormat="1" applyFont="1" applyBorder="1" applyAlignment="1">
      <alignment horizontal="left"/>
    </xf>
    <xf numFmtId="2" fontId="0" fillId="0" borderId="6" xfId="0" applyNumberFormat="1" applyFont="1" applyBorder="1"/>
    <xf numFmtId="0" fontId="0" fillId="0" borderId="14" xfId="0" applyBorder="1" applyAlignment="1">
      <alignment horizontal="left"/>
    </xf>
    <xf numFmtId="2" fontId="0" fillId="0" borderId="0" xfId="0" applyNumberFormat="1" applyAlignment="1">
      <alignment horizontal="left" vertical="center" wrapText="1"/>
    </xf>
    <xf numFmtId="2" fontId="9" fillId="0" borderId="10" xfId="0" applyNumberFormat="1" applyFont="1" applyBorder="1" applyAlignment="1">
      <alignment horizontal="left"/>
    </xf>
    <xf numFmtId="0" fontId="0" fillId="0" borderId="14" xfId="0" applyFill="1" applyBorder="1"/>
    <xf numFmtId="1" fontId="0" fillId="0" borderId="0" xfId="0" applyNumberFormat="1" applyAlignment="1">
      <alignment vertical="center" wrapText="1"/>
    </xf>
    <xf numFmtId="2" fontId="13" fillId="0" borderId="6" xfId="0" applyNumberFormat="1" applyFont="1" applyFill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2" fontId="10" fillId="0" borderId="6" xfId="0" applyNumberFormat="1" applyFont="1" applyBorder="1"/>
    <xf numFmtId="164" fontId="0" fillId="0" borderId="0" xfId="0" applyNumberFormat="1" applyAlignment="1">
      <alignment horizontal="left" vertical="center" wrapText="1"/>
    </xf>
    <xf numFmtId="0" fontId="12" fillId="0" borderId="0" xfId="2" applyAlignment="1">
      <alignment horizontal="left" vertical="center"/>
    </xf>
    <xf numFmtId="0" fontId="2" fillId="0" borderId="4" xfId="0" applyFont="1" applyBorder="1" applyAlignment="1">
      <alignment horizontal="center"/>
    </xf>
    <xf numFmtId="0" fontId="5" fillId="0" borderId="15" xfId="0" applyFont="1" applyBorder="1"/>
    <xf numFmtId="0" fontId="2" fillId="0" borderId="5" xfId="0" applyFont="1" applyBorder="1"/>
    <xf numFmtId="0" fontId="2" fillId="0" borderId="15" xfId="0" applyFont="1" applyBorder="1"/>
    <xf numFmtId="0" fontId="0" fillId="0" borderId="5" xfId="0" applyBorder="1" applyAlignment="1">
      <alignment horizontal="right"/>
    </xf>
    <xf numFmtId="2" fontId="10" fillId="0" borderId="8" xfId="0" applyNumberFormat="1" applyFont="1" applyBorder="1"/>
    <xf numFmtId="2" fontId="0" fillId="0" borderId="6" xfId="0" applyNumberFormat="1" applyBorder="1"/>
    <xf numFmtId="2" fontId="10" fillId="0" borderId="0" xfId="0" applyNumberFormat="1" applyFont="1" applyBorder="1"/>
    <xf numFmtId="2" fontId="8" fillId="0" borderId="7" xfId="0" applyNumberFormat="1" applyFont="1" applyBorder="1" applyAlignment="1">
      <alignment horizontal="left"/>
    </xf>
    <xf numFmtId="11" fontId="15" fillId="0" borderId="7" xfId="0" applyNumberFormat="1" applyFont="1" applyFill="1" applyBorder="1" applyAlignment="1">
      <alignment horizontal="center" vertical="center"/>
    </xf>
    <xf numFmtId="0" fontId="14" fillId="0" borderId="9" xfId="0" applyFont="1" applyBorder="1" applyAlignment="1">
      <alignment horizontal="left" vertical="center"/>
    </xf>
    <xf numFmtId="0" fontId="4" fillId="0" borderId="12" xfId="0" applyFont="1" applyBorder="1" applyAlignment="1">
      <alignment horizontal="right"/>
    </xf>
    <xf numFmtId="0" fontId="14" fillId="0" borderId="7" xfId="0" applyFont="1" applyFill="1" applyBorder="1" applyAlignment="1">
      <alignment horizontal="left" vertical="center"/>
    </xf>
    <xf numFmtId="2" fontId="3" fillId="0" borderId="6" xfId="0" applyNumberFormat="1" applyFont="1" applyBorder="1" applyAlignment="1">
      <alignment vertical="center"/>
    </xf>
    <xf numFmtId="2" fontId="13" fillId="0" borderId="8" xfId="0" applyNumberFormat="1" applyFont="1" applyBorder="1" applyAlignment="1">
      <alignment vertical="center"/>
    </xf>
    <xf numFmtId="2" fontId="16" fillId="0" borderId="4" xfId="0" applyNumberFormat="1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9" fontId="0" fillId="0" borderId="5" xfId="0" applyNumberFormat="1" applyBorder="1" applyAlignment="1">
      <alignment horizontal="left"/>
    </xf>
    <xf numFmtId="0" fontId="0" fillId="0" borderId="10" xfId="0" applyBorder="1" applyAlignment="1">
      <alignment horizontal="left"/>
    </xf>
    <xf numFmtId="0" fontId="10" fillId="0" borderId="8" xfId="0" applyFont="1" applyBorder="1"/>
    <xf numFmtId="0" fontId="11" fillId="0" borderId="10" xfId="0" applyFont="1" applyBorder="1" applyAlignment="1">
      <alignment horizontal="left"/>
    </xf>
    <xf numFmtId="0" fontId="15" fillId="0" borderId="7" xfId="0" applyFont="1" applyBorder="1" applyAlignment="1">
      <alignment horizontal="left"/>
    </xf>
    <xf numFmtId="2" fontId="15" fillId="0" borderId="0" xfId="0" applyNumberFormat="1" applyFont="1" applyBorder="1" applyAlignment="1">
      <alignment horizontal="left"/>
    </xf>
    <xf numFmtId="2" fontId="10" fillId="0" borderId="5" xfId="0" applyNumberFormat="1" applyFont="1" applyBorder="1"/>
    <xf numFmtId="0" fontId="15" fillId="0" borderId="5" xfId="0" applyFont="1" applyBorder="1" applyAlignment="1">
      <alignment horizontal="left"/>
    </xf>
    <xf numFmtId="0" fontId="10" fillId="0" borderId="9" xfId="0" applyFont="1" applyBorder="1"/>
    <xf numFmtId="2" fontId="15" fillId="0" borderId="9" xfId="0" applyNumberFormat="1" applyFont="1" applyBorder="1" applyAlignment="1">
      <alignment horizontal="left"/>
    </xf>
    <xf numFmtId="2" fontId="10" fillId="0" borderId="9" xfId="0" applyNumberFormat="1" applyFont="1" applyBorder="1"/>
    <xf numFmtId="0" fontId="15" fillId="0" borderId="9" xfId="0" applyFont="1" applyBorder="1" applyAlignment="1">
      <alignment horizontal="left"/>
    </xf>
    <xf numFmtId="2" fontId="15" fillId="0" borderId="7" xfId="0" applyNumberFormat="1" applyFont="1" applyBorder="1" applyAlignment="1">
      <alignment horizontal="left"/>
    </xf>
    <xf numFmtId="2" fontId="15" fillId="0" borderId="5" xfId="0" applyNumberFormat="1" applyFont="1" applyBorder="1" applyAlignment="1">
      <alignment horizontal="left"/>
    </xf>
    <xf numFmtId="0" fontId="15" fillId="0" borderId="10" xfId="0" applyFont="1" applyBorder="1" applyAlignment="1">
      <alignment horizontal="left"/>
    </xf>
    <xf numFmtId="164" fontId="10" fillId="0" borderId="8" xfId="0" applyNumberFormat="1" applyFont="1" applyBorder="1"/>
    <xf numFmtId="164" fontId="15" fillId="0" borderId="10" xfId="0" applyNumberFormat="1" applyFont="1" applyBorder="1" applyAlignment="1">
      <alignment horizontal="left"/>
    </xf>
  </cellXfs>
  <cellStyles count="3">
    <cellStyle name="Normal" xfId="0" builtinId="0"/>
    <cellStyle name="Normal 2" xfId="2"/>
    <cellStyle name="一般_工作表1" xfId="1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B30" sqref="B30"/>
    </sheetView>
  </sheetViews>
  <sheetFormatPr defaultRowHeight="15"/>
  <cols>
    <col min="1" max="1" width="21" customWidth="1"/>
    <col min="2" max="2" width="17" customWidth="1"/>
    <col min="3" max="3" width="24.28515625" customWidth="1"/>
    <col min="5" max="5" width="20.7109375" customWidth="1"/>
    <col min="6" max="6" width="15.28515625" customWidth="1"/>
    <col min="9" max="9" width="17.28515625" bestFit="1" customWidth="1"/>
    <col min="10" max="10" width="41.5703125" bestFit="1" customWidth="1"/>
    <col min="11" max="11" width="23.28515625" bestFit="1" customWidth="1"/>
  </cols>
  <sheetData>
    <row r="1" spans="1:12">
      <c r="A1" t="s">
        <v>59</v>
      </c>
    </row>
    <row r="3" spans="1:12">
      <c r="A3" s="39" t="s">
        <v>50</v>
      </c>
    </row>
    <row r="4" spans="1:12">
      <c r="A4" t="s">
        <v>61</v>
      </c>
    </row>
    <row r="5" spans="1:12">
      <c r="A5" t="s">
        <v>60</v>
      </c>
    </row>
    <row r="7" spans="1:12">
      <c r="A7" t="s">
        <v>51</v>
      </c>
    </row>
    <row r="8" spans="1:12">
      <c r="A8" t="s">
        <v>49</v>
      </c>
    </row>
    <row r="10" spans="1:12">
      <c r="A10" s="86" t="s">
        <v>48</v>
      </c>
    </row>
    <row r="11" spans="1:12" ht="15.75" thickBot="1"/>
    <row r="12" spans="1:12">
      <c r="A12" s="78" t="s">
        <v>34</v>
      </c>
      <c r="E12" s="78" t="s">
        <v>45</v>
      </c>
      <c r="I12" s="87" t="s">
        <v>55</v>
      </c>
      <c r="J12" s="88" t="s">
        <v>62</v>
      </c>
      <c r="K12" s="87" t="s">
        <v>54</v>
      </c>
      <c r="L12" s="89" t="s">
        <v>33</v>
      </c>
    </row>
    <row r="13" spans="1:12" ht="15.75" thickBot="1">
      <c r="I13" s="46"/>
      <c r="J13" s="48"/>
      <c r="K13" s="46"/>
      <c r="L13" s="48"/>
    </row>
    <row r="14" spans="1:12">
      <c r="A14" s="81" t="s">
        <v>35</v>
      </c>
      <c r="B14" s="82" t="s">
        <v>36</v>
      </c>
      <c r="C14" s="83" t="s">
        <v>40</v>
      </c>
      <c r="E14" s="81" t="s">
        <v>46</v>
      </c>
      <c r="F14" s="83" t="s">
        <v>38</v>
      </c>
      <c r="I14" s="46"/>
      <c r="J14" s="48"/>
      <c r="K14" s="46"/>
      <c r="L14" s="48"/>
    </row>
    <row r="15" spans="1:12">
      <c r="A15" s="84" t="s">
        <v>37</v>
      </c>
      <c r="B15" s="38" t="s">
        <v>38</v>
      </c>
      <c r="C15" s="85" t="s">
        <v>39</v>
      </c>
      <c r="E15" s="84" t="s">
        <v>35</v>
      </c>
      <c r="F15" s="85" t="s">
        <v>47</v>
      </c>
      <c r="I15" s="46"/>
      <c r="J15" s="48"/>
      <c r="K15" s="46"/>
      <c r="L15" s="48"/>
    </row>
    <row r="16" spans="1:12">
      <c r="A16" s="46" t="s">
        <v>41</v>
      </c>
      <c r="B16" s="47" t="s">
        <v>42</v>
      </c>
      <c r="C16" s="48" t="s">
        <v>43</v>
      </c>
      <c r="E16" s="46" t="s">
        <v>41</v>
      </c>
      <c r="F16" s="48" t="s">
        <v>42</v>
      </c>
      <c r="I16" s="46" t="s">
        <v>44</v>
      </c>
      <c r="J16" s="48" t="s">
        <v>44</v>
      </c>
      <c r="K16" s="46" t="s">
        <v>44</v>
      </c>
      <c r="L16" s="48" t="s">
        <v>44</v>
      </c>
    </row>
    <row r="17" spans="1:12">
      <c r="A17" s="46" t="s">
        <v>41</v>
      </c>
      <c r="B17" s="47" t="s">
        <v>42</v>
      </c>
      <c r="C17" s="48" t="s">
        <v>43</v>
      </c>
      <c r="E17" s="46" t="s">
        <v>41</v>
      </c>
      <c r="F17" s="48" t="s">
        <v>42</v>
      </c>
      <c r="I17" s="46" t="s">
        <v>44</v>
      </c>
      <c r="J17" s="48" t="s">
        <v>44</v>
      </c>
      <c r="K17" s="46" t="s">
        <v>44</v>
      </c>
      <c r="L17" s="48" t="s">
        <v>44</v>
      </c>
    </row>
    <row r="18" spans="1:12">
      <c r="A18" s="46" t="s">
        <v>41</v>
      </c>
      <c r="B18" s="47" t="s">
        <v>42</v>
      </c>
      <c r="C18" s="48" t="s">
        <v>43</v>
      </c>
      <c r="E18" s="46" t="s">
        <v>41</v>
      </c>
      <c r="F18" s="48" t="s">
        <v>42</v>
      </c>
      <c r="I18" s="46" t="s">
        <v>44</v>
      </c>
      <c r="J18" s="48" t="s">
        <v>44</v>
      </c>
      <c r="K18" s="46" t="s">
        <v>44</v>
      </c>
      <c r="L18" s="48" t="s">
        <v>44</v>
      </c>
    </row>
    <row r="19" spans="1:12" ht="15.75" thickBot="1">
      <c r="A19" s="75" t="s">
        <v>44</v>
      </c>
      <c r="B19" s="36" t="s">
        <v>44</v>
      </c>
      <c r="C19" s="80" t="s">
        <v>44</v>
      </c>
      <c r="E19" s="75" t="s">
        <v>44</v>
      </c>
      <c r="F19" s="80" t="s">
        <v>44</v>
      </c>
      <c r="I19" s="52" t="s">
        <v>44</v>
      </c>
      <c r="J19" s="55" t="s">
        <v>44</v>
      </c>
      <c r="K19" s="52" t="s">
        <v>44</v>
      </c>
      <c r="L19" s="55" t="s">
        <v>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zoomScale="85" zoomScaleNormal="85" workbookViewId="0"/>
  </sheetViews>
  <sheetFormatPr defaultRowHeight="15"/>
  <cols>
    <col min="2" max="2" width="13.140625" customWidth="1"/>
    <col min="9" max="9" width="18.7109375" bestFit="1" customWidth="1"/>
    <col min="14" max="14" width="8.85546875" style="73"/>
    <col min="16" max="16" width="8.85546875" style="73"/>
  </cols>
  <sheetData>
    <row r="1" spans="1:16" ht="16.5" thickBot="1">
      <c r="A1" s="3"/>
      <c r="B1" s="4"/>
      <c r="C1" s="20" t="s">
        <v>15</v>
      </c>
      <c r="D1" s="21" t="s">
        <v>10</v>
      </c>
      <c r="E1" s="22" t="s">
        <v>4</v>
      </c>
      <c r="F1" s="23" t="s">
        <v>11</v>
      </c>
      <c r="G1" t="s">
        <v>18</v>
      </c>
      <c r="I1" s="93"/>
      <c r="J1" s="93"/>
      <c r="K1" s="93"/>
      <c r="L1" s="93"/>
      <c r="M1" s="93"/>
      <c r="N1" s="108"/>
    </row>
    <row r="2" spans="1:16" ht="15.75">
      <c r="A2" s="5" t="s">
        <v>6</v>
      </c>
      <c r="B2" s="25">
        <f>COUNT(M14:M33)</f>
        <v>20</v>
      </c>
      <c r="C2" s="5"/>
      <c r="D2" s="7"/>
      <c r="E2" s="6"/>
      <c r="F2" s="7"/>
      <c r="I2" s="93"/>
      <c r="J2" s="93"/>
      <c r="K2" s="93"/>
      <c r="L2" s="93"/>
      <c r="M2" s="93"/>
      <c r="N2" s="108"/>
    </row>
    <row r="3" spans="1:16" ht="15.75">
      <c r="A3" s="5" t="s">
        <v>9</v>
      </c>
      <c r="B3" s="25" t="str">
        <f>MIN(M14:M37)&amp;"-"&amp;MAX(M14:M37)</f>
        <v>30.87-140.97</v>
      </c>
      <c r="C3" s="5"/>
      <c r="D3" s="7"/>
      <c r="E3" s="6"/>
      <c r="F3" s="7"/>
      <c r="I3" s="93"/>
      <c r="J3" s="93"/>
      <c r="K3" s="93"/>
      <c r="L3" s="93"/>
      <c r="M3" s="93"/>
      <c r="N3" s="108"/>
    </row>
    <row r="4" spans="1:16" ht="15.75">
      <c r="A4" s="5" t="s">
        <v>7</v>
      </c>
      <c r="B4" s="6"/>
      <c r="C4" s="57">
        <v>73.599999999999994</v>
      </c>
      <c r="D4" s="58">
        <v>13.8</v>
      </c>
      <c r="E4" s="8">
        <v>8</v>
      </c>
      <c r="F4" s="9">
        <v>0</v>
      </c>
      <c r="G4" t="s">
        <v>19</v>
      </c>
      <c r="I4" s="93"/>
      <c r="J4" s="93"/>
      <c r="K4" s="93"/>
      <c r="L4" s="93"/>
      <c r="M4" s="93"/>
      <c r="N4" s="108"/>
    </row>
    <row r="5" spans="1:16" ht="15.75">
      <c r="A5" s="5" t="s">
        <v>8</v>
      </c>
      <c r="B5" s="6"/>
      <c r="C5" s="57">
        <v>80.59</v>
      </c>
      <c r="D5" s="58">
        <v>6.89</v>
      </c>
      <c r="E5" s="6"/>
      <c r="F5" s="7"/>
      <c r="I5" s="93"/>
      <c r="J5" s="93"/>
      <c r="K5" s="93"/>
      <c r="L5" s="93"/>
      <c r="M5" s="93"/>
      <c r="N5" s="108"/>
    </row>
    <row r="6" spans="1:16" ht="15.75">
      <c r="A6" s="5" t="s">
        <v>13</v>
      </c>
      <c r="B6" s="6"/>
      <c r="C6" s="94">
        <v>38.229999999999997</v>
      </c>
      <c r="D6" s="63">
        <v>7.97</v>
      </c>
      <c r="E6" s="10">
        <v>0.14000000000000001</v>
      </c>
      <c r="F6" s="7"/>
      <c r="I6" s="93"/>
      <c r="J6" s="93"/>
      <c r="K6" s="93"/>
      <c r="L6" s="93"/>
      <c r="M6" s="93"/>
      <c r="N6" s="108"/>
    </row>
    <row r="7" spans="1:16" ht="15.75">
      <c r="A7" s="5" t="s">
        <v>14</v>
      </c>
      <c r="B7" s="6"/>
      <c r="C7" s="94">
        <v>68.150000000000006</v>
      </c>
      <c r="D7" s="63">
        <v>7.36</v>
      </c>
      <c r="E7" s="10">
        <v>0.46</v>
      </c>
      <c r="F7" s="7"/>
      <c r="I7" s="93"/>
      <c r="J7" s="93"/>
      <c r="K7" s="93"/>
      <c r="L7" s="93"/>
      <c r="M7" s="93"/>
      <c r="N7" s="108"/>
    </row>
    <row r="8" spans="1:16" ht="16.5" thickBot="1">
      <c r="A8" s="5" t="s">
        <v>16</v>
      </c>
      <c r="B8" s="11"/>
      <c r="C8" s="95">
        <v>104.81</v>
      </c>
      <c r="D8" s="64">
        <v>11.5</v>
      </c>
      <c r="E8" s="12">
        <v>0.4</v>
      </c>
      <c r="F8" s="13"/>
      <c r="I8" s="93"/>
      <c r="J8" s="93"/>
      <c r="K8" s="93"/>
      <c r="L8" s="93"/>
      <c r="M8" s="93"/>
      <c r="N8" s="108"/>
    </row>
    <row r="10" spans="1:16">
      <c r="A10" s="1" t="s">
        <v>52</v>
      </c>
      <c r="B10" s="2"/>
      <c r="C10" s="2"/>
      <c r="D10" s="2"/>
      <c r="G10" t="s">
        <v>28</v>
      </c>
      <c r="H10" s="1" t="s">
        <v>53</v>
      </c>
      <c r="I10" s="2"/>
      <c r="J10" s="2"/>
      <c r="M10" s="68"/>
      <c r="N10" s="79"/>
    </row>
    <row r="12" spans="1:16">
      <c r="A12" s="38">
        <v>-2124000</v>
      </c>
      <c r="B12" s="38">
        <v>1.44367647024168</v>
      </c>
      <c r="C12" s="38">
        <v>461.5</v>
      </c>
      <c r="H12" s="38">
        <v>2124000</v>
      </c>
      <c r="I12" s="91">
        <f>H12*(1.44367647024168/100)</f>
        <v>30663.688227933282</v>
      </c>
    </row>
    <row r="13" spans="1:16">
      <c r="A13" s="38">
        <v>27.79</v>
      </c>
      <c r="B13" s="38">
        <v>0.89</v>
      </c>
      <c r="C13" s="38">
        <v>1E-8</v>
      </c>
      <c r="H13" s="38">
        <v>27.79</v>
      </c>
      <c r="I13" s="38">
        <v>0.89</v>
      </c>
      <c r="M13" s="38" t="s">
        <v>0</v>
      </c>
      <c r="N13" s="99" t="s">
        <v>10</v>
      </c>
      <c r="O13" s="38" t="s">
        <v>32</v>
      </c>
      <c r="P13" s="99" t="s">
        <v>33</v>
      </c>
    </row>
    <row r="14" spans="1:16">
      <c r="A14">
        <v>277</v>
      </c>
      <c r="B14">
        <v>95</v>
      </c>
      <c r="C14">
        <v>4538.7359999999999</v>
      </c>
      <c r="H14">
        <v>277</v>
      </c>
      <c r="I14">
        <v>95</v>
      </c>
      <c r="M14" s="43">
        <v>85.48</v>
      </c>
      <c r="N14" s="107">
        <v>20.77</v>
      </c>
      <c r="O14">
        <v>910</v>
      </c>
      <c r="P14" s="73">
        <v>188</v>
      </c>
    </row>
    <row r="15" spans="1:16">
      <c r="A15">
        <v>65</v>
      </c>
      <c r="B15">
        <v>62</v>
      </c>
      <c r="C15">
        <v>3180.31</v>
      </c>
      <c r="H15">
        <v>65</v>
      </c>
      <c r="I15">
        <v>62</v>
      </c>
      <c r="M15" s="43">
        <v>30.87</v>
      </c>
      <c r="N15" s="107">
        <v>10.95</v>
      </c>
      <c r="O15">
        <v>847</v>
      </c>
      <c r="P15" s="73">
        <v>216</v>
      </c>
    </row>
    <row r="16" spans="1:16">
      <c r="A16">
        <v>464</v>
      </c>
      <c r="B16">
        <v>134</v>
      </c>
      <c r="C16">
        <v>5131.3270000000002</v>
      </c>
      <c r="H16">
        <v>464</v>
      </c>
      <c r="I16">
        <v>134</v>
      </c>
      <c r="M16" s="43">
        <v>101.39</v>
      </c>
      <c r="N16" s="107">
        <v>20.7</v>
      </c>
      <c r="O16">
        <v>1135</v>
      </c>
      <c r="P16" s="73">
        <v>198</v>
      </c>
    </row>
    <row r="17" spans="1:16">
      <c r="A17">
        <v>211</v>
      </c>
      <c r="B17">
        <v>99</v>
      </c>
      <c r="C17">
        <v>4727.9009999999998</v>
      </c>
      <c r="H17">
        <v>211</v>
      </c>
      <c r="I17">
        <v>99</v>
      </c>
      <c r="M17" s="43">
        <v>62.6</v>
      </c>
      <c r="N17" s="107">
        <v>15.55</v>
      </c>
      <c r="O17">
        <v>910</v>
      </c>
      <c r="P17" s="73">
        <v>184</v>
      </c>
    </row>
    <row r="18" spans="1:16">
      <c r="A18">
        <v>14</v>
      </c>
      <c r="B18">
        <v>13</v>
      </c>
      <c r="C18">
        <v>4222.2950000000001</v>
      </c>
      <c r="H18">
        <v>14</v>
      </c>
      <c r="I18">
        <v>13</v>
      </c>
      <c r="M18" s="43">
        <v>31.71</v>
      </c>
      <c r="N18" s="107">
        <v>24.03</v>
      </c>
      <c r="O18">
        <v>134</v>
      </c>
      <c r="P18" s="73">
        <v>73</v>
      </c>
    </row>
    <row r="19" spans="1:16">
      <c r="A19">
        <v>157</v>
      </c>
      <c r="B19">
        <v>43</v>
      </c>
      <c r="C19">
        <v>4666.9920000000002</v>
      </c>
      <c r="H19">
        <v>157</v>
      </c>
      <c r="I19">
        <v>43</v>
      </c>
      <c r="M19" s="43">
        <v>106.87</v>
      </c>
      <c r="N19" s="107">
        <v>36.79</v>
      </c>
      <c r="O19">
        <v>400</v>
      </c>
      <c r="P19" s="73">
        <v>122</v>
      </c>
    </row>
    <row r="20" spans="1:16">
      <c r="A20">
        <v>445</v>
      </c>
      <c r="B20">
        <v>202</v>
      </c>
      <c r="C20">
        <v>4914.107</v>
      </c>
      <c r="H20">
        <v>445</v>
      </c>
      <c r="I20">
        <v>202</v>
      </c>
      <c r="M20" s="43">
        <v>64.69</v>
      </c>
      <c r="N20" s="107">
        <v>11.64</v>
      </c>
      <c r="O20">
        <v>1786</v>
      </c>
      <c r="P20" s="73">
        <v>256</v>
      </c>
    </row>
    <row r="21" spans="1:16">
      <c r="A21">
        <v>457</v>
      </c>
      <c r="B21">
        <v>121</v>
      </c>
      <c r="C21">
        <v>3258.2919999999999</v>
      </c>
      <c r="H21">
        <v>457</v>
      </c>
      <c r="I21">
        <v>121</v>
      </c>
      <c r="M21" s="43">
        <v>110.51</v>
      </c>
      <c r="N21" s="107">
        <v>23.42</v>
      </c>
      <c r="O21">
        <v>1614</v>
      </c>
      <c r="P21" s="73">
        <v>296</v>
      </c>
    </row>
    <row r="22" spans="1:16">
      <c r="A22">
        <v>294</v>
      </c>
      <c r="B22">
        <v>122</v>
      </c>
      <c r="C22">
        <v>3062.828</v>
      </c>
      <c r="H22">
        <v>294</v>
      </c>
      <c r="I22">
        <v>122</v>
      </c>
      <c r="M22" s="43">
        <v>70.73</v>
      </c>
      <c r="N22" s="107">
        <v>15.7</v>
      </c>
      <c r="O22">
        <v>1731</v>
      </c>
      <c r="P22" s="73">
        <v>317</v>
      </c>
    </row>
    <row r="23" spans="1:16">
      <c r="A23">
        <v>150</v>
      </c>
      <c r="B23">
        <v>55</v>
      </c>
      <c r="C23">
        <v>2754.2350000000001</v>
      </c>
      <c r="H23">
        <v>150</v>
      </c>
      <c r="I23">
        <v>55</v>
      </c>
      <c r="M23" s="43">
        <v>79.989999999999995</v>
      </c>
      <c r="N23" s="107">
        <v>25.32</v>
      </c>
      <c r="O23">
        <v>868</v>
      </c>
      <c r="P23" s="73">
        <v>234</v>
      </c>
    </row>
    <row r="24" spans="1:16">
      <c r="A24">
        <v>293</v>
      </c>
      <c r="B24">
        <v>124</v>
      </c>
      <c r="C24">
        <v>4724.8729999999996</v>
      </c>
      <c r="H24">
        <v>293</v>
      </c>
      <c r="I24">
        <v>124</v>
      </c>
      <c r="M24" s="43">
        <v>69.36</v>
      </c>
      <c r="N24" s="107">
        <v>15.33</v>
      </c>
      <c r="O24">
        <v>1140</v>
      </c>
      <c r="P24" s="73">
        <v>207</v>
      </c>
    </row>
    <row r="25" spans="1:16">
      <c r="A25">
        <v>339</v>
      </c>
      <c r="B25">
        <v>155</v>
      </c>
      <c r="C25">
        <v>4870.4430000000002</v>
      </c>
      <c r="H25">
        <v>339</v>
      </c>
      <c r="I25">
        <v>155</v>
      </c>
      <c r="M25" s="43">
        <v>64.23</v>
      </c>
      <c r="N25" s="107">
        <v>12.98</v>
      </c>
      <c r="O25">
        <v>1383</v>
      </c>
      <c r="P25" s="73">
        <v>225</v>
      </c>
    </row>
    <row r="26" spans="1:16">
      <c r="A26">
        <v>218</v>
      </c>
      <c r="B26">
        <v>100</v>
      </c>
      <c r="C26">
        <v>3634.2660000000001</v>
      </c>
      <c r="H26">
        <v>218</v>
      </c>
      <c r="I26">
        <v>100</v>
      </c>
      <c r="M26" s="43">
        <v>64.02</v>
      </c>
      <c r="N26" s="107">
        <v>15.78</v>
      </c>
      <c r="O26">
        <v>1196</v>
      </c>
      <c r="P26" s="73">
        <v>241</v>
      </c>
    </row>
    <row r="27" spans="1:16">
      <c r="A27">
        <v>396</v>
      </c>
      <c r="B27">
        <v>82</v>
      </c>
      <c r="C27">
        <v>2688.558</v>
      </c>
      <c r="H27">
        <v>396</v>
      </c>
      <c r="I27">
        <v>82</v>
      </c>
      <c r="M27" s="43">
        <v>140.97</v>
      </c>
      <c r="N27" s="107">
        <v>34.9</v>
      </c>
      <c r="O27">
        <v>1325</v>
      </c>
      <c r="P27" s="73">
        <v>294</v>
      </c>
    </row>
    <row r="28" spans="1:16">
      <c r="A28">
        <v>495</v>
      </c>
      <c r="B28">
        <v>158</v>
      </c>
      <c r="C28">
        <v>4108.8059999999996</v>
      </c>
      <c r="H28">
        <v>495</v>
      </c>
      <c r="I28">
        <v>158</v>
      </c>
      <c r="M28" s="43">
        <v>91.8</v>
      </c>
      <c r="N28" s="107">
        <v>17.61</v>
      </c>
      <c r="O28">
        <v>1671</v>
      </c>
      <c r="P28" s="73">
        <v>270</v>
      </c>
    </row>
    <row r="29" spans="1:16">
      <c r="A29">
        <v>461</v>
      </c>
      <c r="B29">
        <v>140</v>
      </c>
      <c r="C29">
        <v>5247.2079999999996</v>
      </c>
      <c r="H29">
        <v>461</v>
      </c>
      <c r="I29">
        <v>140</v>
      </c>
      <c r="M29" s="43">
        <v>96.46</v>
      </c>
      <c r="N29" s="107">
        <v>19.41</v>
      </c>
      <c r="O29">
        <v>1159</v>
      </c>
      <c r="P29" s="73">
        <v>198</v>
      </c>
    </row>
    <row r="30" spans="1:16">
      <c r="A30">
        <v>46</v>
      </c>
      <c r="B30">
        <v>26</v>
      </c>
      <c r="C30">
        <v>3355.6550000000002</v>
      </c>
      <c r="H30">
        <v>46</v>
      </c>
      <c r="I30">
        <v>26</v>
      </c>
      <c r="M30" s="43">
        <v>52</v>
      </c>
      <c r="N30" s="107">
        <v>25.26</v>
      </c>
      <c r="O30">
        <v>337</v>
      </c>
      <c r="P30" s="73">
        <v>131</v>
      </c>
    </row>
    <row r="31" spans="1:16">
      <c r="A31">
        <v>295</v>
      </c>
      <c r="B31">
        <v>111</v>
      </c>
      <c r="C31">
        <v>7138.2619999999997</v>
      </c>
      <c r="H31">
        <v>295</v>
      </c>
      <c r="I31">
        <v>111</v>
      </c>
      <c r="M31" s="43">
        <v>77.959999999999994</v>
      </c>
      <c r="N31" s="107">
        <v>17.84</v>
      </c>
      <c r="O31">
        <v>676</v>
      </c>
      <c r="P31" s="73">
        <v>129</v>
      </c>
    </row>
    <row r="32" spans="1:16">
      <c r="A32">
        <v>379</v>
      </c>
      <c r="B32">
        <v>91</v>
      </c>
      <c r="C32">
        <v>6268.902</v>
      </c>
      <c r="H32">
        <v>379</v>
      </c>
      <c r="I32">
        <v>91</v>
      </c>
      <c r="M32" s="43">
        <v>121.76</v>
      </c>
      <c r="N32" s="107">
        <v>29.09</v>
      </c>
      <c r="O32">
        <v>631</v>
      </c>
      <c r="P32" s="73">
        <v>133</v>
      </c>
    </row>
    <row r="33" spans="1:16">
      <c r="A33">
        <v>158</v>
      </c>
      <c r="B33">
        <v>110</v>
      </c>
      <c r="C33">
        <v>6319.0029999999997</v>
      </c>
      <c r="H33">
        <v>158</v>
      </c>
      <c r="I33">
        <v>110</v>
      </c>
      <c r="M33" s="43">
        <v>42.25</v>
      </c>
      <c r="N33" s="107">
        <v>10.69</v>
      </c>
      <c r="O33">
        <v>756</v>
      </c>
      <c r="P33" s="73">
        <v>146</v>
      </c>
    </row>
  </sheetData>
  <conditionalFormatting sqref="E4">
    <cfRule type="cellIs" dxfId="22" priority="4" operator="lessThan">
      <formula>0.05</formula>
    </cfRule>
  </conditionalFormatting>
  <conditionalFormatting sqref="F4">
    <cfRule type="cellIs" dxfId="21" priority="3" operator="greaterThan">
      <formula>0.05</formula>
    </cfRule>
  </conditionalFormatting>
  <conditionalFormatting sqref="M4">
    <cfRule type="cellIs" dxfId="20" priority="2" operator="lessThan">
      <formula>0.05</formula>
    </cfRule>
  </conditionalFormatting>
  <conditionalFormatting sqref="N4">
    <cfRule type="cellIs" dxfId="19" priority="1" operator="greaterThan">
      <formula>0.05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6"/>
  <sheetViews>
    <sheetView topLeftCell="A26" zoomScale="85" zoomScaleNormal="85" workbookViewId="0">
      <selection activeCell="I15" sqref="I15:J66"/>
    </sheetView>
  </sheetViews>
  <sheetFormatPr defaultRowHeight="15"/>
  <cols>
    <col min="2" max="2" width="15.5703125" customWidth="1"/>
  </cols>
  <sheetData>
    <row r="1" spans="1:20" ht="15.75" thickBot="1">
      <c r="A1" s="3"/>
      <c r="B1" s="4"/>
      <c r="C1" s="20" t="s">
        <v>15</v>
      </c>
      <c r="D1" s="21" t="s">
        <v>10</v>
      </c>
      <c r="E1" s="22" t="s">
        <v>4</v>
      </c>
      <c r="F1" s="23" t="s">
        <v>11</v>
      </c>
      <c r="G1" t="s">
        <v>18</v>
      </c>
    </row>
    <row r="2" spans="1:20">
      <c r="A2" s="5" t="s">
        <v>6</v>
      </c>
      <c r="B2" s="25">
        <f>COUNT(Q15:Q66)</f>
        <v>52</v>
      </c>
      <c r="C2" s="5"/>
      <c r="D2" s="7"/>
      <c r="E2" s="6"/>
      <c r="F2" s="7"/>
    </row>
    <row r="3" spans="1:20">
      <c r="A3" s="5" t="s">
        <v>9</v>
      </c>
      <c r="B3" s="25" t="str">
        <f>MIN(Q15:Q66)&amp;"-"&amp;MAX(Q15:Q66)</f>
        <v>6.15-34.9</v>
      </c>
      <c r="C3" s="5"/>
      <c r="D3" s="7"/>
      <c r="E3" s="6"/>
      <c r="F3" s="7"/>
    </row>
    <row r="4" spans="1:20">
      <c r="A4" s="5" t="s">
        <v>7</v>
      </c>
      <c r="B4" s="6"/>
      <c r="C4" s="94">
        <v>14.6</v>
      </c>
      <c r="D4" s="27">
        <v>1.94</v>
      </c>
      <c r="E4" s="8">
        <v>5.5</v>
      </c>
      <c r="F4" s="9">
        <v>0</v>
      </c>
      <c r="G4">
        <v>29.5</v>
      </c>
      <c r="H4" s="29">
        <v>7.1999999999999995E-2</v>
      </c>
    </row>
    <row r="5" spans="1:20">
      <c r="A5" s="5" t="s">
        <v>8</v>
      </c>
      <c r="B5" s="6"/>
      <c r="C5" s="15">
        <v>14.83</v>
      </c>
      <c r="D5" s="7">
        <v>1.17</v>
      </c>
      <c r="E5" s="6"/>
      <c r="F5" s="7"/>
    </row>
    <row r="6" spans="1:20">
      <c r="A6" s="5" t="s">
        <v>12</v>
      </c>
      <c r="B6" s="6"/>
      <c r="C6" s="15"/>
      <c r="D6" s="17"/>
      <c r="E6" s="6"/>
      <c r="F6" s="7"/>
    </row>
    <row r="7" spans="1:20">
      <c r="A7" s="5" t="s">
        <v>13</v>
      </c>
      <c r="B7" s="6"/>
      <c r="C7" s="98">
        <v>12.55</v>
      </c>
      <c r="D7" s="97">
        <v>1.27</v>
      </c>
      <c r="E7" s="10"/>
      <c r="F7" s="7" t="s">
        <v>56</v>
      </c>
    </row>
    <row r="8" spans="1:20">
      <c r="A8" s="5" t="s">
        <v>14</v>
      </c>
      <c r="B8" s="6"/>
      <c r="C8" s="98">
        <v>21.69</v>
      </c>
      <c r="D8" s="97">
        <v>3.29</v>
      </c>
      <c r="E8" s="10"/>
      <c r="F8" s="7"/>
    </row>
    <row r="9" spans="1:20" ht="15.75" thickBot="1">
      <c r="A9" s="5" t="s">
        <v>16</v>
      </c>
      <c r="B9" s="11"/>
      <c r="C9" s="18"/>
      <c r="D9" s="19"/>
      <c r="E9" s="12"/>
      <c r="F9" s="13"/>
    </row>
    <row r="10" spans="1:20" s="39" customFormat="1">
      <c r="A10" s="47"/>
      <c r="B10" s="47"/>
      <c r="C10" s="74"/>
      <c r="D10" s="72"/>
      <c r="E10" s="51"/>
      <c r="F10" s="47"/>
    </row>
    <row r="11" spans="1:20" s="39" customFormat="1">
      <c r="A11" s="40" t="s">
        <v>52</v>
      </c>
      <c r="B11" s="41"/>
      <c r="C11" s="41"/>
      <c r="D11" s="41"/>
      <c r="G11" s="39" t="s">
        <v>28</v>
      </c>
      <c r="H11" s="40" t="s">
        <v>53</v>
      </c>
      <c r="I11" s="41"/>
      <c r="J11" s="41"/>
      <c r="M11" s="68"/>
      <c r="N11" s="79"/>
      <c r="P11" s="73"/>
    </row>
    <row r="13" spans="1:20">
      <c r="A13" s="38">
        <v>-2124000</v>
      </c>
      <c r="B13" s="38">
        <v>1.44367647024168</v>
      </c>
      <c r="C13" s="38">
        <v>461.5</v>
      </c>
      <c r="I13" s="38">
        <v>2124000</v>
      </c>
      <c r="J13" s="90">
        <f>I13*(1.44367647024168/100)</f>
        <v>30663.688227933282</v>
      </c>
      <c r="K13" s="47"/>
    </row>
    <row r="14" spans="1:20">
      <c r="A14" s="38">
        <v>27.79</v>
      </c>
      <c r="B14" s="38">
        <v>0.89</v>
      </c>
      <c r="C14" s="38">
        <v>1E-8</v>
      </c>
      <c r="I14" s="38">
        <v>27.79</v>
      </c>
      <c r="J14" s="38">
        <v>0.89</v>
      </c>
      <c r="K14" s="47"/>
      <c r="Q14" s="38" t="s">
        <v>0</v>
      </c>
      <c r="R14" s="38" t="s">
        <v>10</v>
      </c>
      <c r="S14" s="38" t="s">
        <v>32</v>
      </c>
      <c r="T14" s="38" t="s">
        <v>33</v>
      </c>
    </row>
    <row r="15" spans="1:20">
      <c r="A15">
        <v>152</v>
      </c>
      <c r="B15">
        <v>276</v>
      </c>
      <c r="C15">
        <v>4393.2520000000004</v>
      </c>
      <c r="I15">
        <v>152</v>
      </c>
      <c r="J15">
        <v>276</v>
      </c>
      <c r="K15" s="47"/>
      <c r="Q15" s="92">
        <v>16.23</v>
      </c>
      <c r="R15" s="92">
        <v>3.4</v>
      </c>
      <c r="S15">
        <v>2730</v>
      </c>
      <c r="T15">
        <v>338</v>
      </c>
    </row>
    <row r="16" spans="1:20">
      <c r="A16">
        <v>85</v>
      </c>
      <c r="B16">
        <v>232</v>
      </c>
      <c r="C16">
        <v>3393.2089999999998</v>
      </c>
      <c r="I16">
        <v>85</v>
      </c>
      <c r="J16">
        <v>232</v>
      </c>
      <c r="K16" s="47"/>
      <c r="Q16" s="92">
        <v>10.8</v>
      </c>
      <c r="R16" s="92">
        <v>2.79</v>
      </c>
      <c r="S16">
        <v>2971</v>
      </c>
      <c r="T16">
        <v>399</v>
      </c>
    </row>
    <row r="17" spans="1:20">
      <c r="A17">
        <v>51</v>
      </c>
      <c r="B17">
        <v>130</v>
      </c>
      <c r="C17">
        <v>2256.2530000000002</v>
      </c>
      <c r="I17">
        <v>51</v>
      </c>
      <c r="J17">
        <v>130</v>
      </c>
      <c r="K17" s="47"/>
      <c r="Q17" s="92">
        <v>11.57</v>
      </c>
      <c r="R17" s="92">
        <v>3.83</v>
      </c>
      <c r="S17">
        <v>2504</v>
      </c>
      <c r="T17">
        <v>444</v>
      </c>
    </row>
    <row r="18" spans="1:20">
      <c r="A18">
        <v>47</v>
      </c>
      <c r="B18">
        <v>123</v>
      </c>
      <c r="C18">
        <v>5156.2479999999996</v>
      </c>
      <c r="I18">
        <v>47</v>
      </c>
      <c r="J18">
        <v>123</v>
      </c>
      <c r="K18" s="47"/>
      <c r="Q18" s="92">
        <v>11.27</v>
      </c>
      <c r="R18" s="92">
        <v>3.87</v>
      </c>
      <c r="S18">
        <v>1037</v>
      </c>
      <c r="T18">
        <v>189</v>
      </c>
    </row>
    <row r="19" spans="1:20">
      <c r="A19">
        <v>69</v>
      </c>
      <c r="B19">
        <v>103</v>
      </c>
      <c r="C19">
        <v>5944.0280000000002</v>
      </c>
      <c r="I19">
        <v>69</v>
      </c>
      <c r="J19">
        <v>103</v>
      </c>
      <c r="K19" s="47"/>
      <c r="Q19" s="92">
        <v>19.739999999999998</v>
      </c>
      <c r="R19" s="92">
        <v>6.17</v>
      </c>
      <c r="S19">
        <v>753</v>
      </c>
      <c r="T19">
        <v>150</v>
      </c>
    </row>
    <row r="20" spans="1:20">
      <c r="A20">
        <v>50</v>
      </c>
      <c r="B20">
        <v>144</v>
      </c>
      <c r="C20">
        <v>4115.0370000000003</v>
      </c>
      <c r="I20">
        <v>50</v>
      </c>
      <c r="J20">
        <v>144</v>
      </c>
      <c r="K20" s="47"/>
      <c r="Q20" s="92">
        <v>10.24</v>
      </c>
      <c r="R20" s="92">
        <v>3.37</v>
      </c>
      <c r="S20">
        <v>1521</v>
      </c>
      <c r="T20">
        <v>257</v>
      </c>
    </row>
    <row r="21" spans="1:20">
      <c r="A21">
        <v>86</v>
      </c>
      <c r="B21">
        <v>147</v>
      </c>
      <c r="C21">
        <v>6458.2569999999996</v>
      </c>
      <c r="I21">
        <v>86</v>
      </c>
      <c r="J21">
        <v>147</v>
      </c>
      <c r="K21" s="47"/>
      <c r="Q21" s="92">
        <v>17.239999999999998</v>
      </c>
      <c r="R21" s="92">
        <v>4.74</v>
      </c>
      <c r="S21">
        <v>989</v>
      </c>
      <c r="T21">
        <v>165</v>
      </c>
    </row>
    <row r="22" spans="1:20">
      <c r="A22">
        <v>40</v>
      </c>
      <c r="B22">
        <v>133</v>
      </c>
      <c r="C22">
        <v>4621.2969999999996</v>
      </c>
      <c r="I22">
        <v>40</v>
      </c>
      <c r="J22">
        <v>133</v>
      </c>
      <c r="K22" s="47"/>
      <c r="Q22" s="92">
        <v>8.8699999999999992</v>
      </c>
      <c r="R22" s="92">
        <v>3.19</v>
      </c>
      <c r="S22">
        <v>1251</v>
      </c>
      <c r="T22">
        <v>219</v>
      </c>
    </row>
    <row r="23" spans="1:20">
      <c r="A23">
        <v>64</v>
      </c>
      <c r="B23">
        <v>158</v>
      </c>
      <c r="C23">
        <v>4134.4160000000002</v>
      </c>
      <c r="I23">
        <v>64</v>
      </c>
      <c r="J23">
        <v>158</v>
      </c>
      <c r="K23" s="47"/>
      <c r="Q23" s="92">
        <v>11.94</v>
      </c>
      <c r="R23" s="92">
        <v>3.56</v>
      </c>
      <c r="S23">
        <v>1661</v>
      </c>
      <c r="T23">
        <v>268</v>
      </c>
    </row>
    <row r="24" spans="1:20">
      <c r="A24">
        <v>26</v>
      </c>
      <c r="B24">
        <v>59</v>
      </c>
      <c r="C24">
        <v>2576.2049999999999</v>
      </c>
      <c r="I24">
        <v>26</v>
      </c>
      <c r="J24">
        <v>59</v>
      </c>
      <c r="K24" s="47"/>
      <c r="Q24" s="92">
        <v>12.99</v>
      </c>
      <c r="R24" s="92">
        <v>6.06</v>
      </c>
      <c r="S24">
        <v>995</v>
      </c>
      <c r="T24">
        <v>260</v>
      </c>
    </row>
    <row r="25" spans="1:20">
      <c r="A25">
        <v>49</v>
      </c>
      <c r="B25">
        <v>97</v>
      </c>
      <c r="C25">
        <v>5174.1469999999999</v>
      </c>
      <c r="I25">
        <v>49</v>
      </c>
      <c r="J25">
        <v>97</v>
      </c>
      <c r="K25" s="47"/>
      <c r="Q25" s="92">
        <v>14.89</v>
      </c>
      <c r="R25" s="92">
        <v>5.22</v>
      </c>
      <c r="S25">
        <v>815</v>
      </c>
      <c r="T25">
        <v>167</v>
      </c>
    </row>
    <row r="26" spans="1:20">
      <c r="A26">
        <v>103</v>
      </c>
      <c r="B26">
        <v>181</v>
      </c>
      <c r="C26">
        <v>5977.1930000000002</v>
      </c>
      <c r="I26">
        <v>103</v>
      </c>
      <c r="J26">
        <v>181</v>
      </c>
      <c r="K26" s="47"/>
      <c r="Q26" s="92">
        <v>16.77</v>
      </c>
      <c r="R26" s="92">
        <v>4.22</v>
      </c>
      <c r="S26">
        <v>1316</v>
      </c>
      <c r="T26">
        <v>199</v>
      </c>
    </row>
    <row r="27" spans="1:20">
      <c r="A27">
        <v>65</v>
      </c>
      <c r="B27">
        <v>123</v>
      </c>
      <c r="C27">
        <v>3089.9169999999999</v>
      </c>
      <c r="I27">
        <v>65</v>
      </c>
      <c r="J27">
        <v>123</v>
      </c>
      <c r="K27" s="47"/>
      <c r="Q27" s="92">
        <v>15.58</v>
      </c>
      <c r="R27" s="92">
        <v>4.8</v>
      </c>
      <c r="S27">
        <v>1730</v>
      </c>
      <c r="T27">
        <v>315</v>
      </c>
    </row>
    <row r="28" spans="1:20">
      <c r="A28">
        <v>84</v>
      </c>
      <c r="B28">
        <v>138</v>
      </c>
      <c r="C28">
        <v>3046.511</v>
      </c>
      <c r="I28">
        <v>84</v>
      </c>
      <c r="J28">
        <v>138</v>
      </c>
      <c r="K28" s="47"/>
      <c r="Q28" s="92">
        <v>17.940000000000001</v>
      </c>
      <c r="R28" s="92">
        <v>5.0199999999999996</v>
      </c>
      <c r="S28">
        <v>1968</v>
      </c>
      <c r="T28">
        <v>339</v>
      </c>
    </row>
    <row r="29" spans="1:20">
      <c r="A29">
        <v>85</v>
      </c>
      <c r="B29">
        <v>180</v>
      </c>
      <c r="C29">
        <v>4689.6589999999997</v>
      </c>
      <c r="I29">
        <v>85</v>
      </c>
      <c r="J29">
        <v>180</v>
      </c>
      <c r="K29" s="47"/>
      <c r="Q29" s="92">
        <v>13.92</v>
      </c>
      <c r="R29" s="92">
        <v>3.72</v>
      </c>
      <c r="S29">
        <v>1668</v>
      </c>
      <c r="T29">
        <v>253</v>
      </c>
    </row>
    <row r="30" spans="1:20">
      <c r="A30">
        <v>174</v>
      </c>
      <c r="B30">
        <v>255</v>
      </c>
      <c r="C30">
        <v>4454.6090000000004</v>
      </c>
      <c r="I30">
        <v>174</v>
      </c>
      <c r="J30">
        <v>255</v>
      </c>
      <c r="K30" s="47"/>
      <c r="Q30" s="92">
        <v>20.11</v>
      </c>
      <c r="R30" s="92">
        <v>4.1100000000000003</v>
      </c>
      <c r="S30">
        <v>2488</v>
      </c>
      <c r="T30">
        <v>319</v>
      </c>
    </row>
    <row r="31" spans="1:20">
      <c r="A31">
        <v>76</v>
      </c>
      <c r="B31">
        <v>164</v>
      </c>
      <c r="C31">
        <v>2440.9270000000001</v>
      </c>
      <c r="I31">
        <v>76</v>
      </c>
      <c r="J31">
        <v>164</v>
      </c>
      <c r="K31" s="47"/>
      <c r="Q31" s="92">
        <v>13.66</v>
      </c>
      <c r="R31" s="92">
        <v>3.83</v>
      </c>
      <c r="S31">
        <v>2920</v>
      </c>
      <c r="T31">
        <v>463</v>
      </c>
    </row>
    <row r="32" spans="1:20">
      <c r="A32">
        <v>95</v>
      </c>
      <c r="B32">
        <v>144</v>
      </c>
      <c r="C32">
        <v>2088.808</v>
      </c>
      <c r="I32">
        <v>95</v>
      </c>
      <c r="J32">
        <v>144</v>
      </c>
      <c r="K32" s="47"/>
      <c r="Q32" s="92">
        <v>19.440000000000001</v>
      </c>
      <c r="R32" s="92">
        <v>5.21</v>
      </c>
      <c r="S32">
        <v>2996</v>
      </c>
      <c r="T32">
        <v>506</v>
      </c>
    </row>
    <row r="33" spans="1:20">
      <c r="A33">
        <v>30</v>
      </c>
      <c r="B33">
        <v>57</v>
      </c>
      <c r="C33">
        <v>5764.7929999999997</v>
      </c>
      <c r="I33">
        <v>30</v>
      </c>
      <c r="J33">
        <v>57</v>
      </c>
      <c r="K33" s="47"/>
      <c r="Q33" s="92">
        <v>15.51</v>
      </c>
      <c r="R33" s="92">
        <v>6.94</v>
      </c>
      <c r="S33">
        <v>430</v>
      </c>
      <c r="T33">
        <v>114</v>
      </c>
    </row>
    <row r="34" spans="1:20">
      <c r="A34">
        <v>36</v>
      </c>
      <c r="B34">
        <v>75</v>
      </c>
      <c r="C34">
        <v>5446.39</v>
      </c>
      <c r="I34">
        <v>36</v>
      </c>
      <c r="J34">
        <v>75</v>
      </c>
      <c r="K34" s="47"/>
      <c r="Q34" s="92">
        <v>14.15</v>
      </c>
      <c r="R34" s="92">
        <v>5.71</v>
      </c>
      <c r="S34">
        <v>598</v>
      </c>
      <c r="T34">
        <v>139</v>
      </c>
    </row>
    <row r="35" spans="1:20">
      <c r="A35">
        <v>80</v>
      </c>
      <c r="B35">
        <v>268</v>
      </c>
      <c r="C35">
        <v>7399.9030000000002</v>
      </c>
      <c r="I35">
        <v>80</v>
      </c>
      <c r="J35">
        <v>268</v>
      </c>
      <c r="K35" s="47"/>
      <c r="Q35" s="92">
        <v>8.8000000000000007</v>
      </c>
      <c r="R35" s="92">
        <v>2.2799999999999998</v>
      </c>
      <c r="S35">
        <v>1574</v>
      </c>
      <c r="T35">
        <v>197</v>
      </c>
    </row>
    <row r="36" spans="1:20">
      <c r="A36">
        <v>44</v>
      </c>
      <c r="B36">
        <v>109</v>
      </c>
      <c r="C36">
        <v>4709.9849999999997</v>
      </c>
      <c r="I36">
        <v>44</v>
      </c>
      <c r="J36">
        <v>109</v>
      </c>
      <c r="K36" s="47"/>
      <c r="Q36" s="92">
        <v>11.9</v>
      </c>
      <c r="R36" s="92">
        <v>4.25</v>
      </c>
      <c r="S36">
        <v>1006</v>
      </c>
      <c r="T36">
        <v>194</v>
      </c>
    </row>
    <row r="37" spans="1:20">
      <c r="A37">
        <v>110</v>
      </c>
      <c r="B37">
        <v>251</v>
      </c>
      <c r="C37">
        <v>8253.7720000000008</v>
      </c>
      <c r="I37">
        <v>110</v>
      </c>
      <c r="J37">
        <v>251</v>
      </c>
      <c r="K37" s="47"/>
      <c r="Q37" s="92">
        <v>12.92</v>
      </c>
      <c r="R37" s="92">
        <v>3.03</v>
      </c>
      <c r="S37">
        <v>1322</v>
      </c>
      <c r="T37">
        <v>171</v>
      </c>
    </row>
    <row r="38" spans="1:20">
      <c r="A38">
        <v>53</v>
      </c>
      <c r="B38">
        <v>148</v>
      </c>
      <c r="C38">
        <v>8308.2970000000005</v>
      </c>
      <c r="I38">
        <v>53</v>
      </c>
      <c r="J38">
        <v>148</v>
      </c>
      <c r="K38" s="47"/>
      <c r="Q38" s="92">
        <v>10.56</v>
      </c>
      <c r="R38" s="92">
        <v>3.39</v>
      </c>
      <c r="S38">
        <v>774</v>
      </c>
      <c r="T38">
        <v>129</v>
      </c>
    </row>
    <row r="39" spans="1:20">
      <c r="A39">
        <v>128</v>
      </c>
      <c r="B39">
        <v>321</v>
      </c>
      <c r="C39">
        <v>5289.942</v>
      </c>
      <c r="I39">
        <v>128</v>
      </c>
      <c r="J39">
        <v>321</v>
      </c>
      <c r="K39" s="47"/>
      <c r="Q39" s="92">
        <v>11.76</v>
      </c>
      <c r="R39" s="92">
        <v>2.54</v>
      </c>
      <c r="S39">
        <v>2637</v>
      </c>
      <c r="T39">
        <v>304</v>
      </c>
    </row>
    <row r="40" spans="1:20">
      <c r="A40">
        <v>58</v>
      </c>
      <c r="B40">
        <v>111</v>
      </c>
      <c r="C40">
        <v>5694.1419999999998</v>
      </c>
      <c r="I40">
        <v>58</v>
      </c>
      <c r="J40">
        <v>111</v>
      </c>
      <c r="K40" s="47"/>
      <c r="Q40" s="92">
        <v>15.4</v>
      </c>
      <c r="R40" s="92">
        <v>5</v>
      </c>
      <c r="S40">
        <v>847</v>
      </c>
      <c r="T40">
        <v>162</v>
      </c>
    </row>
    <row r="41" spans="1:20">
      <c r="A41">
        <v>73</v>
      </c>
      <c r="B41">
        <v>191</v>
      </c>
      <c r="C41">
        <v>4713.3580000000002</v>
      </c>
      <c r="I41">
        <v>73</v>
      </c>
      <c r="J41">
        <v>191</v>
      </c>
      <c r="K41" s="47"/>
      <c r="Q41" s="92">
        <v>11.27</v>
      </c>
      <c r="R41" s="92">
        <v>3.14</v>
      </c>
      <c r="S41">
        <v>1761</v>
      </c>
      <c r="T41">
        <v>260</v>
      </c>
    </row>
    <row r="42" spans="1:20">
      <c r="A42">
        <v>53</v>
      </c>
      <c r="B42">
        <v>177</v>
      </c>
      <c r="C42">
        <v>3846.9070000000002</v>
      </c>
      <c r="I42">
        <v>53</v>
      </c>
      <c r="J42">
        <v>177</v>
      </c>
      <c r="K42" s="47"/>
      <c r="Q42" s="92">
        <v>8.83</v>
      </c>
      <c r="R42" s="92">
        <v>2.78</v>
      </c>
      <c r="S42">
        <v>1999</v>
      </c>
      <c r="T42">
        <v>306</v>
      </c>
    </row>
    <row r="43" spans="1:20">
      <c r="A43">
        <v>22</v>
      </c>
      <c r="B43">
        <v>76</v>
      </c>
      <c r="C43">
        <v>2223.587</v>
      </c>
      <c r="I43">
        <v>22</v>
      </c>
      <c r="J43">
        <v>76</v>
      </c>
      <c r="K43" s="47"/>
      <c r="Q43" s="92">
        <v>8.5399999999999991</v>
      </c>
      <c r="R43" s="92">
        <v>4.09</v>
      </c>
      <c r="S43">
        <v>1485</v>
      </c>
      <c r="T43">
        <v>342</v>
      </c>
    </row>
    <row r="44" spans="1:20">
      <c r="A44">
        <v>104</v>
      </c>
      <c r="B44">
        <v>203</v>
      </c>
      <c r="C44">
        <v>4300.0370000000003</v>
      </c>
      <c r="I44">
        <v>104</v>
      </c>
      <c r="J44">
        <v>203</v>
      </c>
      <c r="K44" s="47"/>
      <c r="Q44" s="92">
        <v>15.1</v>
      </c>
      <c r="R44" s="92">
        <v>3.72</v>
      </c>
      <c r="S44">
        <v>2051</v>
      </c>
      <c r="T44">
        <v>294</v>
      </c>
    </row>
    <row r="45" spans="1:20">
      <c r="A45">
        <v>101</v>
      </c>
      <c r="B45">
        <v>198</v>
      </c>
      <c r="C45">
        <v>5805.0150000000003</v>
      </c>
      <c r="I45">
        <v>101</v>
      </c>
      <c r="J45">
        <v>198</v>
      </c>
      <c r="K45" s="47"/>
      <c r="Q45" s="92">
        <v>15.04</v>
      </c>
      <c r="R45" s="92">
        <v>3.75</v>
      </c>
      <c r="S45">
        <v>1482</v>
      </c>
      <c r="T45">
        <v>215</v>
      </c>
    </row>
    <row r="46" spans="1:20">
      <c r="A46">
        <v>73</v>
      </c>
      <c r="B46">
        <v>131</v>
      </c>
      <c r="C46">
        <v>5662.8180000000002</v>
      </c>
      <c r="I46">
        <v>73</v>
      </c>
      <c r="J46">
        <v>131</v>
      </c>
      <c r="K46" s="47"/>
      <c r="Q46" s="92">
        <v>16.43</v>
      </c>
      <c r="R46" s="92">
        <v>4.84</v>
      </c>
      <c r="S46">
        <v>1005</v>
      </c>
      <c r="T46">
        <v>178</v>
      </c>
    </row>
    <row r="47" spans="1:20">
      <c r="A47">
        <v>41</v>
      </c>
      <c r="B47">
        <v>55</v>
      </c>
      <c r="C47">
        <v>3490.9160000000002</v>
      </c>
      <c r="I47">
        <v>41</v>
      </c>
      <c r="J47">
        <v>55</v>
      </c>
      <c r="K47" s="47"/>
      <c r="Q47" s="92">
        <v>21.96</v>
      </c>
      <c r="R47" s="92">
        <v>9.01</v>
      </c>
      <c r="S47">
        <v>685</v>
      </c>
      <c r="T47">
        <v>185</v>
      </c>
    </row>
    <row r="48" spans="1:20">
      <c r="A48">
        <v>30</v>
      </c>
      <c r="B48">
        <v>44</v>
      </c>
      <c r="C48">
        <v>4760.5339999999997</v>
      </c>
      <c r="I48">
        <v>30</v>
      </c>
      <c r="J48">
        <v>44</v>
      </c>
      <c r="K48" s="47"/>
      <c r="Q48" s="92">
        <v>20.09</v>
      </c>
      <c r="R48" s="92">
        <v>9.43</v>
      </c>
      <c r="S48">
        <v>402</v>
      </c>
      <c r="T48">
        <v>121</v>
      </c>
    </row>
    <row r="49" spans="1:20">
      <c r="A49">
        <v>66</v>
      </c>
      <c r="B49">
        <v>64</v>
      </c>
      <c r="C49">
        <v>3870.6930000000002</v>
      </c>
      <c r="I49">
        <v>66</v>
      </c>
      <c r="J49">
        <v>64</v>
      </c>
      <c r="K49" s="47"/>
      <c r="Q49" s="92">
        <v>30.36</v>
      </c>
      <c r="R49" s="92">
        <v>10.65</v>
      </c>
      <c r="S49">
        <v>719</v>
      </c>
      <c r="T49">
        <v>180</v>
      </c>
    </row>
    <row r="50" spans="1:20">
      <c r="A50">
        <v>172</v>
      </c>
      <c r="B50">
        <v>224</v>
      </c>
      <c r="C50">
        <v>6177.15</v>
      </c>
      <c r="I50">
        <v>172</v>
      </c>
      <c r="J50">
        <v>224</v>
      </c>
      <c r="K50" s="47"/>
      <c r="Q50" s="92">
        <v>22.62</v>
      </c>
      <c r="R50" s="92">
        <v>4.76</v>
      </c>
      <c r="S50">
        <v>1576</v>
      </c>
      <c r="T50">
        <v>215</v>
      </c>
    </row>
    <row r="51" spans="1:20">
      <c r="A51">
        <v>165</v>
      </c>
      <c r="B51">
        <v>204</v>
      </c>
      <c r="C51">
        <v>5403.3109999999997</v>
      </c>
      <c r="I51">
        <v>165</v>
      </c>
      <c r="J51">
        <v>204</v>
      </c>
      <c r="K51" s="47"/>
      <c r="Q51" s="92">
        <v>23.83</v>
      </c>
      <c r="R51" s="92">
        <v>5.16</v>
      </c>
      <c r="S51">
        <v>1641</v>
      </c>
      <c r="T51">
        <v>234</v>
      </c>
    </row>
    <row r="52" spans="1:20">
      <c r="A52">
        <v>28</v>
      </c>
      <c r="B52">
        <v>65</v>
      </c>
      <c r="C52">
        <v>2352.721</v>
      </c>
      <c r="I52">
        <v>28</v>
      </c>
      <c r="J52">
        <v>65</v>
      </c>
      <c r="K52" s="47"/>
      <c r="Q52" s="92">
        <v>12.7</v>
      </c>
      <c r="R52" s="92">
        <v>5.69</v>
      </c>
      <c r="S52">
        <v>1201</v>
      </c>
      <c r="T52">
        <v>299</v>
      </c>
    </row>
    <row r="53" spans="1:20">
      <c r="A53">
        <v>38</v>
      </c>
      <c r="B53">
        <v>67</v>
      </c>
      <c r="C53">
        <v>3512.3780000000002</v>
      </c>
      <c r="I53">
        <v>38</v>
      </c>
      <c r="J53">
        <v>67</v>
      </c>
      <c r="K53" s="47"/>
      <c r="Q53" s="92">
        <v>16.72</v>
      </c>
      <c r="R53" s="92">
        <v>6.75</v>
      </c>
      <c r="S53">
        <v>829</v>
      </c>
      <c r="T53">
        <v>203</v>
      </c>
    </row>
    <row r="54" spans="1:20">
      <c r="A54">
        <v>23</v>
      </c>
      <c r="B54">
        <v>40</v>
      </c>
      <c r="C54">
        <v>2425.5230000000001</v>
      </c>
      <c r="I54">
        <v>23</v>
      </c>
      <c r="J54">
        <v>40</v>
      </c>
      <c r="K54" s="47"/>
      <c r="Q54" s="92">
        <v>16.95</v>
      </c>
      <c r="R54" s="92">
        <v>8.77</v>
      </c>
      <c r="S54">
        <v>717</v>
      </c>
      <c r="T54">
        <v>226</v>
      </c>
    </row>
    <row r="55" spans="1:20">
      <c r="A55">
        <v>68</v>
      </c>
      <c r="B55">
        <v>124</v>
      </c>
      <c r="C55">
        <v>4295.2520000000004</v>
      </c>
      <c r="I55">
        <v>68</v>
      </c>
      <c r="J55">
        <v>124</v>
      </c>
      <c r="K55" s="47"/>
      <c r="Q55" s="92">
        <v>16.16</v>
      </c>
      <c r="R55" s="92">
        <v>4.91</v>
      </c>
      <c r="S55">
        <v>1255</v>
      </c>
      <c r="T55">
        <v>228</v>
      </c>
    </row>
    <row r="56" spans="1:20">
      <c r="A56">
        <v>36</v>
      </c>
      <c r="B56">
        <v>71</v>
      </c>
      <c r="C56">
        <v>1639.4469999999999</v>
      </c>
      <c r="I56">
        <v>36</v>
      </c>
      <c r="J56">
        <v>71</v>
      </c>
      <c r="K56" s="47"/>
      <c r="Q56" s="92">
        <v>14.95</v>
      </c>
      <c r="R56" s="92">
        <v>6.08</v>
      </c>
      <c r="S56">
        <v>1882</v>
      </c>
      <c r="T56">
        <v>448</v>
      </c>
    </row>
    <row r="57" spans="1:20">
      <c r="A57">
        <v>66</v>
      </c>
      <c r="B57">
        <v>240</v>
      </c>
      <c r="C57">
        <v>3054.9279999999999</v>
      </c>
      <c r="I57">
        <v>66</v>
      </c>
      <c r="J57">
        <v>240</v>
      </c>
      <c r="K57" s="47"/>
      <c r="Q57" s="92">
        <v>8.11</v>
      </c>
      <c r="R57" s="92">
        <v>2.2799999999999998</v>
      </c>
      <c r="S57">
        <v>3414</v>
      </c>
      <c r="T57">
        <v>451</v>
      </c>
    </row>
    <row r="58" spans="1:20">
      <c r="A58">
        <v>70</v>
      </c>
      <c r="B58">
        <v>183</v>
      </c>
      <c r="C58">
        <v>2539.8040000000001</v>
      </c>
      <c r="I58">
        <v>70</v>
      </c>
      <c r="J58">
        <v>183</v>
      </c>
      <c r="K58" s="47"/>
      <c r="Q58" s="92">
        <v>11.28</v>
      </c>
      <c r="R58" s="92">
        <v>3.2</v>
      </c>
      <c r="S58">
        <v>3131</v>
      </c>
      <c r="T58">
        <v>471</v>
      </c>
    </row>
    <row r="59" spans="1:20">
      <c r="A59">
        <v>15</v>
      </c>
      <c r="B59">
        <v>72</v>
      </c>
      <c r="C59">
        <v>2941.1120000000001</v>
      </c>
      <c r="I59">
        <v>15</v>
      </c>
      <c r="J59">
        <v>72</v>
      </c>
      <c r="K59" s="47"/>
      <c r="Q59" s="92">
        <v>6.15</v>
      </c>
      <c r="R59" s="92">
        <v>3.44</v>
      </c>
      <c r="S59">
        <v>1064</v>
      </c>
      <c r="T59">
        <v>252</v>
      </c>
    </row>
    <row r="60" spans="1:20">
      <c r="A60">
        <v>42</v>
      </c>
      <c r="B60">
        <v>143</v>
      </c>
      <c r="C60">
        <v>3669.1010000000001</v>
      </c>
      <c r="I60">
        <v>42</v>
      </c>
      <c r="J60">
        <v>143</v>
      </c>
      <c r="K60" s="47"/>
      <c r="Q60" s="92">
        <v>8.66</v>
      </c>
      <c r="R60" s="92">
        <v>3.04</v>
      </c>
      <c r="S60">
        <v>1694</v>
      </c>
      <c r="T60">
        <v>287</v>
      </c>
    </row>
    <row r="61" spans="1:20">
      <c r="A61">
        <v>134</v>
      </c>
      <c r="B61">
        <v>113</v>
      </c>
      <c r="C61">
        <v>7430.848</v>
      </c>
      <c r="I61">
        <v>134</v>
      </c>
      <c r="J61">
        <v>113</v>
      </c>
      <c r="K61" s="47"/>
      <c r="Q61" s="92">
        <v>34.9</v>
      </c>
      <c r="R61" s="92">
        <v>9.06</v>
      </c>
      <c r="S61">
        <v>661</v>
      </c>
      <c r="T61">
        <v>126</v>
      </c>
    </row>
    <row r="62" spans="1:20">
      <c r="A62">
        <v>40</v>
      </c>
      <c r="B62">
        <v>60</v>
      </c>
      <c r="C62">
        <v>3675.5889999999999</v>
      </c>
      <c r="I62">
        <v>40</v>
      </c>
      <c r="J62">
        <v>60</v>
      </c>
      <c r="K62" s="47"/>
      <c r="Q62" s="92">
        <v>19.649999999999999</v>
      </c>
      <c r="R62" s="92">
        <v>7.98</v>
      </c>
      <c r="S62">
        <v>709</v>
      </c>
      <c r="T62">
        <v>184</v>
      </c>
    </row>
    <row r="63" spans="1:20">
      <c r="A63">
        <v>96</v>
      </c>
      <c r="B63">
        <v>187</v>
      </c>
      <c r="C63">
        <v>4373.8549999999996</v>
      </c>
      <c r="I63">
        <v>96</v>
      </c>
      <c r="J63">
        <v>187</v>
      </c>
      <c r="K63" s="47"/>
      <c r="Q63" s="92">
        <v>15.13</v>
      </c>
      <c r="R63" s="92">
        <v>3.87</v>
      </c>
      <c r="S63">
        <v>1858</v>
      </c>
      <c r="T63">
        <v>277</v>
      </c>
    </row>
    <row r="64" spans="1:20">
      <c r="A64">
        <v>220</v>
      </c>
      <c r="B64">
        <v>283</v>
      </c>
      <c r="C64">
        <v>5170.1369999999997</v>
      </c>
      <c r="I64">
        <v>220</v>
      </c>
      <c r="J64">
        <v>283</v>
      </c>
      <c r="K64" s="47"/>
      <c r="Q64" s="92">
        <v>22.9</v>
      </c>
      <c r="R64" s="92">
        <v>4.33</v>
      </c>
      <c r="S64">
        <v>2379</v>
      </c>
      <c r="T64">
        <v>291</v>
      </c>
    </row>
    <row r="65" spans="1:20">
      <c r="A65">
        <v>78</v>
      </c>
      <c r="B65">
        <v>177</v>
      </c>
      <c r="C65">
        <v>4777.7960000000003</v>
      </c>
      <c r="I65">
        <v>78</v>
      </c>
      <c r="J65">
        <v>177</v>
      </c>
      <c r="K65" s="47"/>
      <c r="Q65" s="92">
        <v>12.99</v>
      </c>
      <c r="R65" s="92">
        <v>3.57</v>
      </c>
      <c r="S65">
        <v>1610</v>
      </c>
      <c r="T65">
        <v>246</v>
      </c>
    </row>
    <row r="66" spans="1:20">
      <c r="A66">
        <v>77</v>
      </c>
      <c r="B66">
        <v>174</v>
      </c>
      <c r="C66">
        <v>8065.6909999999998</v>
      </c>
      <c r="I66">
        <v>77</v>
      </c>
      <c r="J66">
        <v>174</v>
      </c>
      <c r="K66" s="47"/>
      <c r="Q66" s="92">
        <v>13.05</v>
      </c>
      <c r="R66" s="92">
        <v>3.61</v>
      </c>
      <c r="S66">
        <v>937</v>
      </c>
      <c r="T66">
        <v>144</v>
      </c>
    </row>
  </sheetData>
  <conditionalFormatting sqref="E4">
    <cfRule type="cellIs" dxfId="18" priority="2" operator="lessThan">
      <formula>0.05</formula>
    </cfRule>
  </conditionalFormatting>
  <conditionalFormatting sqref="F4">
    <cfRule type="cellIs" dxfId="17" priority="1" operator="greaterThan">
      <formula>0.05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"/>
  <sheetViews>
    <sheetView zoomScaleNormal="100" workbookViewId="0"/>
  </sheetViews>
  <sheetFormatPr defaultRowHeight="15"/>
  <cols>
    <col min="2" max="2" width="12" customWidth="1"/>
    <col min="6" max="6" width="13.5703125" bestFit="1" customWidth="1"/>
    <col min="10" max="10" width="14.140625" bestFit="1" customWidth="1"/>
  </cols>
  <sheetData>
    <row r="1" spans="1:18" ht="15.75" thickBot="1">
      <c r="A1" s="3"/>
      <c r="B1" s="4"/>
      <c r="C1" s="20" t="s">
        <v>15</v>
      </c>
      <c r="D1" s="21" t="s">
        <v>10</v>
      </c>
      <c r="E1" s="22" t="s">
        <v>4</v>
      </c>
      <c r="F1" s="23" t="s">
        <v>11</v>
      </c>
      <c r="G1" t="s">
        <v>18</v>
      </c>
    </row>
    <row r="2" spans="1:18">
      <c r="A2" s="5" t="s">
        <v>6</v>
      </c>
      <c r="B2" s="24">
        <f>COUNT(O13:O44)</f>
        <v>32</v>
      </c>
      <c r="C2" s="5"/>
      <c r="D2" s="7"/>
      <c r="E2" s="6"/>
      <c r="F2" s="7"/>
    </row>
    <row r="3" spans="1:18">
      <c r="A3" s="5" t="s">
        <v>9</v>
      </c>
      <c r="B3" s="24" t="str">
        <f>MIN(O13:O44)&amp;"-"&amp;MAX(O13:O44)</f>
        <v>8.49-30.44</v>
      </c>
      <c r="C3" s="5"/>
      <c r="D3" s="7"/>
      <c r="E3" s="6"/>
      <c r="F3" s="7"/>
    </row>
    <row r="4" spans="1:18">
      <c r="A4" s="5" t="s">
        <v>7</v>
      </c>
      <c r="B4" s="6"/>
      <c r="C4" s="70">
        <v>17.350000000000001</v>
      </c>
      <c r="D4" s="71">
        <v>2.44</v>
      </c>
      <c r="E4" s="8">
        <v>3.1</v>
      </c>
      <c r="F4" s="9">
        <v>1.7999999999999999E-8</v>
      </c>
      <c r="G4">
        <v>23.2</v>
      </c>
      <c r="H4" s="29">
        <v>8.7999999999999995E-2</v>
      </c>
    </row>
    <row r="5" spans="1:18" ht="15.75" thickBot="1">
      <c r="A5" s="5" t="s">
        <v>8</v>
      </c>
      <c r="B5" s="6"/>
      <c r="C5" s="70">
        <v>17.61</v>
      </c>
      <c r="D5" s="71">
        <v>1.58</v>
      </c>
      <c r="E5" s="6"/>
      <c r="F5" s="7"/>
    </row>
    <row r="6" spans="1:18">
      <c r="A6" s="44" t="s">
        <v>1</v>
      </c>
      <c r="B6" s="45"/>
      <c r="C6" s="132">
        <v>14.56</v>
      </c>
      <c r="D6" s="133">
        <v>2.85</v>
      </c>
      <c r="E6" s="126">
        <v>0.56999999999999995</v>
      </c>
      <c r="F6" s="37"/>
      <c r="G6" t="s">
        <v>17</v>
      </c>
    </row>
    <row r="7" spans="1:18" ht="15.75" thickBot="1">
      <c r="A7" s="52" t="s">
        <v>2</v>
      </c>
      <c r="B7" s="53"/>
      <c r="C7" s="136">
        <v>22</v>
      </c>
      <c r="D7" s="137">
        <v>4.7699999999999996</v>
      </c>
      <c r="E7" s="54">
        <v>0.43</v>
      </c>
      <c r="F7" s="55"/>
    </row>
    <row r="9" spans="1:18" s="39" customFormat="1">
      <c r="A9" s="40" t="s">
        <v>52</v>
      </c>
      <c r="B9" s="41"/>
      <c r="C9" s="41"/>
      <c r="D9" s="41"/>
      <c r="G9" s="39" t="s">
        <v>28</v>
      </c>
      <c r="I9" s="40" t="s">
        <v>53</v>
      </c>
      <c r="J9" s="41"/>
      <c r="K9" s="41"/>
      <c r="M9" s="68"/>
      <c r="N9" s="79"/>
      <c r="P9" s="73"/>
    </row>
    <row r="11" spans="1:18">
      <c r="A11" s="38">
        <v>-2098000</v>
      </c>
      <c r="B11" s="38">
        <v>1.44367647024168</v>
      </c>
      <c r="C11" s="38">
        <v>461.5</v>
      </c>
      <c r="I11" s="38">
        <v>2098000</v>
      </c>
      <c r="J11" s="90">
        <f>I11*(1.44367647024168/100)</f>
        <v>30288.332345670446</v>
      </c>
    </row>
    <row r="12" spans="1:18">
      <c r="A12" s="38">
        <v>27.79</v>
      </c>
      <c r="B12" s="38">
        <v>0.89</v>
      </c>
      <c r="C12" s="38">
        <v>1E-8</v>
      </c>
      <c r="I12" s="38">
        <v>27.79</v>
      </c>
      <c r="J12" s="38">
        <v>0.89</v>
      </c>
      <c r="O12" s="38" t="s">
        <v>0</v>
      </c>
      <c r="P12" s="99" t="s">
        <v>10</v>
      </c>
      <c r="Q12" s="38" t="s">
        <v>32</v>
      </c>
      <c r="R12" s="38" t="s">
        <v>33</v>
      </c>
    </row>
    <row r="13" spans="1:18">
      <c r="A13">
        <v>10</v>
      </c>
      <c r="B13">
        <v>19</v>
      </c>
      <c r="C13">
        <v>2843.5430000000001</v>
      </c>
      <c r="I13">
        <v>10</v>
      </c>
      <c r="J13">
        <v>19</v>
      </c>
      <c r="O13" s="92">
        <v>15.32</v>
      </c>
      <c r="P13" s="100">
        <v>11.78</v>
      </c>
      <c r="Q13">
        <v>294</v>
      </c>
      <c r="R13" s="73">
        <v>133</v>
      </c>
    </row>
    <row r="14" spans="1:18">
      <c r="A14">
        <v>90</v>
      </c>
      <c r="B14">
        <v>112</v>
      </c>
      <c r="C14">
        <v>2715.6309999999999</v>
      </c>
      <c r="I14">
        <v>90</v>
      </c>
      <c r="J14">
        <v>112</v>
      </c>
      <c r="O14" s="92">
        <v>23.38</v>
      </c>
      <c r="P14" s="100">
        <v>6.68</v>
      </c>
      <c r="Q14">
        <v>1814</v>
      </c>
      <c r="R14" s="73">
        <v>346</v>
      </c>
    </row>
    <row r="15" spans="1:18">
      <c r="A15">
        <v>43</v>
      </c>
      <c r="B15">
        <v>96</v>
      </c>
      <c r="C15">
        <v>3160.6550000000002</v>
      </c>
      <c r="I15">
        <v>43</v>
      </c>
      <c r="J15">
        <v>96</v>
      </c>
      <c r="O15" s="92">
        <v>13.04</v>
      </c>
      <c r="P15" s="100">
        <v>4.78</v>
      </c>
      <c r="Q15">
        <v>1336</v>
      </c>
      <c r="R15" s="73">
        <v>275</v>
      </c>
    </row>
    <row r="16" spans="1:18">
      <c r="A16">
        <v>68</v>
      </c>
      <c r="B16">
        <v>111</v>
      </c>
      <c r="C16">
        <v>2355.578</v>
      </c>
      <c r="I16">
        <v>68</v>
      </c>
      <c r="J16">
        <v>111</v>
      </c>
      <c r="O16" s="92">
        <v>17.829999999999998</v>
      </c>
      <c r="P16" s="100">
        <v>5.52</v>
      </c>
      <c r="Q16">
        <v>2073</v>
      </c>
      <c r="R16" s="73">
        <v>397</v>
      </c>
    </row>
    <row r="17" spans="1:18">
      <c r="A17">
        <v>30</v>
      </c>
      <c r="B17">
        <v>64</v>
      </c>
      <c r="C17">
        <v>3496.4580000000001</v>
      </c>
      <c r="I17">
        <v>30</v>
      </c>
      <c r="J17">
        <v>64</v>
      </c>
      <c r="O17" s="92">
        <v>13.65</v>
      </c>
      <c r="P17" s="100">
        <v>5.99</v>
      </c>
      <c r="Q17">
        <v>805</v>
      </c>
      <c r="R17" s="73">
        <v>202</v>
      </c>
    </row>
    <row r="18" spans="1:18">
      <c r="A18">
        <v>30</v>
      </c>
      <c r="B18">
        <v>103</v>
      </c>
      <c r="C18">
        <v>4176.0839999999998</v>
      </c>
      <c r="I18">
        <v>30</v>
      </c>
      <c r="J18">
        <v>103</v>
      </c>
      <c r="O18" s="92">
        <v>8.49</v>
      </c>
      <c r="P18" s="100">
        <v>3.5</v>
      </c>
      <c r="Q18">
        <v>1085</v>
      </c>
      <c r="R18" s="73">
        <v>216</v>
      </c>
    </row>
    <row r="19" spans="1:18">
      <c r="A19">
        <v>106</v>
      </c>
      <c r="B19">
        <v>144</v>
      </c>
      <c r="C19">
        <v>4633.8609999999999</v>
      </c>
      <c r="I19">
        <v>106</v>
      </c>
      <c r="J19">
        <v>144</v>
      </c>
      <c r="O19" s="92">
        <v>21.42</v>
      </c>
      <c r="P19" s="100">
        <v>5.57</v>
      </c>
      <c r="Q19">
        <v>1367</v>
      </c>
      <c r="R19" s="73">
        <v>231</v>
      </c>
    </row>
    <row r="20" spans="1:18">
      <c r="A20">
        <v>71</v>
      </c>
      <c r="B20">
        <v>129</v>
      </c>
      <c r="C20">
        <v>6742.6509999999998</v>
      </c>
      <c r="I20">
        <v>71</v>
      </c>
      <c r="J20">
        <v>129</v>
      </c>
      <c r="O20" s="92">
        <v>16.02</v>
      </c>
      <c r="P20" s="100">
        <v>4.7699999999999996</v>
      </c>
      <c r="Q20">
        <v>842</v>
      </c>
      <c r="R20" s="73">
        <v>150</v>
      </c>
    </row>
    <row r="21" spans="1:18">
      <c r="A21">
        <v>117</v>
      </c>
      <c r="B21">
        <v>176</v>
      </c>
      <c r="C21">
        <v>3315.9319999999998</v>
      </c>
      <c r="I21">
        <v>117</v>
      </c>
      <c r="J21">
        <v>176</v>
      </c>
      <c r="O21" s="92">
        <v>19.350000000000001</v>
      </c>
      <c r="P21" s="100">
        <v>4.72</v>
      </c>
      <c r="Q21">
        <v>2335</v>
      </c>
      <c r="R21" s="73">
        <v>358</v>
      </c>
    </row>
    <row r="22" spans="1:18">
      <c r="A22">
        <v>84</v>
      </c>
      <c r="B22">
        <v>132</v>
      </c>
      <c r="C22">
        <v>7659.6329999999998</v>
      </c>
      <c r="I22">
        <v>84</v>
      </c>
      <c r="J22">
        <v>132</v>
      </c>
      <c r="O22" s="92">
        <v>18.52</v>
      </c>
      <c r="P22" s="100">
        <v>5.23</v>
      </c>
      <c r="Q22">
        <v>758</v>
      </c>
      <c r="R22" s="73">
        <v>134</v>
      </c>
    </row>
    <row r="23" spans="1:18">
      <c r="A23">
        <v>157</v>
      </c>
      <c r="B23">
        <v>150</v>
      </c>
      <c r="C23">
        <v>2993.5709999999999</v>
      </c>
      <c r="I23">
        <v>157</v>
      </c>
      <c r="J23">
        <v>150</v>
      </c>
      <c r="O23" s="92">
        <v>30.44</v>
      </c>
      <c r="P23" s="100">
        <v>7.13</v>
      </c>
      <c r="Q23">
        <v>2204</v>
      </c>
      <c r="R23" s="73">
        <v>365</v>
      </c>
    </row>
    <row r="24" spans="1:18">
      <c r="A24">
        <v>18</v>
      </c>
      <c r="B24">
        <v>27</v>
      </c>
      <c r="C24">
        <v>1979.3630000000001</v>
      </c>
      <c r="I24">
        <v>18</v>
      </c>
      <c r="J24">
        <v>27</v>
      </c>
      <c r="O24" s="92">
        <v>19.41</v>
      </c>
      <c r="P24" s="100">
        <v>11.65</v>
      </c>
      <c r="Q24">
        <v>600</v>
      </c>
      <c r="R24" s="73">
        <v>230</v>
      </c>
    </row>
    <row r="25" spans="1:18">
      <c r="A25">
        <v>39</v>
      </c>
      <c r="B25">
        <v>44</v>
      </c>
      <c r="C25">
        <v>2530.6129999999998</v>
      </c>
      <c r="I25">
        <v>39</v>
      </c>
      <c r="J25">
        <v>44</v>
      </c>
      <c r="O25" s="92">
        <v>25.79</v>
      </c>
      <c r="P25" s="100">
        <v>11.26</v>
      </c>
      <c r="Q25">
        <v>765</v>
      </c>
      <c r="R25" s="73">
        <v>230</v>
      </c>
    </row>
    <row r="26" spans="1:18">
      <c r="A26">
        <v>76</v>
      </c>
      <c r="B26">
        <v>85</v>
      </c>
      <c r="C26">
        <v>3088.3339999999998</v>
      </c>
      <c r="I26">
        <v>76</v>
      </c>
      <c r="J26">
        <v>85</v>
      </c>
      <c r="O26" s="92">
        <v>26.01</v>
      </c>
      <c r="P26" s="100">
        <v>8.25</v>
      </c>
      <c r="Q26">
        <v>1211</v>
      </c>
      <c r="R26" s="73">
        <v>264</v>
      </c>
    </row>
    <row r="27" spans="1:18">
      <c r="A27">
        <v>51</v>
      </c>
      <c r="B27">
        <v>131</v>
      </c>
      <c r="C27">
        <v>4197.5290000000005</v>
      </c>
      <c r="I27">
        <v>51</v>
      </c>
      <c r="J27">
        <v>131</v>
      </c>
      <c r="O27" s="92">
        <v>11.34</v>
      </c>
      <c r="P27" s="100">
        <v>3.75</v>
      </c>
      <c r="Q27">
        <v>1373</v>
      </c>
      <c r="R27" s="73">
        <v>243</v>
      </c>
    </row>
    <row r="28" spans="1:18">
      <c r="A28">
        <v>49</v>
      </c>
      <c r="B28">
        <v>62</v>
      </c>
      <c r="C28">
        <v>2977.7710000000002</v>
      </c>
      <c r="I28">
        <v>49</v>
      </c>
      <c r="J28">
        <v>62</v>
      </c>
      <c r="O28" s="92">
        <v>23</v>
      </c>
      <c r="P28" s="100">
        <v>8.76</v>
      </c>
      <c r="Q28">
        <v>916</v>
      </c>
      <c r="R28" s="73">
        <v>233</v>
      </c>
    </row>
    <row r="29" spans="1:18">
      <c r="A29">
        <v>40</v>
      </c>
      <c r="B29">
        <v>75</v>
      </c>
      <c r="C29">
        <v>3134.4250000000002</v>
      </c>
      <c r="I29">
        <v>40</v>
      </c>
      <c r="J29">
        <v>75</v>
      </c>
      <c r="O29" s="92">
        <v>15.53</v>
      </c>
      <c r="P29" s="100">
        <v>6.05</v>
      </c>
      <c r="Q29">
        <v>1053</v>
      </c>
      <c r="R29" s="73">
        <v>244</v>
      </c>
    </row>
    <row r="30" spans="1:18">
      <c r="A30">
        <v>73</v>
      </c>
      <c r="B30">
        <v>149</v>
      </c>
      <c r="C30">
        <v>4897.1540000000005</v>
      </c>
      <c r="I30">
        <v>73</v>
      </c>
      <c r="J30">
        <v>149</v>
      </c>
      <c r="O30" s="92">
        <v>14.27</v>
      </c>
      <c r="P30" s="100">
        <v>4.1100000000000003</v>
      </c>
      <c r="Q30">
        <v>1339</v>
      </c>
      <c r="R30" s="73">
        <v>222</v>
      </c>
    </row>
    <row r="31" spans="1:18">
      <c r="A31">
        <v>34</v>
      </c>
      <c r="B31">
        <v>56</v>
      </c>
      <c r="C31">
        <v>4213.6549999999997</v>
      </c>
      <c r="I31">
        <v>34</v>
      </c>
      <c r="J31">
        <v>56</v>
      </c>
      <c r="O31" s="92">
        <v>17.670000000000002</v>
      </c>
      <c r="P31" s="100">
        <v>7.63</v>
      </c>
      <c r="Q31">
        <v>585</v>
      </c>
      <c r="R31" s="73">
        <v>156</v>
      </c>
    </row>
    <row r="32" spans="1:18">
      <c r="A32">
        <v>60</v>
      </c>
      <c r="B32">
        <v>74</v>
      </c>
      <c r="C32">
        <v>2444.4209999999998</v>
      </c>
      <c r="I32">
        <v>60</v>
      </c>
      <c r="J32">
        <v>74</v>
      </c>
      <c r="O32" s="92">
        <v>23.59</v>
      </c>
      <c r="P32" s="100">
        <v>8.1999999999999993</v>
      </c>
      <c r="Q32">
        <v>1332</v>
      </c>
      <c r="R32" s="73">
        <v>311</v>
      </c>
    </row>
    <row r="33" spans="1:18">
      <c r="A33">
        <v>36</v>
      </c>
      <c r="B33">
        <v>63</v>
      </c>
      <c r="C33">
        <v>2025.385</v>
      </c>
      <c r="I33">
        <v>36</v>
      </c>
      <c r="J33">
        <v>63</v>
      </c>
      <c r="O33" s="92">
        <v>16.64</v>
      </c>
      <c r="P33" s="100">
        <v>6.91</v>
      </c>
      <c r="Q33">
        <v>1368</v>
      </c>
      <c r="R33" s="73">
        <v>346</v>
      </c>
    </row>
    <row r="34" spans="1:18">
      <c r="A34">
        <v>41</v>
      </c>
      <c r="B34">
        <v>52</v>
      </c>
      <c r="C34">
        <v>5874.8919999999998</v>
      </c>
      <c r="I34">
        <v>41</v>
      </c>
      <c r="J34">
        <v>52</v>
      </c>
      <c r="O34" s="92">
        <v>22.94</v>
      </c>
      <c r="P34" s="100">
        <v>9.52</v>
      </c>
      <c r="Q34">
        <v>389</v>
      </c>
      <c r="R34" s="73">
        <v>108</v>
      </c>
    </row>
    <row r="35" spans="1:18">
      <c r="A35">
        <v>48</v>
      </c>
      <c r="B35">
        <v>91</v>
      </c>
      <c r="C35">
        <v>4515.2259999999997</v>
      </c>
      <c r="I35">
        <v>48</v>
      </c>
      <c r="J35">
        <v>91</v>
      </c>
      <c r="O35" s="92">
        <v>15.36</v>
      </c>
      <c r="P35" s="100">
        <v>5.47</v>
      </c>
      <c r="Q35">
        <v>887</v>
      </c>
      <c r="R35" s="73">
        <v>187</v>
      </c>
    </row>
    <row r="36" spans="1:18">
      <c r="A36">
        <v>40</v>
      </c>
      <c r="B36">
        <v>108</v>
      </c>
      <c r="C36">
        <v>4315.1310000000003</v>
      </c>
      <c r="I36">
        <v>40</v>
      </c>
      <c r="J36">
        <v>108</v>
      </c>
      <c r="O36" s="92">
        <v>10.79</v>
      </c>
      <c r="P36" s="100">
        <v>3.98</v>
      </c>
      <c r="Q36">
        <v>1101</v>
      </c>
      <c r="R36" s="73">
        <v>214</v>
      </c>
    </row>
    <row r="37" spans="1:18">
      <c r="A37">
        <v>49</v>
      </c>
      <c r="B37">
        <v>85</v>
      </c>
      <c r="C37">
        <v>3940.19</v>
      </c>
      <c r="I37">
        <v>49</v>
      </c>
      <c r="J37">
        <v>85</v>
      </c>
      <c r="O37" s="92">
        <v>16.78</v>
      </c>
      <c r="P37" s="100">
        <v>6.01</v>
      </c>
      <c r="Q37">
        <v>949</v>
      </c>
      <c r="R37" s="73">
        <v>207</v>
      </c>
    </row>
    <row r="38" spans="1:18">
      <c r="A38">
        <v>74</v>
      </c>
      <c r="B38">
        <v>124</v>
      </c>
      <c r="C38">
        <v>4388.6909999999998</v>
      </c>
      <c r="I38">
        <v>74</v>
      </c>
      <c r="J38">
        <v>124</v>
      </c>
      <c r="O38" s="92">
        <v>17.37</v>
      </c>
      <c r="P38" s="100">
        <v>5.14</v>
      </c>
      <c r="Q38">
        <v>1243</v>
      </c>
      <c r="R38" s="73">
        <v>226</v>
      </c>
    </row>
    <row r="39" spans="1:18">
      <c r="A39">
        <v>74</v>
      </c>
      <c r="B39">
        <v>121</v>
      </c>
      <c r="C39">
        <v>5659.2209999999995</v>
      </c>
      <c r="I39">
        <v>74</v>
      </c>
      <c r="J39">
        <v>121</v>
      </c>
      <c r="O39" s="92">
        <v>17.8</v>
      </c>
      <c r="P39" s="100">
        <v>5.29</v>
      </c>
      <c r="Q39">
        <v>941</v>
      </c>
      <c r="R39" s="73">
        <v>173</v>
      </c>
    </row>
    <row r="40" spans="1:18">
      <c r="A40">
        <v>110</v>
      </c>
      <c r="B40">
        <v>218</v>
      </c>
      <c r="C40">
        <v>7272.232</v>
      </c>
      <c r="I40">
        <v>110</v>
      </c>
      <c r="J40">
        <v>218</v>
      </c>
      <c r="O40" s="92">
        <v>14.69</v>
      </c>
      <c r="P40" s="100">
        <v>3.52</v>
      </c>
      <c r="Q40">
        <v>1319</v>
      </c>
      <c r="R40" s="73">
        <v>182</v>
      </c>
    </row>
    <row r="41" spans="1:18">
      <c r="A41">
        <v>55</v>
      </c>
      <c r="B41">
        <v>100</v>
      </c>
      <c r="C41">
        <v>3929.7260000000001</v>
      </c>
      <c r="I41">
        <v>55</v>
      </c>
      <c r="J41">
        <v>100</v>
      </c>
      <c r="O41" s="92">
        <v>16.010000000000002</v>
      </c>
      <c r="P41" s="100">
        <v>5.38</v>
      </c>
      <c r="Q41">
        <v>1120</v>
      </c>
      <c r="R41" s="73">
        <v>226</v>
      </c>
    </row>
    <row r="42" spans="1:18">
      <c r="A42">
        <v>27</v>
      </c>
      <c r="B42">
        <v>88</v>
      </c>
      <c r="C42">
        <v>2462.4749999999999</v>
      </c>
      <c r="I42">
        <v>27</v>
      </c>
      <c r="J42">
        <v>88</v>
      </c>
      <c r="O42" s="92">
        <v>8.94</v>
      </c>
      <c r="P42" s="100">
        <v>3.9</v>
      </c>
      <c r="Q42">
        <v>1572</v>
      </c>
      <c r="R42" s="73">
        <v>337</v>
      </c>
    </row>
    <row r="43" spans="1:18">
      <c r="A43">
        <v>52</v>
      </c>
      <c r="B43">
        <v>73</v>
      </c>
      <c r="C43">
        <v>3720.6129999999998</v>
      </c>
      <c r="I43">
        <v>52</v>
      </c>
      <c r="J43">
        <v>73</v>
      </c>
      <c r="O43" s="92">
        <v>20.73</v>
      </c>
      <c r="P43" s="100">
        <v>7.51</v>
      </c>
      <c r="Q43">
        <v>863</v>
      </c>
      <c r="R43" s="73">
        <v>203</v>
      </c>
    </row>
    <row r="44" spans="1:18">
      <c r="A44">
        <v>17</v>
      </c>
      <c r="B44">
        <v>28</v>
      </c>
      <c r="C44">
        <v>3160.19</v>
      </c>
      <c r="I44">
        <v>17</v>
      </c>
      <c r="J44">
        <v>28</v>
      </c>
      <c r="O44" s="92">
        <v>17.670000000000002</v>
      </c>
      <c r="P44" s="100">
        <v>10.72</v>
      </c>
      <c r="Q44">
        <v>390</v>
      </c>
      <c r="R44" s="73">
        <v>146</v>
      </c>
    </row>
  </sheetData>
  <conditionalFormatting sqref="E4">
    <cfRule type="cellIs" dxfId="16" priority="2" operator="lessThan">
      <formula>0.05</formula>
    </cfRule>
  </conditionalFormatting>
  <conditionalFormatting sqref="F4">
    <cfRule type="cellIs" dxfId="15" priority="1" operator="greaterThan">
      <formula>0.05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"/>
  <sheetViews>
    <sheetView topLeftCell="A9" zoomScaleNormal="100" workbookViewId="0">
      <selection activeCell="J10" sqref="J10"/>
    </sheetView>
  </sheetViews>
  <sheetFormatPr defaultRowHeight="15"/>
  <cols>
    <col min="1" max="1" width="12" customWidth="1"/>
    <col min="2" max="2" width="10.7109375" customWidth="1"/>
  </cols>
  <sheetData>
    <row r="1" spans="1:18" ht="15.75" thickBot="1">
      <c r="A1" s="3"/>
      <c r="B1" s="4"/>
      <c r="C1" s="20" t="s">
        <v>15</v>
      </c>
      <c r="D1" s="21" t="s">
        <v>10</v>
      </c>
      <c r="E1" s="22" t="s">
        <v>4</v>
      </c>
      <c r="F1" s="23" t="s">
        <v>11</v>
      </c>
    </row>
    <row r="2" spans="1:18">
      <c r="A2" s="5" t="s">
        <v>6</v>
      </c>
      <c r="B2" s="65">
        <f>COUNT(O12:O43)</f>
        <v>32</v>
      </c>
      <c r="C2" s="44"/>
      <c r="D2" s="37"/>
      <c r="E2" s="45"/>
      <c r="F2" s="37"/>
    </row>
    <row r="3" spans="1:18">
      <c r="A3" s="5" t="s">
        <v>9</v>
      </c>
      <c r="B3" s="66" t="str">
        <f>MIN(O12:O43)&amp;"-"&amp;MAX(O12:O43)</f>
        <v>8.74-21.15</v>
      </c>
      <c r="C3" s="46"/>
      <c r="D3" s="48"/>
      <c r="E3" s="47"/>
      <c r="F3" s="48"/>
      <c r="H3" t="s">
        <v>57</v>
      </c>
    </row>
    <row r="4" spans="1:18">
      <c r="A4" s="5" t="s">
        <v>7</v>
      </c>
      <c r="B4" s="56"/>
      <c r="C4" s="57">
        <v>14.65</v>
      </c>
      <c r="D4" s="58">
        <v>1.81</v>
      </c>
      <c r="E4" s="49">
        <v>1.3</v>
      </c>
      <c r="F4" s="50">
        <v>9.5000000000000001E-2</v>
      </c>
    </row>
    <row r="5" spans="1:18" ht="15.75" thickBot="1">
      <c r="A5" s="5" t="s">
        <v>8</v>
      </c>
      <c r="B5" s="67"/>
      <c r="C5" s="60">
        <v>14.84</v>
      </c>
      <c r="D5" s="127">
        <v>1.37</v>
      </c>
      <c r="E5" s="53"/>
      <c r="F5" s="55"/>
    </row>
    <row r="7" spans="1:18" s="39" customFormat="1">
      <c r="A7" s="40" t="s">
        <v>52</v>
      </c>
      <c r="B7" s="41"/>
      <c r="C7" s="41"/>
      <c r="D7" s="41"/>
      <c r="G7" s="39" t="s">
        <v>28</v>
      </c>
      <c r="I7" s="40" t="s">
        <v>53</v>
      </c>
      <c r="J7" s="41"/>
      <c r="K7" s="41"/>
      <c r="M7" s="68"/>
      <c r="N7" s="79"/>
      <c r="P7" s="73"/>
    </row>
    <row r="10" spans="1:18">
      <c r="A10" s="38">
        <v>-2098000</v>
      </c>
      <c r="B10" s="38">
        <v>1.44367647024168</v>
      </c>
      <c r="C10" s="38">
        <v>461.5</v>
      </c>
      <c r="I10" s="38">
        <v>2098000</v>
      </c>
      <c r="J10" s="38">
        <f>I10*(1.44367647024168/100)</f>
        <v>30288.332345670446</v>
      </c>
    </row>
    <row r="11" spans="1:18">
      <c r="A11" s="38">
        <v>27.79</v>
      </c>
      <c r="B11" s="38">
        <v>0.89</v>
      </c>
      <c r="C11" s="38">
        <v>1E-8</v>
      </c>
      <c r="I11" s="38">
        <v>27.79</v>
      </c>
      <c r="J11" s="38">
        <v>0.89</v>
      </c>
      <c r="O11" s="38" t="s">
        <v>0</v>
      </c>
      <c r="P11" s="38" t="s">
        <v>10</v>
      </c>
      <c r="Q11" s="38" t="s">
        <v>32</v>
      </c>
      <c r="R11" s="99" t="s">
        <v>33</v>
      </c>
    </row>
    <row r="12" spans="1:18">
      <c r="A12">
        <v>23</v>
      </c>
      <c r="B12">
        <v>38</v>
      </c>
      <c r="C12">
        <v>2322.7220000000002</v>
      </c>
      <c r="I12">
        <v>23</v>
      </c>
      <c r="J12">
        <v>38</v>
      </c>
      <c r="O12" s="42">
        <v>17.62</v>
      </c>
      <c r="P12" s="77">
        <v>9.1999999999999993</v>
      </c>
      <c r="Q12">
        <v>720</v>
      </c>
      <c r="R12" s="73">
        <v>233</v>
      </c>
    </row>
    <row r="13" spans="1:18">
      <c r="A13">
        <v>40</v>
      </c>
      <c r="B13">
        <v>76</v>
      </c>
      <c r="C13">
        <v>3533.1860000000001</v>
      </c>
      <c r="I13">
        <v>40</v>
      </c>
      <c r="J13">
        <v>76</v>
      </c>
      <c r="O13" s="42">
        <v>15.32</v>
      </c>
      <c r="P13" s="77">
        <v>5.96</v>
      </c>
      <c r="Q13">
        <v>946</v>
      </c>
      <c r="R13" s="73">
        <v>218</v>
      </c>
    </row>
    <row r="14" spans="1:18">
      <c r="A14">
        <v>90</v>
      </c>
      <c r="B14">
        <v>195</v>
      </c>
      <c r="C14">
        <v>4821.4780000000001</v>
      </c>
      <c r="I14">
        <v>90</v>
      </c>
      <c r="J14">
        <v>195</v>
      </c>
      <c r="O14" s="42">
        <v>13.44</v>
      </c>
      <c r="P14" s="77">
        <v>3.48</v>
      </c>
      <c r="Q14">
        <v>1779</v>
      </c>
      <c r="R14" s="73">
        <v>260</v>
      </c>
    </row>
    <row r="15" spans="1:18">
      <c r="A15">
        <v>43</v>
      </c>
      <c r="B15">
        <v>74</v>
      </c>
      <c r="C15">
        <v>2786.0410000000002</v>
      </c>
      <c r="I15">
        <v>43</v>
      </c>
      <c r="J15">
        <v>74</v>
      </c>
      <c r="O15" s="42">
        <v>16.920000000000002</v>
      </c>
      <c r="P15" s="77">
        <v>6.46</v>
      </c>
      <c r="Q15">
        <v>1169</v>
      </c>
      <c r="R15" s="73">
        <v>273</v>
      </c>
    </row>
    <row r="16" spans="1:18">
      <c r="A16">
        <v>38</v>
      </c>
      <c r="B16">
        <v>68</v>
      </c>
      <c r="C16">
        <v>4367.8829999999998</v>
      </c>
      <c r="I16">
        <v>38</v>
      </c>
      <c r="J16">
        <v>68</v>
      </c>
      <c r="O16" s="42">
        <v>16.27</v>
      </c>
      <c r="P16" s="77">
        <v>6.56</v>
      </c>
      <c r="Q16">
        <v>685</v>
      </c>
      <c r="R16" s="73">
        <v>167</v>
      </c>
    </row>
    <row r="17" spans="1:18">
      <c r="A17">
        <v>53</v>
      </c>
      <c r="B17">
        <v>109</v>
      </c>
      <c r="C17">
        <v>5054.9440000000004</v>
      </c>
      <c r="I17">
        <v>53</v>
      </c>
      <c r="J17">
        <v>109</v>
      </c>
      <c r="O17" s="42">
        <v>14.16</v>
      </c>
      <c r="P17" s="77">
        <v>4.75</v>
      </c>
      <c r="Q17">
        <v>949</v>
      </c>
      <c r="R17" s="73">
        <v>183</v>
      </c>
    </row>
    <row r="18" spans="1:18">
      <c r="A18">
        <v>36</v>
      </c>
      <c r="B18">
        <v>79</v>
      </c>
      <c r="C18">
        <v>2655.4270000000001</v>
      </c>
      <c r="I18">
        <v>36</v>
      </c>
      <c r="J18">
        <v>79</v>
      </c>
      <c r="O18" s="42">
        <v>13.27</v>
      </c>
      <c r="P18" s="77">
        <v>5.31</v>
      </c>
      <c r="Q18">
        <v>1309</v>
      </c>
      <c r="R18" s="73">
        <v>296</v>
      </c>
    </row>
    <row r="19" spans="1:18">
      <c r="A19">
        <v>87</v>
      </c>
      <c r="B19">
        <v>121</v>
      </c>
      <c r="C19">
        <v>4098.3940000000002</v>
      </c>
      <c r="I19">
        <v>87</v>
      </c>
      <c r="J19">
        <v>121</v>
      </c>
      <c r="O19" s="42">
        <v>20.93</v>
      </c>
      <c r="P19" s="77">
        <v>5.94</v>
      </c>
      <c r="Q19">
        <v>1299</v>
      </c>
      <c r="R19" s="73">
        <v>239</v>
      </c>
    </row>
    <row r="20" spans="1:18">
      <c r="A20">
        <v>103</v>
      </c>
      <c r="B20">
        <v>170</v>
      </c>
      <c r="C20">
        <v>5187.933</v>
      </c>
      <c r="I20">
        <v>103</v>
      </c>
      <c r="J20">
        <v>170</v>
      </c>
      <c r="O20" s="42">
        <v>17.64</v>
      </c>
      <c r="P20" s="77">
        <v>4.4800000000000004</v>
      </c>
      <c r="Q20">
        <v>1442</v>
      </c>
      <c r="R20" s="73">
        <v>225</v>
      </c>
    </row>
    <row r="21" spans="1:18">
      <c r="A21">
        <v>37</v>
      </c>
      <c r="B21">
        <v>78</v>
      </c>
      <c r="C21">
        <v>3173.047</v>
      </c>
      <c r="I21">
        <v>37</v>
      </c>
      <c r="J21">
        <v>78</v>
      </c>
      <c r="O21" s="42">
        <v>13.81</v>
      </c>
      <c r="P21" s="77">
        <v>5.49</v>
      </c>
      <c r="Q21">
        <v>1081</v>
      </c>
      <c r="R21" s="73">
        <v>246</v>
      </c>
    </row>
    <row r="22" spans="1:18">
      <c r="A22">
        <v>28</v>
      </c>
      <c r="B22">
        <v>54</v>
      </c>
      <c r="C22">
        <v>4656.2700000000004</v>
      </c>
      <c r="I22">
        <v>28</v>
      </c>
      <c r="J22">
        <v>54</v>
      </c>
      <c r="O22" s="42">
        <v>15.1</v>
      </c>
      <c r="P22" s="77">
        <v>6.97</v>
      </c>
      <c r="Q22">
        <v>510</v>
      </c>
      <c r="R22" s="73">
        <v>139</v>
      </c>
    </row>
    <row r="23" spans="1:18">
      <c r="A23">
        <v>39</v>
      </c>
      <c r="B23">
        <v>103</v>
      </c>
      <c r="C23">
        <v>5375.9629999999997</v>
      </c>
      <c r="I23">
        <v>39</v>
      </c>
      <c r="J23">
        <v>103</v>
      </c>
      <c r="O23" s="42">
        <v>11.03</v>
      </c>
      <c r="P23" s="77">
        <v>4.13</v>
      </c>
      <c r="Q23">
        <v>843</v>
      </c>
      <c r="R23" s="73">
        <v>167</v>
      </c>
    </row>
    <row r="24" spans="1:18">
      <c r="A24">
        <v>125</v>
      </c>
      <c r="B24">
        <v>272</v>
      </c>
      <c r="C24">
        <v>4865.5379999999996</v>
      </c>
      <c r="I24">
        <v>125</v>
      </c>
      <c r="J24">
        <v>272</v>
      </c>
      <c r="O24" s="42">
        <v>13.38</v>
      </c>
      <c r="P24" s="77">
        <v>2.98</v>
      </c>
      <c r="Q24">
        <v>2459</v>
      </c>
      <c r="R24" s="73">
        <v>306</v>
      </c>
    </row>
    <row r="25" spans="1:18">
      <c r="A25">
        <v>19</v>
      </c>
      <c r="B25">
        <v>50</v>
      </c>
      <c r="C25">
        <v>4105.8969999999999</v>
      </c>
      <c r="I25">
        <v>19</v>
      </c>
      <c r="J25">
        <v>50</v>
      </c>
      <c r="O25" s="42">
        <v>11.07</v>
      </c>
      <c r="P25" s="77">
        <v>5.9</v>
      </c>
      <c r="Q25">
        <v>536</v>
      </c>
      <c r="R25" s="73">
        <v>152</v>
      </c>
    </row>
    <row r="26" spans="1:18">
      <c r="A26">
        <v>43</v>
      </c>
      <c r="B26">
        <v>104</v>
      </c>
      <c r="C26">
        <v>4472.9210000000003</v>
      </c>
      <c r="I26">
        <v>43</v>
      </c>
      <c r="J26">
        <v>104</v>
      </c>
      <c r="O26" s="42">
        <v>12.04</v>
      </c>
      <c r="P26" s="77">
        <v>4.3600000000000003</v>
      </c>
      <c r="Q26">
        <v>1023</v>
      </c>
      <c r="R26" s="73">
        <v>202</v>
      </c>
    </row>
    <row r="27" spans="1:18">
      <c r="A27">
        <v>10</v>
      </c>
      <c r="B27">
        <v>18</v>
      </c>
      <c r="C27">
        <v>4408.6559999999999</v>
      </c>
      <c r="I27">
        <v>10</v>
      </c>
      <c r="J27">
        <v>18</v>
      </c>
      <c r="O27" s="42">
        <v>16.18</v>
      </c>
      <c r="P27" s="77">
        <v>12.55</v>
      </c>
      <c r="Q27">
        <v>180</v>
      </c>
      <c r="R27" s="73">
        <v>84</v>
      </c>
    </row>
    <row r="28" spans="1:18">
      <c r="A28">
        <v>30</v>
      </c>
      <c r="B28">
        <v>53</v>
      </c>
      <c r="C28">
        <v>3751.8850000000002</v>
      </c>
      <c r="I28">
        <v>30</v>
      </c>
      <c r="J28">
        <v>53</v>
      </c>
      <c r="O28" s="42">
        <v>16.48</v>
      </c>
      <c r="P28" s="77">
        <v>7.47</v>
      </c>
      <c r="Q28">
        <v>621</v>
      </c>
      <c r="R28" s="73">
        <v>171</v>
      </c>
    </row>
    <row r="29" spans="1:18">
      <c r="A29">
        <v>15</v>
      </c>
      <c r="B29">
        <v>38</v>
      </c>
      <c r="C29">
        <v>2645.049</v>
      </c>
      <c r="I29">
        <v>15</v>
      </c>
      <c r="J29">
        <v>38</v>
      </c>
      <c r="O29" s="42">
        <v>11.5</v>
      </c>
      <c r="P29" s="77">
        <v>6.92</v>
      </c>
      <c r="Q29">
        <v>632</v>
      </c>
      <c r="R29" s="73">
        <v>205</v>
      </c>
    </row>
    <row r="30" spans="1:18">
      <c r="A30">
        <v>16</v>
      </c>
      <c r="B30">
        <v>38</v>
      </c>
      <c r="C30">
        <v>3045.0830000000001</v>
      </c>
      <c r="I30">
        <v>16</v>
      </c>
      <c r="J30">
        <v>38</v>
      </c>
      <c r="O30" s="42">
        <v>12.26</v>
      </c>
      <c r="P30" s="77">
        <v>7.21</v>
      </c>
      <c r="Q30">
        <v>549</v>
      </c>
      <c r="R30" s="73">
        <v>178</v>
      </c>
    </row>
    <row r="31" spans="1:18">
      <c r="A31">
        <v>17</v>
      </c>
      <c r="B31">
        <v>29</v>
      </c>
      <c r="C31">
        <v>1970.655</v>
      </c>
      <c r="I31">
        <v>17</v>
      </c>
      <c r="J31">
        <v>29</v>
      </c>
      <c r="O31" s="42">
        <v>17.07</v>
      </c>
      <c r="P31" s="77">
        <v>10.28</v>
      </c>
      <c r="Q31">
        <v>647</v>
      </c>
      <c r="R31" s="73">
        <v>239</v>
      </c>
    </row>
    <row r="32" spans="1:18">
      <c r="A32">
        <v>75</v>
      </c>
      <c r="B32">
        <v>120</v>
      </c>
      <c r="C32">
        <v>5220.91</v>
      </c>
      <c r="I32">
        <v>75</v>
      </c>
      <c r="J32">
        <v>120</v>
      </c>
      <c r="O32" s="42">
        <v>18.190000000000001</v>
      </c>
      <c r="P32" s="77">
        <v>5.4</v>
      </c>
      <c r="Q32">
        <v>1011</v>
      </c>
      <c r="R32" s="73">
        <v>187</v>
      </c>
    </row>
    <row r="33" spans="1:18">
      <c r="A33">
        <v>33</v>
      </c>
      <c r="B33">
        <v>91</v>
      </c>
      <c r="C33">
        <v>3564.527</v>
      </c>
      <c r="I33">
        <v>33</v>
      </c>
      <c r="J33">
        <v>91</v>
      </c>
      <c r="O33" s="42">
        <v>10.56</v>
      </c>
      <c r="P33" s="77">
        <v>4.2699999999999996</v>
      </c>
      <c r="Q33">
        <v>1123</v>
      </c>
      <c r="R33" s="73">
        <v>237</v>
      </c>
    </row>
    <row r="34" spans="1:18">
      <c r="A34">
        <v>26</v>
      </c>
      <c r="B34">
        <v>61</v>
      </c>
      <c r="C34">
        <v>2761.3090000000002</v>
      </c>
      <c r="I34">
        <v>26</v>
      </c>
      <c r="J34">
        <v>61</v>
      </c>
      <c r="O34" s="42">
        <v>12.41</v>
      </c>
      <c r="P34" s="77">
        <v>5.76</v>
      </c>
      <c r="Q34">
        <v>972</v>
      </c>
      <c r="R34" s="73">
        <v>249</v>
      </c>
    </row>
    <row r="35" spans="1:18">
      <c r="A35">
        <v>39</v>
      </c>
      <c r="B35">
        <v>93</v>
      </c>
      <c r="C35">
        <v>4632.433</v>
      </c>
      <c r="I35">
        <v>39</v>
      </c>
      <c r="J35">
        <v>93</v>
      </c>
      <c r="O35" s="42">
        <v>12.21</v>
      </c>
      <c r="P35" s="77">
        <v>4.6399999999999997</v>
      </c>
      <c r="Q35">
        <v>883</v>
      </c>
      <c r="R35" s="73">
        <v>184</v>
      </c>
    </row>
    <row r="36" spans="1:18">
      <c r="A36">
        <v>117</v>
      </c>
      <c r="B36">
        <v>161</v>
      </c>
      <c r="C36">
        <v>4594.7749999999996</v>
      </c>
      <c r="I36">
        <v>117</v>
      </c>
      <c r="J36">
        <v>161</v>
      </c>
      <c r="O36" s="42">
        <v>21.15</v>
      </c>
      <c r="P36" s="77">
        <v>5.24</v>
      </c>
      <c r="Q36">
        <v>1542</v>
      </c>
      <c r="R36" s="73">
        <v>247</v>
      </c>
    </row>
    <row r="37" spans="1:18">
      <c r="A37">
        <v>30</v>
      </c>
      <c r="B37">
        <v>91</v>
      </c>
      <c r="C37">
        <v>4085.9670000000001</v>
      </c>
      <c r="I37">
        <v>30</v>
      </c>
      <c r="J37">
        <v>91</v>
      </c>
      <c r="O37" s="42">
        <v>9.6</v>
      </c>
      <c r="P37" s="77">
        <v>4.0199999999999996</v>
      </c>
      <c r="Q37">
        <v>980</v>
      </c>
      <c r="R37" s="73">
        <v>207</v>
      </c>
    </row>
    <row r="38" spans="1:18">
      <c r="A38">
        <v>9</v>
      </c>
      <c r="B38">
        <v>30</v>
      </c>
      <c r="C38">
        <v>1782.7449999999999</v>
      </c>
      <c r="I38">
        <v>9</v>
      </c>
      <c r="J38">
        <v>30</v>
      </c>
      <c r="O38" s="42">
        <v>8.74</v>
      </c>
      <c r="P38" s="77">
        <v>6.54</v>
      </c>
      <c r="Q38">
        <v>740</v>
      </c>
      <c r="R38" s="73">
        <v>269</v>
      </c>
    </row>
    <row r="39" spans="1:18">
      <c r="A39">
        <v>133</v>
      </c>
      <c r="B39">
        <v>237</v>
      </c>
      <c r="C39">
        <v>5838.335</v>
      </c>
      <c r="I39">
        <v>133</v>
      </c>
      <c r="J39">
        <v>237</v>
      </c>
      <c r="O39" s="42">
        <v>16.34</v>
      </c>
      <c r="P39" s="77">
        <v>3.65</v>
      </c>
      <c r="Q39">
        <v>1786</v>
      </c>
      <c r="R39" s="73">
        <v>237</v>
      </c>
    </row>
    <row r="40" spans="1:18">
      <c r="A40">
        <v>77</v>
      </c>
      <c r="B40">
        <v>163</v>
      </c>
      <c r="C40">
        <v>4482.99</v>
      </c>
      <c r="I40">
        <v>77</v>
      </c>
      <c r="J40">
        <v>163</v>
      </c>
      <c r="O40" s="42">
        <v>13.76</v>
      </c>
      <c r="P40" s="77">
        <v>3.85</v>
      </c>
      <c r="Q40">
        <v>1600</v>
      </c>
      <c r="R40" s="73">
        <v>254</v>
      </c>
    </row>
    <row r="41" spans="1:18">
      <c r="A41">
        <v>71</v>
      </c>
      <c r="B41">
        <v>125</v>
      </c>
      <c r="C41">
        <v>8240.7620000000006</v>
      </c>
      <c r="I41">
        <v>71</v>
      </c>
      <c r="J41">
        <v>125</v>
      </c>
      <c r="O41" s="42">
        <v>16.54</v>
      </c>
      <c r="P41" s="77">
        <v>4.95</v>
      </c>
      <c r="Q41">
        <v>667</v>
      </c>
      <c r="R41" s="73">
        <v>121</v>
      </c>
    </row>
    <row r="42" spans="1:18">
      <c r="A42">
        <v>43</v>
      </c>
      <c r="B42">
        <v>83</v>
      </c>
      <c r="C42">
        <v>5340.6120000000001</v>
      </c>
      <c r="I42">
        <v>43</v>
      </c>
      <c r="J42">
        <v>83</v>
      </c>
      <c r="O42" s="42">
        <v>15.09</v>
      </c>
      <c r="P42" s="77">
        <v>5.65</v>
      </c>
      <c r="Q42">
        <v>684</v>
      </c>
      <c r="R42" s="73">
        <v>151</v>
      </c>
    </row>
    <row r="43" spans="1:18">
      <c r="A43">
        <v>13</v>
      </c>
      <c r="B43">
        <v>35</v>
      </c>
      <c r="C43">
        <v>3700.0630000000001</v>
      </c>
      <c r="I43">
        <v>13</v>
      </c>
      <c r="J43">
        <v>35</v>
      </c>
      <c r="O43" s="42">
        <v>10.82</v>
      </c>
      <c r="P43" s="77">
        <v>6.93</v>
      </c>
      <c r="Q43">
        <v>416</v>
      </c>
      <c r="R43" s="73">
        <v>140</v>
      </c>
    </row>
  </sheetData>
  <conditionalFormatting sqref="E4">
    <cfRule type="cellIs" dxfId="14" priority="2" operator="lessThan">
      <formula>0.05</formula>
    </cfRule>
  </conditionalFormatting>
  <conditionalFormatting sqref="F4">
    <cfRule type="cellIs" dxfId="13" priority="1" operator="greaterThan">
      <formula>0.05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zoomScaleNormal="100" workbookViewId="0"/>
  </sheetViews>
  <sheetFormatPr defaultRowHeight="15"/>
  <cols>
    <col min="14" max="14" width="8.85546875" style="73"/>
    <col min="16" max="16" width="8.85546875" style="73"/>
  </cols>
  <sheetData>
    <row r="1" spans="1:16" ht="15.75" thickBot="1">
      <c r="A1" s="3"/>
      <c r="B1" s="4"/>
      <c r="C1" s="20" t="s">
        <v>15</v>
      </c>
      <c r="D1" s="21" t="s">
        <v>10</v>
      </c>
      <c r="E1" s="22" t="s">
        <v>4</v>
      </c>
      <c r="F1" s="23" t="s">
        <v>11</v>
      </c>
      <c r="G1" t="s">
        <v>18</v>
      </c>
    </row>
    <row r="2" spans="1:16">
      <c r="A2" s="5" t="s">
        <v>6</v>
      </c>
      <c r="B2" s="6">
        <f>COUNT(M14:M50)</f>
        <v>37</v>
      </c>
      <c r="C2" s="5"/>
      <c r="D2" s="7"/>
      <c r="E2" s="6"/>
      <c r="F2" s="7"/>
    </row>
    <row r="3" spans="1:16">
      <c r="A3" s="5" t="s">
        <v>9</v>
      </c>
      <c r="B3" s="6" t="str">
        <f>MIN(M14:M50)&amp;"-"&amp;MAX(M14:M50)</f>
        <v>6.77-29.09</v>
      </c>
      <c r="C3" s="5"/>
      <c r="D3" s="7"/>
      <c r="E3" s="6"/>
      <c r="F3" s="7"/>
    </row>
    <row r="4" spans="1:16">
      <c r="A4" s="5" t="s">
        <v>7</v>
      </c>
      <c r="B4" s="6"/>
      <c r="C4" s="70">
        <v>15.44</v>
      </c>
      <c r="D4" s="71">
        <v>2.04</v>
      </c>
      <c r="E4" s="8">
        <v>3.6</v>
      </c>
      <c r="F4" s="26">
        <v>1.4000000000000001E-12</v>
      </c>
      <c r="G4">
        <v>22.6</v>
      </c>
      <c r="H4" s="30">
        <v>7.9000000000000001E-2</v>
      </c>
      <c r="K4" t="s">
        <v>28</v>
      </c>
    </row>
    <row r="5" spans="1:16">
      <c r="A5" s="5" t="s">
        <v>8</v>
      </c>
      <c r="B5" s="6"/>
      <c r="C5" s="70">
        <v>15.74</v>
      </c>
      <c r="D5" s="71">
        <v>1.31</v>
      </c>
      <c r="E5" s="6"/>
      <c r="F5" s="7"/>
    </row>
    <row r="6" spans="1:16" ht="15.75" thickBot="1">
      <c r="A6" s="5" t="s">
        <v>12</v>
      </c>
      <c r="B6" s="6"/>
      <c r="C6" s="70"/>
      <c r="D6" s="130"/>
      <c r="E6" s="6"/>
      <c r="F6" s="7"/>
    </row>
    <row r="7" spans="1:16">
      <c r="A7" s="44" t="s">
        <v>13</v>
      </c>
      <c r="B7" s="45"/>
      <c r="C7" s="132">
        <v>14.64</v>
      </c>
      <c r="D7" s="133">
        <v>1.25</v>
      </c>
      <c r="E7" s="126">
        <v>0.91</v>
      </c>
      <c r="F7" s="37"/>
    </row>
    <row r="8" spans="1:16" ht="15.75" thickBot="1">
      <c r="A8" s="52" t="s">
        <v>14</v>
      </c>
      <c r="B8" s="53"/>
      <c r="C8" s="134">
        <v>28.09</v>
      </c>
      <c r="D8" s="135">
        <v>4.7</v>
      </c>
      <c r="E8" s="54">
        <v>0.09</v>
      </c>
      <c r="F8" s="55"/>
    </row>
    <row r="10" spans="1:16" s="39" customFormat="1">
      <c r="A10" s="40" t="s">
        <v>52</v>
      </c>
      <c r="B10" s="41"/>
      <c r="C10" s="41"/>
      <c r="D10" s="41"/>
      <c r="G10" s="39" t="s">
        <v>28</v>
      </c>
      <c r="I10" s="40" t="s">
        <v>53</v>
      </c>
      <c r="J10" s="41"/>
      <c r="K10" s="41"/>
      <c r="M10" s="68"/>
      <c r="N10" s="79"/>
      <c r="P10" s="73"/>
    </row>
    <row r="11" spans="1:16">
      <c r="K11" s="39"/>
    </row>
    <row r="12" spans="1:16">
      <c r="A12" s="38">
        <v>-2098000</v>
      </c>
      <c r="B12" s="38">
        <v>1.44367647024168</v>
      </c>
      <c r="C12" s="38">
        <v>461.5</v>
      </c>
      <c r="D12" s="39"/>
      <c r="E12" s="39"/>
      <c r="F12" s="39"/>
      <c r="G12" s="39"/>
      <c r="H12" s="39"/>
      <c r="I12" s="38">
        <v>2098000</v>
      </c>
      <c r="J12" s="38">
        <f>I12*(1.44367647024168/100)</f>
        <v>30288.332345670446</v>
      </c>
      <c r="K12" s="39"/>
    </row>
    <row r="13" spans="1:16">
      <c r="A13" s="38">
        <v>27.79</v>
      </c>
      <c r="B13" s="38">
        <v>0.89</v>
      </c>
      <c r="C13" s="38">
        <v>1E-8</v>
      </c>
      <c r="D13" s="39"/>
      <c r="E13" s="39"/>
      <c r="F13" s="39"/>
      <c r="G13" s="39"/>
      <c r="H13" s="39"/>
      <c r="I13" s="38">
        <v>27.79</v>
      </c>
      <c r="J13" s="38">
        <v>0.89</v>
      </c>
      <c r="K13" s="39"/>
      <c r="M13" s="38" t="s">
        <v>0</v>
      </c>
      <c r="N13" s="99" t="s">
        <v>10</v>
      </c>
      <c r="O13" s="38" t="s">
        <v>32</v>
      </c>
      <c r="P13" s="99" t="s">
        <v>33</v>
      </c>
    </row>
    <row r="14" spans="1:16">
      <c r="A14" s="39">
        <v>106</v>
      </c>
      <c r="B14" s="39">
        <v>71</v>
      </c>
      <c r="C14" s="39">
        <v>5133.4430000000002</v>
      </c>
      <c r="D14" s="39"/>
      <c r="E14" s="39"/>
      <c r="F14" s="39"/>
      <c r="G14" s="39"/>
      <c r="H14" s="39"/>
      <c r="I14" s="39">
        <v>53</v>
      </c>
      <c r="J14" s="39">
        <v>71</v>
      </c>
      <c r="K14" s="39"/>
      <c r="M14" s="42">
        <v>21.72</v>
      </c>
      <c r="N14" s="77">
        <v>7.87</v>
      </c>
      <c r="O14" s="39">
        <v>608</v>
      </c>
      <c r="P14" s="73">
        <v>145</v>
      </c>
    </row>
    <row r="15" spans="1:16">
      <c r="A15" s="39">
        <v>82</v>
      </c>
      <c r="B15" s="39">
        <v>65</v>
      </c>
      <c r="C15" s="39">
        <v>3437.9059999999999</v>
      </c>
      <c r="D15" s="39"/>
      <c r="E15" s="39"/>
      <c r="F15" s="39"/>
      <c r="G15" s="39"/>
      <c r="H15" s="39"/>
      <c r="I15" s="39">
        <v>41</v>
      </c>
      <c r="J15" s="39">
        <v>65</v>
      </c>
      <c r="K15" s="39"/>
      <c r="M15" s="42">
        <v>18.36</v>
      </c>
      <c r="N15" s="77">
        <v>7.29</v>
      </c>
      <c r="O15" s="39">
        <v>832</v>
      </c>
      <c r="P15" s="73">
        <v>207</v>
      </c>
    </row>
    <row r="16" spans="1:16">
      <c r="A16" s="39">
        <v>146</v>
      </c>
      <c r="B16" s="39">
        <v>144</v>
      </c>
      <c r="C16" s="39">
        <v>4843.3010000000004</v>
      </c>
      <c r="D16" s="39"/>
      <c r="E16" s="39"/>
      <c r="F16" s="39"/>
      <c r="G16" s="39"/>
      <c r="H16" s="39"/>
      <c r="I16" s="39">
        <v>73</v>
      </c>
      <c r="J16" s="39">
        <v>144</v>
      </c>
      <c r="K16" s="39"/>
      <c r="M16" s="42">
        <v>14.76</v>
      </c>
      <c r="N16" s="77">
        <v>4.28</v>
      </c>
      <c r="O16" s="39">
        <v>1308</v>
      </c>
      <c r="P16" s="73">
        <v>221</v>
      </c>
    </row>
    <row r="17" spans="1:16">
      <c r="A17" s="39">
        <v>102</v>
      </c>
      <c r="B17" s="39">
        <v>78</v>
      </c>
      <c r="C17" s="39">
        <v>3357.6509999999998</v>
      </c>
      <c r="D17" s="39"/>
      <c r="E17" s="39"/>
      <c r="F17" s="39"/>
      <c r="G17" s="39"/>
      <c r="H17" s="39"/>
      <c r="I17" s="39">
        <v>51</v>
      </c>
      <c r="J17" s="39">
        <v>78</v>
      </c>
      <c r="K17" s="39"/>
      <c r="M17" s="42">
        <v>19.03</v>
      </c>
      <c r="N17" s="77">
        <v>6.84</v>
      </c>
      <c r="O17" s="39">
        <v>1022</v>
      </c>
      <c r="P17" s="73">
        <v>233</v>
      </c>
    </row>
    <row r="18" spans="1:16">
      <c r="A18" s="39">
        <v>516</v>
      </c>
      <c r="B18" s="39">
        <v>260</v>
      </c>
      <c r="C18" s="39">
        <v>4666.665</v>
      </c>
      <c r="D18" s="39"/>
      <c r="E18" s="39"/>
      <c r="F18" s="39"/>
      <c r="G18" s="39"/>
      <c r="H18" s="39"/>
      <c r="I18" s="39">
        <v>258</v>
      </c>
      <c r="J18" s="39">
        <v>260</v>
      </c>
      <c r="K18" s="39"/>
      <c r="M18" s="42">
        <v>28.86</v>
      </c>
      <c r="N18" s="77">
        <v>5.35</v>
      </c>
      <c r="O18" s="39">
        <v>2451</v>
      </c>
      <c r="P18" s="73">
        <v>312</v>
      </c>
    </row>
    <row r="19" spans="1:16">
      <c r="A19" s="39">
        <v>206</v>
      </c>
      <c r="B19" s="39">
        <v>186</v>
      </c>
      <c r="C19" s="39">
        <v>5864.0140000000001</v>
      </c>
      <c r="D19" s="39"/>
      <c r="E19" s="39"/>
      <c r="F19" s="39"/>
      <c r="G19" s="39"/>
      <c r="H19" s="39"/>
      <c r="I19" s="39">
        <v>103</v>
      </c>
      <c r="J19" s="39">
        <v>186</v>
      </c>
      <c r="K19" s="39"/>
      <c r="M19" s="42">
        <v>16.12</v>
      </c>
      <c r="N19" s="77">
        <v>4.04</v>
      </c>
      <c r="O19" s="39">
        <v>1395</v>
      </c>
      <c r="P19" s="73">
        <v>208</v>
      </c>
    </row>
    <row r="20" spans="1:16">
      <c r="A20" s="39">
        <v>232</v>
      </c>
      <c r="B20" s="39">
        <v>245</v>
      </c>
      <c r="C20" s="39">
        <v>5860.5029999999997</v>
      </c>
      <c r="D20" s="39"/>
      <c r="E20" s="39"/>
      <c r="F20" s="39"/>
      <c r="G20" s="39"/>
      <c r="H20" s="39"/>
      <c r="I20" s="39">
        <v>116</v>
      </c>
      <c r="J20" s="39">
        <v>245</v>
      </c>
      <c r="K20" s="39"/>
      <c r="M20" s="42">
        <v>13.79</v>
      </c>
      <c r="N20" s="77">
        <v>3.19</v>
      </c>
      <c r="O20" s="39">
        <v>1839</v>
      </c>
      <c r="P20" s="73">
        <v>241</v>
      </c>
    </row>
    <row r="21" spans="1:16">
      <c r="A21" s="39">
        <v>196</v>
      </c>
      <c r="B21" s="39">
        <v>160</v>
      </c>
      <c r="C21" s="39">
        <v>6803.3360000000002</v>
      </c>
      <c r="D21" s="39"/>
      <c r="E21" s="39"/>
      <c r="F21" s="39"/>
      <c r="G21" s="39"/>
      <c r="H21" s="39"/>
      <c r="I21" s="39">
        <v>98</v>
      </c>
      <c r="J21" s="39">
        <v>160</v>
      </c>
      <c r="K21" s="39"/>
      <c r="M21" s="42">
        <v>17.829999999999998</v>
      </c>
      <c r="N21" s="77">
        <v>4.6500000000000004</v>
      </c>
      <c r="O21" s="39">
        <v>1035</v>
      </c>
      <c r="P21" s="73">
        <v>166</v>
      </c>
    </row>
    <row r="22" spans="1:16">
      <c r="A22" s="39">
        <v>156</v>
      </c>
      <c r="B22" s="39">
        <v>144</v>
      </c>
      <c r="C22" s="39">
        <v>5513.8230000000003</v>
      </c>
      <c r="D22" s="39"/>
      <c r="E22" s="39"/>
      <c r="F22" s="39"/>
      <c r="G22" s="39"/>
      <c r="H22" s="39"/>
      <c r="I22" s="39">
        <v>78</v>
      </c>
      <c r="J22" s="39">
        <v>144</v>
      </c>
      <c r="K22" s="39"/>
      <c r="M22" s="42">
        <v>15.77</v>
      </c>
      <c r="N22" s="77">
        <v>4.4800000000000004</v>
      </c>
      <c r="O22" s="39">
        <v>1149</v>
      </c>
      <c r="P22" s="73">
        <v>194</v>
      </c>
    </row>
    <row r="23" spans="1:16">
      <c r="A23" s="39">
        <v>98</v>
      </c>
      <c r="B23" s="39">
        <v>49</v>
      </c>
      <c r="C23" s="39">
        <v>3398.252</v>
      </c>
      <c r="D23" s="39"/>
      <c r="E23" s="39"/>
      <c r="F23" s="39"/>
      <c r="G23" s="39"/>
      <c r="H23" s="39"/>
      <c r="I23" s="39">
        <v>49</v>
      </c>
      <c r="J23" s="39">
        <v>49</v>
      </c>
      <c r="K23" s="39"/>
      <c r="M23" s="42">
        <v>29.09</v>
      </c>
      <c r="N23" s="77">
        <v>11.69</v>
      </c>
      <c r="O23" s="39">
        <v>634</v>
      </c>
      <c r="P23" s="73">
        <v>181</v>
      </c>
    </row>
    <row r="24" spans="1:16">
      <c r="A24" s="39">
        <v>124</v>
      </c>
      <c r="B24" s="39">
        <v>110</v>
      </c>
      <c r="C24" s="39">
        <v>4222.0200000000004</v>
      </c>
      <c r="D24" s="39"/>
      <c r="E24" s="39"/>
      <c r="F24" s="39"/>
      <c r="G24" s="39"/>
      <c r="H24" s="39"/>
      <c r="I24" s="39">
        <v>62</v>
      </c>
      <c r="J24" s="39">
        <v>110</v>
      </c>
      <c r="K24" s="39"/>
      <c r="M24" s="42">
        <v>16.41</v>
      </c>
      <c r="N24" s="77">
        <v>5.23</v>
      </c>
      <c r="O24" s="39">
        <v>1146</v>
      </c>
      <c r="P24" s="73">
        <v>221</v>
      </c>
    </row>
    <row r="25" spans="1:16">
      <c r="A25" s="39">
        <v>412</v>
      </c>
      <c r="B25" s="39">
        <v>361</v>
      </c>
      <c r="C25" s="39">
        <v>8007.4319999999998</v>
      </c>
      <c r="D25" s="39"/>
      <c r="E25" s="39"/>
      <c r="F25" s="39"/>
      <c r="G25" s="39"/>
      <c r="H25" s="39"/>
      <c r="I25" s="39">
        <v>206</v>
      </c>
      <c r="J25" s="39">
        <v>361</v>
      </c>
      <c r="K25" s="39"/>
      <c r="M25" s="42">
        <v>16.61</v>
      </c>
      <c r="N25" s="77">
        <v>3.06</v>
      </c>
      <c r="O25" s="39">
        <v>1983</v>
      </c>
      <c r="P25" s="73">
        <v>216</v>
      </c>
    </row>
    <row r="26" spans="1:16">
      <c r="A26" s="39">
        <v>136</v>
      </c>
      <c r="B26" s="39">
        <v>101</v>
      </c>
      <c r="C26" s="39">
        <v>5380.0940000000001</v>
      </c>
      <c r="D26" s="39"/>
      <c r="E26" s="39"/>
      <c r="F26" s="39"/>
      <c r="G26" s="39"/>
      <c r="H26" s="39"/>
      <c r="I26" s="39">
        <v>68</v>
      </c>
      <c r="J26" s="39">
        <v>101</v>
      </c>
      <c r="K26" s="39"/>
      <c r="M26" s="42">
        <v>19.600000000000001</v>
      </c>
      <c r="N26" s="77">
        <v>6.17</v>
      </c>
      <c r="O26" s="39">
        <v>826</v>
      </c>
      <c r="P26" s="73">
        <v>166</v>
      </c>
    </row>
    <row r="27" spans="1:16">
      <c r="A27" s="39">
        <v>98</v>
      </c>
      <c r="B27" s="39">
        <v>83</v>
      </c>
      <c r="C27" s="39">
        <v>4477.6030000000001</v>
      </c>
      <c r="D27" s="39"/>
      <c r="E27" s="39"/>
      <c r="F27" s="39"/>
      <c r="G27" s="39"/>
      <c r="H27" s="39"/>
      <c r="I27" s="39">
        <v>49</v>
      </c>
      <c r="J27" s="39">
        <v>83</v>
      </c>
      <c r="K27" s="39"/>
      <c r="M27" s="42">
        <v>17.190000000000001</v>
      </c>
      <c r="N27" s="77">
        <v>6.18</v>
      </c>
      <c r="O27" s="39">
        <v>816</v>
      </c>
      <c r="P27" s="73">
        <v>180</v>
      </c>
    </row>
    <row r="28" spans="1:16">
      <c r="A28" s="39">
        <v>84</v>
      </c>
      <c r="B28" s="39">
        <v>93</v>
      </c>
      <c r="C28" s="39">
        <v>5219.9970000000003</v>
      </c>
      <c r="D28" s="39"/>
      <c r="E28" s="39"/>
      <c r="F28" s="39"/>
      <c r="G28" s="39"/>
      <c r="H28" s="39"/>
      <c r="I28" s="39">
        <v>42</v>
      </c>
      <c r="J28" s="39">
        <v>93</v>
      </c>
      <c r="K28" s="39"/>
      <c r="M28" s="42">
        <v>13.15</v>
      </c>
      <c r="N28" s="77">
        <v>4.88</v>
      </c>
      <c r="O28" s="39">
        <v>784</v>
      </c>
      <c r="P28" s="73">
        <v>164</v>
      </c>
    </row>
    <row r="29" spans="1:16">
      <c r="A29" s="39">
        <v>144</v>
      </c>
      <c r="B29" s="39">
        <v>76</v>
      </c>
      <c r="C29" s="39">
        <v>5423.2070000000003</v>
      </c>
      <c r="D29" s="39"/>
      <c r="E29" s="39"/>
      <c r="F29" s="39"/>
      <c r="G29" s="39"/>
      <c r="H29" s="39"/>
      <c r="I29" s="39">
        <v>72</v>
      </c>
      <c r="J29" s="39">
        <v>76</v>
      </c>
      <c r="K29" s="39"/>
      <c r="M29" s="42">
        <v>27.56</v>
      </c>
      <c r="N29" s="77">
        <v>9.08</v>
      </c>
      <c r="O29" s="39">
        <v>617</v>
      </c>
      <c r="P29" s="73">
        <v>142</v>
      </c>
    </row>
    <row r="30" spans="1:16">
      <c r="A30" s="39">
        <v>126</v>
      </c>
      <c r="B30" s="39">
        <v>153</v>
      </c>
      <c r="C30" s="39">
        <v>5708.5129999999999</v>
      </c>
      <c r="D30" s="39"/>
      <c r="E30" s="39"/>
      <c r="F30" s="39"/>
      <c r="G30" s="39"/>
      <c r="H30" s="39"/>
      <c r="I30" s="39">
        <v>63</v>
      </c>
      <c r="J30" s="39">
        <v>153</v>
      </c>
      <c r="K30" s="39"/>
      <c r="M30" s="42">
        <v>11.99</v>
      </c>
      <c r="N30" s="77">
        <v>3.61</v>
      </c>
      <c r="O30" s="39">
        <v>1179</v>
      </c>
      <c r="P30" s="73">
        <v>193</v>
      </c>
    </row>
    <row r="31" spans="1:16">
      <c r="A31" s="39">
        <v>108</v>
      </c>
      <c r="B31" s="39">
        <v>103</v>
      </c>
      <c r="C31" s="39">
        <v>3524.0639999999999</v>
      </c>
      <c r="D31" s="39"/>
      <c r="E31" s="39"/>
      <c r="F31" s="39"/>
      <c r="G31" s="39"/>
      <c r="H31" s="39"/>
      <c r="I31" s="39">
        <v>54</v>
      </c>
      <c r="J31" s="39">
        <v>103</v>
      </c>
      <c r="K31" s="39"/>
      <c r="M31" s="42">
        <v>15.27</v>
      </c>
      <c r="N31" s="77">
        <v>5.14</v>
      </c>
      <c r="O31" s="39">
        <v>1286</v>
      </c>
      <c r="P31" s="73">
        <v>255</v>
      </c>
    </row>
    <row r="32" spans="1:16">
      <c r="A32" s="39">
        <v>92</v>
      </c>
      <c r="B32" s="39">
        <v>107</v>
      </c>
      <c r="C32" s="39">
        <v>4007.3310000000001</v>
      </c>
      <c r="D32" s="39"/>
      <c r="E32" s="39"/>
      <c r="F32" s="39"/>
      <c r="G32" s="39"/>
      <c r="H32" s="39"/>
      <c r="I32" s="39">
        <v>46</v>
      </c>
      <c r="J32" s="39">
        <v>107</v>
      </c>
      <c r="K32" s="39"/>
      <c r="M32" s="42">
        <v>12.52</v>
      </c>
      <c r="N32" s="77">
        <v>4.41</v>
      </c>
      <c r="O32" s="39">
        <v>1175</v>
      </c>
      <c r="P32" s="73">
        <v>229</v>
      </c>
    </row>
    <row r="33" spans="1:16">
      <c r="A33" s="39">
        <v>124</v>
      </c>
      <c r="B33" s="39">
        <v>113</v>
      </c>
      <c r="C33" s="39">
        <v>3938.8649999999998</v>
      </c>
      <c r="D33" s="39"/>
      <c r="E33" s="39"/>
      <c r="F33" s="39"/>
      <c r="G33" s="39"/>
      <c r="H33" s="39"/>
      <c r="I33" s="39">
        <v>62</v>
      </c>
      <c r="J33" s="39">
        <v>113</v>
      </c>
      <c r="K33" s="39"/>
      <c r="M33" s="42">
        <v>15.97</v>
      </c>
      <c r="N33" s="77">
        <v>5.07</v>
      </c>
      <c r="O33" s="39">
        <v>1262</v>
      </c>
      <c r="P33" s="73">
        <v>240</v>
      </c>
    </row>
    <row r="34" spans="1:16">
      <c r="A34" s="39">
        <v>226</v>
      </c>
      <c r="B34" s="39">
        <v>220</v>
      </c>
      <c r="C34" s="39">
        <v>7400.0749999999998</v>
      </c>
      <c r="D34" s="39"/>
      <c r="E34" s="39"/>
      <c r="F34" s="39"/>
      <c r="G34" s="39"/>
      <c r="H34" s="39"/>
      <c r="I34" s="39">
        <v>113</v>
      </c>
      <c r="J34" s="39">
        <v>220</v>
      </c>
      <c r="K34" s="39"/>
      <c r="M34" s="42">
        <v>14.96</v>
      </c>
      <c r="N34" s="77">
        <v>3.55</v>
      </c>
      <c r="O34" s="39">
        <v>1308</v>
      </c>
      <c r="P34" s="73">
        <v>180</v>
      </c>
    </row>
    <row r="35" spans="1:16">
      <c r="A35" s="39">
        <v>46</v>
      </c>
      <c r="B35" s="39">
        <v>69</v>
      </c>
      <c r="C35" s="39">
        <v>5541.1710000000003</v>
      </c>
      <c r="D35" s="39"/>
      <c r="E35" s="39"/>
      <c r="F35" s="39"/>
      <c r="G35" s="39"/>
      <c r="H35" s="39"/>
      <c r="I35" s="39">
        <v>23</v>
      </c>
      <c r="J35" s="39">
        <v>69</v>
      </c>
      <c r="K35" s="39"/>
      <c r="M35" s="42">
        <v>9.7100000000000009</v>
      </c>
      <c r="N35" s="77">
        <v>4.63</v>
      </c>
      <c r="O35" s="39">
        <v>548</v>
      </c>
      <c r="P35" s="73">
        <v>132</v>
      </c>
    </row>
    <row r="36" spans="1:16">
      <c r="A36" s="39">
        <v>98</v>
      </c>
      <c r="B36" s="39">
        <v>75</v>
      </c>
      <c r="C36" s="39">
        <v>4200.799</v>
      </c>
      <c r="D36" s="39"/>
      <c r="E36" s="39"/>
      <c r="F36" s="39"/>
      <c r="G36" s="39"/>
      <c r="H36" s="39"/>
      <c r="I36" s="39">
        <v>49</v>
      </c>
      <c r="J36" s="39">
        <v>75</v>
      </c>
      <c r="K36" s="39"/>
      <c r="M36" s="42">
        <v>19.02</v>
      </c>
      <c r="N36" s="77">
        <v>6.97</v>
      </c>
      <c r="O36" s="39">
        <v>785</v>
      </c>
      <c r="P36" s="73">
        <v>182</v>
      </c>
    </row>
    <row r="37" spans="1:16">
      <c r="A37" s="39">
        <v>68</v>
      </c>
      <c r="B37" s="39">
        <v>87</v>
      </c>
      <c r="C37" s="39">
        <v>4450.4780000000001</v>
      </c>
      <c r="D37" s="39"/>
      <c r="E37" s="39"/>
      <c r="F37" s="39"/>
      <c r="G37" s="39"/>
      <c r="H37" s="39"/>
      <c r="I37" s="39">
        <v>34</v>
      </c>
      <c r="J37" s="39">
        <v>87</v>
      </c>
      <c r="K37" s="39"/>
      <c r="M37" s="42">
        <v>11.38</v>
      </c>
      <c r="N37" s="77">
        <v>4.58</v>
      </c>
      <c r="O37" s="39">
        <v>860</v>
      </c>
      <c r="P37" s="73">
        <v>186</v>
      </c>
    </row>
    <row r="38" spans="1:16">
      <c r="A38" s="39">
        <v>292</v>
      </c>
      <c r="B38" s="39">
        <v>287</v>
      </c>
      <c r="C38" s="39">
        <v>7488.4359999999997</v>
      </c>
      <c r="D38" s="39"/>
      <c r="E38" s="39"/>
      <c r="F38" s="39"/>
      <c r="G38" s="39"/>
      <c r="H38" s="39"/>
      <c r="I38" s="39">
        <v>146</v>
      </c>
      <c r="J38" s="39">
        <v>287</v>
      </c>
      <c r="K38" s="39"/>
      <c r="M38" s="42">
        <v>14.81</v>
      </c>
      <c r="N38" s="77">
        <v>3.12</v>
      </c>
      <c r="O38" s="39">
        <v>1686</v>
      </c>
      <c r="P38" s="73">
        <v>205</v>
      </c>
    </row>
    <row r="39" spans="1:16">
      <c r="A39" s="39">
        <v>102</v>
      </c>
      <c r="B39" s="39">
        <v>83</v>
      </c>
      <c r="C39" s="39">
        <v>4950.9040000000005</v>
      </c>
      <c r="D39" s="39"/>
      <c r="E39" s="39"/>
      <c r="F39" s="39"/>
      <c r="G39" s="39"/>
      <c r="H39" s="39"/>
      <c r="I39" s="39">
        <v>51</v>
      </c>
      <c r="J39" s="39">
        <v>83</v>
      </c>
      <c r="K39" s="39"/>
      <c r="M39" s="42">
        <v>17.89</v>
      </c>
      <c r="N39" s="77">
        <v>6.36</v>
      </c>
      <c r="O39" s="39">
        <v>738</v>
      </c>
      <c r="P39" s="73">
        <v>163</v>
      </c>
    </row>
    <row r="40" spans="1:16">
      <c r="A40" s="39">
        <v>142</v>
      </c>
      <c r="B40" s="39">
        <v>187</v>
      </c>
      <c r="C40" s="39">
        <v>4900.4409999999998</v>
      </c>
      <c r="D40" s="39"/>
      <c r="E40" s="39"/>
      <c r="F40" s="39"/>
      <c r="G40" s="39"/>
      <c r="H40" s="39"/>
      <c r="I40" s="39">
        <v>71</v>
      </c>
      <c r="J40" s="39">
        <v>187</v>
      </c>
      <c r="K40" s="39"/>
      <c r="M40" s="42">
        <v>11.06</v>
      </c>
      <c r="N40" s="77">
        <v>3.12</v>
      </c>
      <c r="O40" s="39">
        <v>1679</v>
      </c>
      <c r="P40" s="73">
        <v>250</v>
      </c>
    </row>
    <row r="41" spans="1:16">
      <c r="A41" s="39">
        <v>52</v>
      </c>
      <c r="B41" s="39">
        <v>71</v>
      </c>
      <c r="C41" s="39">
        <v>3110.4160000000002</v>
      </c>
      <c r="D41" s="39"/>
      <c r="E41" s="39"/>
      <c r="F41" s="39"/>
      <c r="G41" s="39"/>
      <c r="H41" s="39"/>
      <c r="I41" s="39">
        <v>26</v>
      </c>
      <c r="J41" s="39">
        <v>71</v>
      </c>
      <c r="K41" s="39"/>
      <c r="M41" s="42">
        <v>10.67</v>
      </c>
      <c r="N41" s="77">
        <v>4.8499999999999996</v>
      </c>
      <c r="O41" s="39">
        <v>1004</v>
      </c>
      <c r="P41" s="73">
        <v>239</v>
      </c>
    </row>
    <row r="42" spans="1:16">
      <c r="A42" s="39">
        <v>166</v>
      </c>
      <c r="B42" s="39">
        <v>164</v>
      </c>
      <c r="C42" s="39">
        <v>5743.3310000000001</v>
      </c>
      <c r="D42" s="39"/>
      <c r="E42" s="39"/>
      <c r="F42" s="39"/>
      <c r="G42" s="39"/>
      <c r="H42" s="39"/>
      <c r="I42" s="39">
        <v>83</v>
      </c>
      <c r="J42" s="39">
        <v>164</v>
      </c>
      <c r="K42" s="39"/>
      <c r="M42" s="42">
        <v>14.74</v>
      </c>
      <c r="N42" s="77">
        <v>4.0199999999999996</v>
      </c>
      <c r="O42" s="39">
        <v>1256</v>
      </c>
      <c r="P42" s="73">
        <v>199</v>
      </c>
    </row>
    <row r="43" spans="1:16">
      <c r="A43" s="39">
        <v>164</v>
      </c>
      <c r="B43" s="39">
        <v>176</v>
      </c>
      <c r="C43" s="39">
        <v>5679.7879999999996</v>
      </c>
      <c r="D43" s="39"/>
      <c r="E43" s="39"/>
      <c r="F43" s="39"/>
      <c r="G43" s="39"/>
      <c r="H43" s="39"/>
      <c r="I43" s="39">
        <v>82</v>
      </c>
      <c r="J43" s="39">
        <v>176</v>
      </c>
      <c r="K43" s="39"/>
      <c r="M43" s="42">
        <v>13.57</v>
      </c>
      <c r="N43" s="77">
        <v>3.68</v>
      </c>
      <c r="O43" s="39">
        <v>1363</v>
      </c>
      <c r="P43" s="73">
        <v>209</v>
      </c>
    </row>
    <row r="44" spans="1:16">
      <c r="A44" s="39">
        <v>54</v>
      </c>
      <c r="B44" s="39">
        <v>56</v>
      </c>
      <c r="C44" s="39">
        <v>3073.7739999999999</v>
      </c>
      <c r="D44" s="39"/>
      <c r="E44" s="39"/>
      <c r="F44" s="39"/>
      <c r="G44" s="39"/>
      <c r="H44" s="39"/>
      <c r="I44" s="39">
        <v>27</v>
      </c>
      <c r="J44" s="39">
        <v>56</v>
      </c>
      <c r="K44" s="39"/>
      <c r="M44" s="42">
        <v>14.04</v>
      </c>
      <c r="N44" s="77">
        <v>6.52</v>
      </c>
      <c r="O44" s="39">
        <v>802</v>
      </c>
      <c r="P44" s="73">
        <v>215</v>
      </c>
    </row>
    <row r="45" spans="1:16">
      <c r="A45" s="39">
        <v>104</v>
      </c>
      <c r="B45" s="39">
        <v>131</v>
      </c>
      <c r="C45" s="39">
        <v>4467.3280000000004</v>
      </c>
      <c r="D45" s="39"/>
      <c r="E45" s="39"/>
      <c r="F45" s="39"/>
      <c r="G45" s="39"/>
      <c r="H45" s="39"/>
      <c r="I45" s="39">
        <v>52</v>
      </c>
      <c r="J45" s="39">
        <v>131</v>
      </c>
      <c r="K45" s="39"/>
      <c r="M45" s="42">
        <v>11.56</v>
      </c>
      <c r="N45" s="77">
        <v>3.8</v>
      </c>
      <c r="O45" s="39">
        <v>1290</v>
      </c>
      <c r="P45" s="73">
        <v>228</v>
      </c>
    </row>
    <row r="46" spans="1:16">
      <c r="A46" s="39">
        <v>64</v>
      </c>
      <c r="B46" s="39">
        <v>89</v>
      </c>
      <c r="C46" s="39">
        <v>5236.3649999999998</v>
      </c>
      <c r="D46" s="39"/>
      <c r="E46" s="39"/>
      <c r="F46" s="39"/>
      <c r="G46" s="39"/>
      <c r="H46" s="39"/>
      <c r="I46" s="39">
        <v>32</v>
      </c>
      <c r="J46" s="39">
        <v>89</v>
      </c>
      <c r="K46" s="39"/>
      <c r="M46" s="42">
        <v>10.47</v>
      </c>
      <c r="N46" s="77">
        <v>4.29</v>
      </c>
      <c r="O46" s="39">
        <v>748</v>
      </c>
      <c r="P46" s="73">
        <v>160</v>
      </c>
    </row>
    <row r="47" spans="1:16">
      <c r="A47" s="39">
        <v>346</v>
      </c>
      <c r="B47" s="39">
        <v>358</v>
      </c>
      <c r="C47" s="39">
        <v>4500.9920000000002</v>
      </c>
      <c r="D47" s="39"/>
      <c r="E47" s="39"/>
      <c r="F47" s="39"/>
      <c r="G47" s="39"/>
      <c r="H47" s="39"/>
      <c r="I47" s="39">
        <v>173</v>
      </c>
      <c r="J47" s="39">
        <v>358</v>
      </c>
      <c r="K47" s="39"/>
      <c r="M47" s="42">
        <v>14.07</v>
      </c>
      <c r="N47" s="77">
        <v>2.73</v>
      </c>
      <c r="O47" s="39">
        <v>3499</v>
      </c>
      <c r="P47" s="73">
        <v>383</v>
      </c>
    </row>
    <row r="48" spans="1:16">
      <c r="A48" s="39">
        <v>46</v>
      </c>
      <c r="B48" s="39">
        <v>99</v>
      </c>
      <c r="C48" s="39">
        <v>3533.1</v>
      </c>
      <c r="D48" s="39"/>
      <c r="E48" s="39"/>
      <c r="F48" s="39"/>
      <c r="G48" s="39"/>
      <c r="H48" s="39"/>
      <c r="I48" s="39">
        <v>23</v>
      </c>
      <c r="J48" s="39">
        <v>99</v>
      </c>
      <c r="K48" s="39"/>
      <c r="M48" s="42">
        <v>6.77</v>
      </c>
      <c r="N48" s="77">
        <v>3.11</v>
      </c>
      <c r="O48" s="39">
        <v>1233</v>
      </c>
      <c r="P48" s="73">
        <v>250</v>
      </c>
    </row>
    <row r="49" spans="1:16">
      <c r="A49" s="39">
        <v>98</v>
      </c>
      <c r="B49" s="39">
        <v>95</v>
      </c>
      <c r="C49" s="39">
        <v>6042.509</v>
      </c>
      <c r="D49" s="39"/>
      <c r="E49" s="39"/>
      <c r="F49" s="39"/>
      <c r="G49" s="39"/>
      <c r="H49" s="39"/>
      <c r="I49" s="39">
        <v>49</v>
      </c>
      <c r="J49" s="39">
        <v>95</v>
      </c>
      <c r="K49" s="39"/>
      <c r="M49" s="42">
        <v>15.02</v>
      </c>
      <c r="N49" s="77">
        <v>5.28</v>
      </c>
      <c r="O49" s="39">
        <v>692</v>
      </c>
      <c r="P49" s="73">
        <v>143</v>
      </c>
    </row>
    <row r="50" spans="1:16">
      <c r="A50" s="39">
        <v>68</v>
      </c>
      <c r="B50" s="39">
        <v>67</v>
      </c>
      <c r="C50" s="39">
        <v>1595.18</v>
      </c>
      <c r="D50" s="39"/>
      <c r="E50" s="39"/>
      <c r="F50" s="39"/>
      <c r="G50" s="39"/>
      <c r="H50" s="39"/>
      <c r="I50" s="39">
        <v>34</v>
      </c>
      <c r="J50" s="39">
        <v>67</v>
      </c>
      <c r="K50" s="39"/>
      <c r="M50" s="42">
        <v>14.78</v>
      </c>
      <c r="N50" s="77">
        <v>6.18</v>
      </c>
      <c r="O50" s="39">
        <v>1848</v>
      </c>
      <c r="P50" s="73">
        <v>453</v>
      </c>
    </row>
    <row r="51" spans="1:16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</row>
  </sheetData>
  <conditionalFormatting sqref="E4">
    <cfRule type="cellIs" dxfId="12" priority="2" operator="lessThan">
      <formula>0.05</formula>
    </cfRule>
  </conditionalFormatting>
  <conditionalFormatting sqref="F4">
    <cfRule type="cellIs" dxfId="11" priority="1" operator="greaterThan">
      <formula>0.05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3"/>
  <sheetViews>
    <sheetView zoomScaleNormal="100" workbookViewId="0"/>
  </sheetViews>
  <sheetFormatPr defaultRowHeight="15"/>
  <cols>
    <col min="1" max="1" width="11.85546875" customWidth="1"/>
    <col min="2" max="2" width="11.7109375" customWidth="1"/>
    <col min="15" max="15" width="8.85546875" style="73"/>
    <col min="17" max="17" width="8.85546875" style="73"/>
  </cols>
  <sheetData>
    <row r="1" spans="1:18" ht="15.75" thickBot="1">
      <c r="A1" s="3"/>
      <c r="B1" s="4"/>
      <c r="C1" s="20" t="s">
        <v>15</v>
      </c>
      <c r="D1" s="21" t="s">
        <v>10</v>
      </c>
      <c r="E1" s="22" t="s">
        <v>4</v>
      </c>
      <c r="F1" s="23" t="s">
        <v>11</v>
      </c>
      <c r="G1" t="s">
        <v>18</v>
      </c>
    </row>
    <row r="2" spans="1:18">
      <c r="A2" s="33" t="s">
        <v>6</v>
      </c>
      <c r="B2" s="24">
        <f>COUNT(N14:N53)</f>
        <v>40</v>
      </c>
      <c r="C2" s="5"/>
      <c r="D2" s="7"/>
      <c r="E2" s="6"/>
      <c r="F2" s="7"/>
    </row>
    <row r="3" spans="1:18">
      <c r="A3" s="14" t="s">
        <v>9</v>
      </c>
      <c r="B3" s="25" t="str">
        <f>MIN(N14:N53)&amp;"-"&amp;MAX(N14:N53)</f>
        <v>22.28-176.36</v>
      </c>
      <c r="C3" s="5"/>
      <c r="D3" s="7"/>
      <c r="E3" s="6"/>
      <c r="F3" s="7"/>
    </row>
    <row r="4" spans="1:18">
      <c r="A4" s="14" t="s">
        <v>7</v>
      </c>
      <c r="B4" s="6"/>
      <c r="C4" s="15">
        <v>49.94</v>
      </c>
      <c r="D4" s="16">
        <v>7.96</v>
      </c>
      <c r="E4" s="8">
        <v>8.1</v>
      </c>
      <c r="F4" s="26">
        <v>0</v>
      </c>
      <c r="G4" t="s">
        <v>21</v>
      </c>
      <c r="H4" s="30"/>
    </row>
    <row r="5" spans="1:18">
      <c r="A5" s="14" t="s">
        <v>8</v>
      </c>
      <c r="B5" s="6"/>
      <c r="C5" s="15">
        <v>54.15</v>
      </c>
      <c r="D5" s="58">
        <v>4.37</v>
      </c>
      <c r="E5" s="6"/>
      <c r="F5" s="7"/>
    </row>
    <row r="6" spans="1:18" ht="15.75" thickBot="1">
      <c r="A6" s="14"/>
      <c r="B6" s="6"/>
      <c r="C6" s="15"/>
      <c r="D6" s="17"/>
      <c r="E6" s="6"/>
      <c r="F6" s="7"/>
    </row>
    <row r="7" spans="1:18">
      <c r="A7" s="44" t="s">
        <v>1</v>
      </c>
      <c r="B7" s="45"/>
      <c r="C7" s="132">
        <v>36</v>
      </c>
      <c r="D7" s="139">
        <v>4.87</v>
      </c>
      <c r="E7" s="126">
        <v>0.4</v>
      </c>
      <c r="F7" s="37"/>
      <c r="G7" t="s">
        <v>20</v>
      </c>
    </row>
    <row r="8" spans="1:18">
      <c r="A8" s="46" t="s">
        <v>2</v>
      </c>
      <c r="B8" s="47"/>
      <c r="C8" s="116">
        <v>53.97</v>
      </c>
      <c r="D8" s="131">
        <v>7.39</v>
      </c>
      <c r="E8" s="51">
        <v>0.39</v>
      </c>
      <c r="F8" s="48"/>
    </row>
    <row r="9" spans="1:18" ht="15.75" thickBot="1">
      <c r="A9" s="52" t="s">
        <v>3</v>
      </c>
      <c r="B9" s="53"/>
      <c r="C9" s="136">
        <v>88.2</v>
      </c>
      <c r="D9" s="135">
        <v>10.8</v>
      </c>
      <c r="E9" s="54">
        <v>0.21</v>
      </c>
      <c r="F9" s="55"/>
    </row>
    <row r="11" spans="1:18" s="39" customFormat="1">
      <c r="A11" s="40" t="s">
        <v>52</v>
      </c>
      <c r="B11" s="41"/>
      <c r="C11" s="41"/>
      <c r="D11" s="41"/>
      <c r="G11" s="39" t="s">
        <v>28</v>
      </c>
      <c r="I11" s="40" t="s">
        <v>53</v>
      </c>
      <c r="J11" s="41"/>
      <c r="K11" s="41"/>
      <c r="M11" s="68"/>
      <c r="N11" s="79"/>
      <c r="P11" s="73"/>
    </row>
    <row r="12" spans="1:18">
      <c r="A12" s="38">
        <v>-2098000</v>
      </c>
      <c r="B12" s="38">
        <v>1.44367647024168</v>
      </c>
      <c r="C12" s="38">
        <v>461.5</v>
      </c>
      <c r="D12" s="39"/>
      <c r="E12" s="39"/>
      <c r="F12" s="39"/>
      <c r="G12" s="39"/>
      <c r="H12" s="39"/>
      <c r="I12" s="38">
        <v>2098000</v>
      </c>
      <c r="J12" s="90">
        <f>I12*(1.44367647024168/100)</f>
        <v>30288.332345670446</v>
      </c>
      <c r="K12" s="39"/>
      <c r="L12" s="31"/>
      <c r="M12" s="31"/>
      <c r="N12" s="32"/>
      <c r="O12" s="79"/>
      <c r="P12" s="31"/>
    </row>
    <row r="13" spans="1:18">
      <c r="A13" s="38">
        <v>27.79</v>
      </c>
      <c r="B13" s="38">
        <v>0.89</v>
      </c>
      <c r="C13" s="38">
        <v>1E-8</v>
      </c>
      <c r="D13" s="39"/>
      <c r="E13" s="39"/>
      <c r="F13" s="39"/>
      <c r="G13" s="39"/>
      <c r="H13" s="39"/>
      <c r="I13" s="38">
        <v>27.79</v>
      </c>
      <c r="J13" s="38">
        <v>0.89</v>
      </c>
      <c r="K13" s="39"/>
      <c r="L13" s="31"/>
      <c r="M13" s="31"/>
      <c r="N13" s="38" t="s">
        <v>0</v>
      </c>
      <c r="O13" s="99" t="s">
        <v>10</v>
      </c>
      <c r="P13" s="38" t="s">
        <v>32</v>
      </c>
      <c r="Q13" s="99" t="s">
        <v>33</v>
      </c>
      <c r="R13" s="39"/>
    </row>
    <row r="14" spans="1:18">
      <c r="A14" s="39">
        <v>32</v>
      </c>
      <c r="B14" s="39">
        <v>36</v>
      </c>
      <c r="C14" s="96">
        <v>5252.5259999999998</v>
      </c>
      <c r="D14" s="39"/>
      <c r="E14" s="39"/>
      <c r="F14" s="39"/>
      <c r="G14" s="39"/>
      <c r="H14" s="39"/>
      <c r="I14" s="39">
        <v>32</v>
      </c>
      <c r="J14" s="39">
        <v>36</v>
      </c>
      <c r="K14" s="39"/>
      <c r="N14" s="42">
        <v>25.86</v>
      </c>
      <c r="O14" s="77">
        <v>12.44</v>
      </c>
      <c r="P14" s="39">
        <v>302</v>
      </c>
      <c r="Q14" s="73">
        <v>100</v>
      </c>
    </row>
    <row r="15" spans="1:18">
      <c r="A15" s="39">
        <v>154</v>
      </c>
      <c r="B15" s="39">
        <v>155</v>
      </c>
      <c r="C15" s="96">
        <v>4439.8419999999996</v>
      </c>
      <c r="D15" s="39"/>
      <c r="E15" s="39"/>
      <c r="F15" s="39"/>
      <c r="G15" s="39"/>
      <c r="H15" s="39"/>
      <c r="I15" s="39">
        <v>154</v>
      </c>
      <c r="J15" s="39">
        <v>155</v>
      </c>
      <c r="N15" s="42">
        <v>28.9</v>
      </c>
      <c r="O15" s="77">
        <v>6.74</v>
      </c>
      <c r="P15" s="39">
        <v>1536</v>
      </c>
      <c r="Q15" s="73">
        <v>250</v>
      </c>
    </row>
    <row r="16" spans="1:18">
      <c r="A16" s="39">
        <v>202</v>
      </c>
      <c r="B16" s="39">
        <v>53</v>
      </c>
      <c r="C16" s="96">
        <v>1764.0029999999999</v>
      </c>
      <c r="D16" s="39"/>
      <c r="E16" s="39"/>
      <c r="F16" s="39"/>
      <c r="G16" s="39"/>
      <c r="H16" s="39"/>
      <c r="I16" s="39">
        <v>202</v>
      </c>
      <c r="J16" s="39">
        <v>53</v>
      </c>
      <c r="N16" s="42">
        <v>110.16</v>
      </c>
      <c r="O16" s="77">
        <v>34.17</v>
      </c>
      <c r="P16" s="39">
        <v>1322</v>
      </c>
      <c r="Q16" s="73">
        <v>363</v>
      </c>
    </row>
    <row r="17" spans="1:17">
      <c r="A17" s="39">
        <v>92</v>
      </c>
      <c r="B17" s="39">
        <v>15</v>
      </c>
      <c r="C17" s="96">
        <v>1628.57</v>
      </c>
      <c r="D17" s="39"/>
      <c r="E17" s="39"/>
      <c r="F17" s="39"/>
      <c r="G17" s="39"/>
      <c r="H17" s="39"/>
      <c r="I17" s="39">
        <v>92</v>
      </c>
      <c r="J17" s="39">
        <v>15</v>
      </c>
      <c r="N17" s="42">
        <v>176.36</v>
      </c>
      <c r="O17" s="77">
        <v>97.01</v>
      </c>
      <c r="P17" s="39">
        <v>405</v>
      </c>
      <c r="Q17" s="73">
        <v>206</v>
      </c>
    </row>
    <row r="18" spans="1:17">
      <c r="A18" s="39">
        <v>49</v>
      </c>
      <c r="B18" s="39">
        <v>64</v>
      </c>
      <c r="C18" s="96">
        <v>4053.886</v>
      </c>
      <c r="D18" s="39"/>
      <c r="E18" s="39"/>
      <c r="F18" s="39"/>
      <c r="G18" s="39"/>
      <c r="H18" s="39"/>
      <c r="I18" s="39">
        <v>49</v>
      </c>
      <c r="J18" s="39">
        <v>64</v>
      </c>
      <c r="N18" s="42">
        <v>22.28</v>
      </c>
      <c r="O18" s="77">
        <v>8.43</v>
      </c>
      <c r="P18" s="39">
        <v>695</v>
      </c>
      <c r="Q18" s="73">
        <v>174</v>
      </c>
    </row>
    <row r="19" spans="1:17">
      <c r="A19" s="39">
        <v>147</v>
      </c>
      <c r="B19" s="39">
        <v>90</v>
      </c>
      <c r="C19" s="96">
        <v>2874.6080000000002</v>
      </c>
      <c r="D19" s="39"/>
      <c r="E19" s="39"/>
      <c r="F19" s="39"/>
      <c r="G19" s="39"/>
      <c r="H19" s="39"/>
      <c r="I19" s="39">
        <v>147</v>
      </c>
      <c r="J19" s="39">
        <v>90</v>
      </c>
      <c r="N19" s="42">
        <v>47.44</v>
      </c>
      <c r="O19" s="77">
        <v>12.87</v>
      </c>
      <c r="P19" s="39">
        <v>1377</v>
      </c>
      <c r="Q19" s="73">
        <v>292</v>
      </c>
    </row>
    <row r="20" spans="1:17">
      <c r="A20" s="39">
        <v>250</v>
      </c>
      <c r="B20" s="39">
        <v>61</v>
      </c>
      <c r="C20" s="96">
        <v>2941.232</v>
      </c>
      <c r="D20" s="39"/>
      <c r="E20" s="39"/>
      <c r="F20" s="39"/>
      <c r="G20" s="39"/>
      <c r="H20" s="39"/>
      <c r="I20" s="39">
        <v>250</v>
      </c>
      <c r="J20" s="39">
        <v>61</v>
      </c>
      <c r="N20" s="42">
        <v>118.38</v>
      </c>
      <c r="O20" s="77">
        <v>34.119999999999997</v>
      </c>
      <c r="P20" s="39">
        <v>912</v>
      </c>
      <c r="Q20" s="73">
        <v>234</v>
      </c>
    </row>
    <row r="21" spans="1:17">
      <c r="A21" s="39">
        <v>216</v>
      </c>
      <c r="B21" s="39">
        <v>107</v>
      </c>
      <c r="C21" s="96">
        <v>5795.0330000000004</v>
      </c>
      <c r="D21" s="39"/>
      <c r="E21" s="39"/>
      <c r="F21" s="39"/>
      <c r="G21" s="39"/>
      <c r="H21" s="39"/>
      <c r="I21" s="39">
        <v>216</v>
      </c>
      <c r="J21" s="39">
        <v>107</v>
      </c>
      <c r="N21" s="42">
        <v>58.58</v>
      </c>
      <c r="O21" s="77">
        <v>14.16</v>
      </c>
      <c r="P21" s="39">
        <v>812</v>
      </c>
      <c r="Q21" s="73">
        <v>158</v>
      </c>
    </row>
    <row r="22" spans="1:17">
      <c r="A22" s="39">
        <v>241</v>
      </c>
      <c r="B22" s="39">
        <v>167</v>
      </c>
      <c r="C22" s="96">
        <v>7717.9610000000002</v>
      </c>
      <c r="D22" s="39"/>
      <c r="E22" s="39"/>
      <c r="F22" s="39"/>
      <c r="G22" s="39"/>
      <c r="H22" s="39"/>
      <c r="I22" s="39">
        <v>241</v>
      </c>
      <c r="J22" s="39">
        <v>167</v>
      </c>
      <c r="N22" s="42">
        <v>41.93</v>
      </c>
      <c r="O22" s="77">
        <v>8.76</v>
      </c>
      <c r="P22" s="39">
        <v>952</v>
      </c>
      <c r="Q22" s="73">
        <v>150</v>
      </c>
    </row>
    <row r="23" spans="1:17">
      <c r="A23" s="39">
        <v>465</v>
      </c>
      <c r="B23" s="39">
        <v>171</v>
      </c>
      <c r="C23" s="96">
        <v>8410.7540000000008</v>
      </c>
      <c r="D23" s="39"/>
      <c r="E23" s="39"/>
      <c r="F23" s="39"/>
      <c r="G23" s="39"/>
      <c r="H23" s="39"/>
      <c r="I23" s="39">
        <v>465</v>
      </c>
      <c r="J23" s="39">
        <v>171</v>
      </c>
      <c r="N23" s="42">
        <v>78.790000000000006</v>
      </c>
      <c r="O23" s="77">
        <v>14.84</v>
      </c>
      <c r="P23" s="39">
        <v>894</v>
      </c>
      <c r="Q23" s="73">
        <v>139</v>
      </c>
    </row>
    <row r="24" spans="1:17">
      <c r="A24" s="39">
        <v>152</v>
      </c>
      <c r="B24" s="39">
        <v>99</v>
      </c>
      <c r="C24" s="96">
        <v>3276.002</v>
      </c>
      <c r="D24" s="39"/>
      <c r="E24" s="39"/>
      <c r="F24" s="39"/>
      <c r="G24" s="39"/>
      <c r="H24" s="39"/>
      <c r="I24" s="39">
        <v>152</v>
      </c>
      <c r="J24" s="39">
        <v>99</v>
      </c>
      <c r="N24" s="42">
        <v>44.6</v>
      </c>
      <c r="O24" s="77">
        <v>11.7</v>
      </c>
      <c r="P24" s="39">
        <v>1329</v>
      </c>
      <c r="Q24" s="73">
        <v>269</v>
      </c>
    </row>
    <row r="25" spans="1:17">
      <c r="A25" s="39">
        <v>132</v>
      </c>
      <c r="B25" s="39">
        <v>110</v>
      </c>
      <c r="C25" s="96">
        <v>4441.2020000000002</v>
      </c>
      <c r="D25" s="39"/>
      <c r="E25" s="39"/>
      <c r="F25" s="39"/>
      <c r="G25" s="39"/>
      <c r="H25" s="39"/>
      <c r="I25" s="39">
        <v>132</v>
      </c>
      <c r="J25" s="39">
        <v>110</v>
      </c>
      <c r="N25" s="42">
        <v>34.89</v>
      </c>
      <c r="O25" s="77">
        <v>9.15</v>
      </c>
      <c r="P25" s="39">
        <v>1090</v>
      </c>
      <c r="Q25" s="73">
        <v>210</v>
      </c>
    </row>
    <row r="26" spans="1:17">
      <c r="A26" s="39">
        <v>210</v>
      </c>
      <c r="B26" s="39">
        <v>160</v>
      </c>
      <c r="C26" s="96">
        <v>4683.0159999999996</v>
      </c>
      <c r="D26" s="39"/>
      <c r="E26" s="39"/>
      <c r="F26" s="39"/>
      <c r="G26" s="39"/>
      <c r="H26" s="39"/>
      <c r="I26" s="39">
        <v>210</v>
      </c>
      <c r="J26" s="39">
        <v>160</v>
      </c>
      <c r="N26" s="42">
        <v>38.15</v>
      </c>
      <c r="O26" s="77">
        <v>8.27</v>
      </c>
      <c r="P26" s="39">
        <v>1503</v>
      </c>
      <c r="Q26" s="73">
        <v>241</v>
      </c>
    </row>
    <row r="27" spans="1:17">
      <c r="A27" s="39">
        <v>99</v>
      </c>
      <c r="B27" s="39">
        <v>54</v>
      </c>
      <c r="C27" s="96">
        <v>3129.5720000000001</v>
      </c>
      <c r="D27" s="39"/>
      <c r="E27" s="39"/>
      <c r="F27" s="39"/>
      <c r="G27" s="39"/>
      <c r="H27" s="39"/>
      <c r="I27" s="39">
        <v>99</v>
      </c>
      <c r="J27" s="39">
        <v>54</v>
      </c>
      <c r="N27" s="42">
        <v>53.22</v>
      </c>
      <c r="O27" s="77">
        <v>18.02</v>
      </c>
      <c r="P27" s="39">
        <v>759</v>
      </c>
      <c r="Q27" s="73">
        <v>207</v>
      </c>
    </row>
    <row r="28" spans="1:17">
      <c r="A28" s="39">
        <v>101</v>
      </c>
      <c r="B28" s="39">
        <v>74</v>
      </c>
      <c r="C28" s="96">
        <v>6087.6360000000004</v>
      </c>
      <c r="D28" s="39"/>
      <c r="E28" s="39"/>
      <c r="F28" s="39"/>
      <c r="G28" s="39"/>
      <c r="H28" s="39"/>
      <c r="I28" s="39">
        <v>101</v>
      </c>
      <c r="J28" s="39">
        <v>74</v>
      </c>
      <c r="N28" s="42">
        <v>39.67</v>
      </c>
      <c r="O28" s="77">
        <v>12.21</v>
      </c>
      <c r="P28" s="39">
        <v>535</v>
      </c>
      <c r="Q28" s="73">
        <v>125</v>
      </c>
    </row>
    <row r="29" spans="1:17">
      <c r="A29" s="39">
        <v>409</v>
      </c>
      <c r="B29" s="39">
        <v>155</v>
      </c>
      <c r="C29" s="96">
        <v>4507.0159999999996</v>
      </c>
      <c r="D29" s="39"/>
      <c r="E29" s="39"/>
      <c r="F29" s="39"/>
      <c r="G29" s="39"/>
      <c r="H29" s="39"/>
      <c r="I29" s="39">
        <v>409</v>
      </c>
      <c r="J29" s="39">
        <v>155</v>
      </c>
      <c r="N29" s="42">
        <v>76.47</v>
      </c>
      <c r="O29" s="77">
        <v>15.08</v>
      </c>
      <c r="P29" s="39">
        <v>1513</v>
      </c>
      <c r="Q29" s="73">
        <v>247</v>
      </c>
    </row>
    <row r="30" spans="1:17">
      <c r="A30" s="39">
        <v>248</v>
      </c>
      <c r="B30" s="39">
        <v>119</v>
      </c>
      <c r="C30" s="96">
        <v>5869.4359999999997</v>
      </c>
      <c r="D30" s="39"/>
      <c r="E30" s="39"/>
      <c r="F30" s="39"/>
      <c r="G30" s="39"/>
      <c r="H30" s="39"/>
      <c r="I30" s="39">
        <v>248</v>
      </c>
      <c r="J30" s="39">
        <v>119</v>
      </c>
      <c r="N30" s="42">
        <v>60.47</v>
      </c>
      <c r="O30" s="77">
        <v>13.86</v>
      </c>
      <c r="P30" s="39">
        <v>892</v>
      </c>
      <c r="Q30" s="73">
        <v>165</v>
      </c>
    </row>
    <row r="31" spans="1:17">
      <c r="A31" s="39">
        <v>217</v>
      </c>
      <c r="B31" s="39">
        <v>129</v>
      </c>
      <c r="C31" s="96">
        <v>4190.6099999999997</v>
      </c>
      <c r="D31" s="39"/>
      <c r="E31" s="39"/>
      <c r="F31" s="39"/>
      <c r="G31" s="39"/>
      <c r="H31" s="39"/>
      <c r="I31" s="39">
        <v>217</v>
      </c>
      <c r="J31" s="39">
        <v>129</v>
      </c>
      <c r="N31" s="42">
        <v>48.85</v>
      </c>
      <c r="O31" s="77">
        <v>11.16</v>
      </c>
      <c r="P31" s="39">
        <v>1354</v>
      </c>
      <c r="Q31" s="73">
        <v>241</v>
      </c>
    </row>
    <row r="32" spans="1:17">
      <c r="A32" s="39">
        <v>190</v>
      </c>
      <c r="B32" s="39">
        <v>92</v>
      </c>
      <c r="C32" s="96">
        <v>2781.8589999999999</v>
      </c>
      <c r="D32" s="39"/>
      <c r="E32" s="39"/>
      <c r="F32" s="39"/>
      <c r="G32" s="39"/>
      <c r="H32" s="39"/>
      <c r="I32" s="39">
        <v>190</v>
      </c>
      <c r="J32" s="39">
        <v>92</v>
      </c>
      <c r="N32" s="42">
        <v>59.93</v>
      </c>
      <c r="O32" s="77">
        <v>15.48</v>
      </c>
      <c r="P32" s="39">
        <v>1455</v>
      </c>
      <c r="Q32" s="73">
        <v>305</v>
      </c>
    </row>
    <row r="33" spans="1:17">
      <c r="A33" s="39">
        <v>131</v>
      </c>
      <c r="B33" s="39">
        <v>93</v>
      </c>
      <c r="C33" s="96">
        <v>4980.6959999999999</v>
      </c>
      <c r="D33" s="39"/>
      <c r="E33" s="39"/>
      <c r="F33" s="39"/>
      <c r="G33" s="39"/>
      <c r="H33" s="39"/>
      <c r="I33" s="39">
        <v>131</v>
      </c>
      <c r="J33" s="39">
        <v>93</v>
      </c>
      <c r="N33" s="42">
        <v>40.93</v>
      </c>
      <c r="O33" s="77">
        <v>11.24</v>
      </c>
      <c r="P33" s="39">
        <v>821</v>
      </c>
      <c r="Q33" s="73">
        <v>172</v>
      </c>
    </row>
    <row r="34" spans="1:17">
      <c r="A34" s="39">
        <v>119</v>
      </c>
      <c r="B34" s="39">
        <v>50</v>
      </c>
      <c r="C34" s="96">
        <v>2055.2289999999998</v>
      </c>
      <c r="D34" s="39"/>
      <c r="E34" s="39"/>
      <c r="F34" s="39"/>
      <c r="G34" s="39"/>
      <c r="H34" s="39"/>
      <c r="I34" s="39">
        <v>119</v>
      </c>
      <c r="J34" s="39">
        <v>50</v>
      </c>
      <c r="N34" s="42">
        <v>69.010000000000005</v>
      </c>
      <c r="O34" s="77">
        <v>23.29</v>
      </c>
      <c r="P34" s="39">
        <v>1070</v>
      </c>
      <c r="Q34" s="73">
        <v>303</v>
      </c>
    </row>
    <row r="35" spans="1:17">
      <c r="A35" s="39">
        <v>223</v>
      </c>
      <c r="B35" s="39">
        <v>100</v>
      </c>
      <c r="C35" s="96">
        <v>3650.2890000000002</v>
      </c>
      <c r="D35" s="39"/>
      <c r="E35" s="39"/>
      <c r="F35" s="39"/>
      <c r="G35" s="39"/>
      <c r="H35" s="39"/>
      <c r="I35" s="39">
        <v>223</v>
      </c>
      <c r="J35" s="39">
        <v>100</v>
      </c>
      <c r="N35" s="42">
        <v>64.680000000000007</v>
      </c>
      <c r="O35" s="77">
        <v>15.89</v>
      </c>
      <c r="P35" s="39">
        <v>1205</v>
      </c>
      <c r="Q35" s="73">
        <v>243</v>
      </c>
    </row>
    <row r="36" spans="1:17">
      <c r="A36" s="39">
        <v>85</v>
      </c>
      <c r="B36" s="39">
        <v>42</v>
      </c>
      <c r="C36" s="96">
        <v>4629.2659999999996</v>
      </c>
      <c r="D36" s="39"/>
      <c r="E36" s="39"/>
      <c r="F36" s="39"/>
      <c r="G36" s="39"/>
      <c r="H36" s="39"/>
      <c r="I36" s="39">
        <v>85</v>
      </c>
      <c r="J36" s="39">
        <v>42</v>
      </c>
      <c r="N36" s="42">
        <v>58.73</v>
      </c>
      <c r="O36" s="77">
        <v>22.08</v>
      </c>
      <c r="P36" s="39">
        <v>399</v>
      </c>
      <c r="Q36" s="73">
        <v>123</v>
      </c>
    </row>
    <row r="37" spans="1:17">
      <c r="A37" s="39">
        <v>128</v>
      </c>
      <c r="B37" s="39">
        <v>93</v>
      </c>
      <c r="C37" s="96">
        <v>2980.6970000000001</v>
      </c>
      <c r="D37" s="39"/>
      <c r="E37" s="39"/>
      <c r="F37" s="39"/>
      <c r="G37" s="39"/>
      <c r="H37" s="39"/>
      <c r="I37" s="39">
        <v>128</v>
      </c>
      <c r="J37" s="39">
        <v>93</v>
      </c>
      <c r="N37" s="42">
        <v>40</v>
      </c>
      <c r="O37" s="77">
        <v>11.03</v>
      </c>
      <c r="P37" s="39">
        <v>1373</v>
      </c>
      <c r="Q37" s="73">
        <v>287</v>
      </c>
    </row>
    <row r="38" spans="1:17">
      <c r="A38" s="39">
        <v>79</v>
      </c>
      <c r="B38" s="39">
        <v>47</v>
      </c>
      <c r="C38" s="96">
        <v>2109.857</v>
      </c>
      <c r="D38" s="39"/>
      <c r="E38" s="39"/>
      <c r="F38" s="39"/>
      <c r="G38" s="39"/>
      <c r="H38" s="39"/>
      <c r="I38" s="39">
        <v>79</v>
      </c>
      <c r="J38" s="39">
        <v>47</v>
      </c>
      <c r="N38" s="42">
        <v>48.81</v>
      </c>
      <c r="O38" s="77">
        <v>17.940000000000001</v>
      </c>
      <c r="P38" s="39">
        <v>980</v>
      </c>
      <c r="Q38" s="73">
        <v>286</v>
      </c>
    </row>
    <row r="39" spans="1:17">
      <c r="A39" s="39">
        <v>50</v>
      </c>
      <c r="B39" s="39">
        <v>37</v>
      </c>
      <c r="C39" s="96">
        <v>3312.4209999999998</v>
      </c>
      <c r="D39" s="39"/>
      <c r="E39" s="39"/>
      <c r="F39" s="39"/>
      <c r="G39" s="39"/>
      <c r="H39" s="39"/>
      <c r="I39" s="39">
        <v>50</v>
      </c>
      <c r="J39" s="39">
        <v>37</v>
      </c>
      <c r="N39" s="42">
        <v>39.270000000000003</v>
      </c>
      <c r="O39" s="77">
        <v>16.91</v>
      </c>
      <c r="P39" s="39">
        <v>491</v>
      </c>
      <c r="Q39" s="73">
        <v>161</v>
      </c>
    </row>
    <row r="40" spans="1:17">
      <c r="A40" s="39">
        <v>102</v>
      </c>
      <c r="B40" s="39">
        <v>90</v>
      </c>
      <c r="C40" s="96">
        <v>4731.7049999999999</v>
      </c>
      <c r="D40" s="39"/>
      <c r="E40" s="39"/>
      <c r="F40" s="39"/>
      <c r="G40" s="39"/>
      <c r="H40" s="39"/>
      <c r="I40" s="39">
        <v>102</v>
      </c>
      <c r="J40" s="39">
        <v>90</v>
      </c>
      <c r="N40" s="42">
        <v>32.950000000000003</v>
      </c>
      <c r="O40" s="77">
        <v>9.61</v>
      </c>
      <c r="P40" s="39">
        <v>837</v>
      </c>
      <c r="Q40" s="73">
        <v>178</v>
      </c>
    </row>
    <row r="41" spans="1:17">
      <c r="A41" s="39">
        <v>165</v>
      </c>
      <c r="B41" s="39">
        <v>86</v>
      </c>
      <c r="C41" s="96">
        <v>3462.4490000000001</v>
      </c>
      <c r="D41" s="39"/>
      <c r="E41" s="39"/>
      <c r="F41" s="39"/>
      <c r="G41" s="39"/>
      <c r="H41" s="39"/>
      <c r="I41" s="39">
        <v>165</v>
      </c>
      <c r="J41" s="39">
        <v>86</v>
      </c>
      <c r="N41" s="42">
        <v>55.69</v>
      </c>
      <c r="O41" s="77">
        <v>15.01</v>
      </c>
      <c r="P41" s="39">
        <v>1093</v>
      </c>
      <c r="Q41" s="73">
        <v>237</v>
      </c>
    </row>
    <row r="42" spans="1:17">
      <c r="A42" s="39">
        <v>81</v>
      </c>
      <c r="B42" s="39">
        <v>62</v>
      </c>
      <c r="C42" s="96">
        <v>4020.221</v>
      </c>
      <c r="D42" s="39"/>
      <c r="E42" s="39"/>
      <c r="F42" s="39"/>
      <c r="G42" s="39"/>
      <c r="H42" s="39"/>
      <c r="I42" s="39">
        <v>81</v>
      </c>
      <c r="J42" s="39">
        <v>62</v>
      </c>
      <c r="N42" s="42">
        <v>37.97</v>
      </c>
      <c r="O42" s="77">
        <v>12.83</v>
      </c>
      <c r="P42" s="39">
        <v>678</v>
      </c>
      <c r="Q42" s="73">
        <v>173</v>
      </c>
    </row>
    <row r="43" spans="1:17">
      <c r="A43" s="39">
        <v>253</v>
      </c>
      <c r="B43" s="39">
        <v>71</v>
      </c>
      <c r="C43" s="96">
        <v>3012.933</v>
      </c>
      <c r="D43" s="39"/>
      <c r="E43" s="39"/>
      <c r="F43" s="39"/>
      <c r="G43" s="39"/>
      <c r="H43" s="39"/>
      <c r="I43" s="39">
        <v>253</v>
      </c>
      <c r="J43" s="39">
        <v>71</v>
      </c>
      <c r="N43" s="42">
        <v>103.05</v>
      </c>
      <c r="O43" s="77">
        <v>28.04</v>
      </c>
      <c r="P43" s="39">
        <v>1037</v>
      </c>
      <c r="Q43" s="73">
        <v>247</v>
      </c>
    </row>
    <row r="44" spans="1:17">
      <c r="A44" s="39">
        <v>22</v>
      </c>
      <c r="B44" s="39">
        <v>25</v>
      </c>
      <c r="C44" s="96">
        <v>2301.2939999999999</v>
      </c>
      <c r="D44" s="39"/>
      <c r="E44" s="39"/>
      <c r="F44" s="39"/>
      <c r="G44" s="39"/>
      <c r="H44" s="39"/>
      <c r="I44" s="39">
        <v>22</v>
      </c>
      <c r="J44" s="39">
        <v>25</v>
      </c>
      <c r="N44" s="42">
        <v>25.6</v>
      </c>
      <c r="O44" s="77">
        <v>14.77</v>
      </c>
      <c r="P44" s="39">
        <v>478</v>
      </c>
      <c r="Q44" s="73">
        <v>190</v>
      </c>
    </row>
    <row r="45" spans="1:17">
      <c r="A45" s="39">
        <v>205</v>
      </c>
      <c r="B45" s="39">
        <v>69</v>
      </c>
      <c r="C45" s="96">
        <v>3916.5079999999998</v>
      </c>
      <c r="D45" s="39"/>
      <c r="E45" s="39"/>
      <c r="F45" s="39"/>
      <c r="G45" s="39"/>
      <c r="H45" s="39"/>
      <c r="I45" s="39">
        <v>205</v>
      </c>
      <c r="J45" s="39">
        <v>69</v>
      </c>
      <c r="N45" s="42">
        <v>86.03</v>
      </c>
      <c r="O45" s="77">
        <v>24.2</v>
      </c>
      <c r="P45" s="39">
        <v>775</v>
      </c>
      <c r="Q45" s="73">
        <v>187</v>
      </c>
    </row>
    <row r="46" spans="1:17">
      <c r="A46" s="39">
        <v>31</v>
      </c>
      <c r="B46" s="39">
        <v>37</v>
      </c>
      <c r="C46" s="96">
        <v>3241.3739999999998</v>
      </c>
      <c r="D46" s="39"/>
      <c r="E46" s="39"/>
      <c r="F46" s="39"/>
      <c r="G46" s="39"/>
      <c r="H46" s="39"/>
      <c r="I46" s="39">
        <v>31</v>
      </c>
      <c r="J46" s="39">
        <v>37</v>
      </c>
      <c r="N46" s="42">
        <v>24.38</v>
      </c>
      <c r="O46" s="77">
        <v>11.75</v>
      </c>
      <c r="P46" s="39">
        <v>502</v>
      </c>
      <c r="Q46" s="73">
        <v>165</v>
      </c>
    </row>
    <row r="47" spans="1:17">
      <c r="A47" s="39">
        <v>80</v>
      </c>
      <c r="B47" s="39">
        <v>52</v>
      </c>
      <c r="C47" s="96">
        <v>4213.8450000000003</v>
      </c>
      <c r="D47" s="39"/>
      <c r="E47" s="39"/>
      <c r="F47" s="39"/>
      <c r="G47" s="39"/>
      <c r="H47" s="39"/>
      <c r="I47" s="39">
        <v>80</v>
      </c>
      <c r="J47" s="39">
        <v>52</v>
      </c>
      <c r="N47" s="42">
        <v>44.69</v>
      </c>
      <c r="O47" s="77">
        <v>15.9</v>
      </c>
      <c r="P47" s="39">
        <v>543</v>
      </c>
      <c r="Q47" s="73">
        <v>151</v>
      </c>
    </row>
    <row r="48" spans="1:17">
      <c r="A48" s="39">
        <v>161</v>
      </c>
      <c r="B48" s="39">
        <v>97</v>
      </c>
      <c r="C48" s="96">
        <v>4000.395</v>
      </c>
      <c r="D48" s="39"/>
      <c r="E48" s="39"/>
      <c r="F48" s="39"/>
      <c r="G48" s="39"/>
      <c r="H48" s="39"/>
      <c r="I48" s="39">
        <v>161</v>
      </c>
      <c r="J48" s="39">
        <v>97</v>
      </c>
      <c r="N48" s="42">
        <v>48.21</v>
      </c>
      <c r="O48" s="77">
        <v>12.59</v>
      </c>
      <c r="P48" s="39">
        <v>1067</v>
      </c>
      <c r="Q48" s="73">
        <v>218</v>
      </c>
    </row>
    <row r="49" spans="1:17">
      <c r="A49" s="39">
        <v>43</v>
      </c>
      <c r="B49" s="39">
        <v>44</v>
      </c>
      <c r="C49" s="96">
        <v>4104.3140000000003</v>
      </c>
      <c r="D49" s="39"/>
      <c r="E49" s="39"/>
      <c r="F49" s="39"/>
      <c r="G49" s="39"/>
      <c r="H49" s="39"/>
      <c r="I49" s="39">
        <v>43</v>
      </c>
      <c r="J49" s="39">
        <v>44</v>
      </c>
      <c r="N49" s="42">
        <v>28.43</v>
      </c>
      <c r="O49" s="77">
        <v>12.11</v>
      </c>
      <c r="P49" s="39">
        <v>472</v>
      </c>
      <c r="Q49" s="73">
        <v>142</v>
      </c>
    </row>
    <row r="50" spans="1:17">
      <c r="A50" s="39">
        <v>247</v>
      </c>
      <c r="B50" s="39">
        <v>100</v>
      </c>
      <c r="C50" s="96">
        <v>5540.7240000000002</v>
      </c>
      <c r="D50" s="39"/>
      <c r="E50" s="39"/>
      <c r="F50" s="39"/>
      <c r="G50" s="39"/>
      <c r="H50" s="39"/>
      <c r="I50" s="39">
        <v>247</v>
      </c>
      <c r="J50" s="39">
        <v>100</v>
      </c>
      <c r="N50" s="42">
        <v>71.61</v>
      </c>
      <c r="O50" s="77">
        <v>17.350000000000001</v>
      </c>
      <c r="P50" s="39">
        <v>794</v>
      </c>
      <c r="Q50" s="73">
        <v>160</v>
      </c>
    </row>
    <row r="51" spans="1:17">
      <c r="A51" s="39">
        <v>191</v>
      </c>
      <c r="B51" s="39">
        <v>101</v>
      </c>
      <c r="C51" s="96">
        <v>7189.4639999999999</v>
      </c>
      <c r="D51" s="39"/>
      <c r="E51" s="39"/>
      <c r="F51" s="39"/>
      <c r="G51" s="39"/>
      <c r="H51" s="39"/>
      <c r="I51" s="39">
        <v>191</v>
      </c>
      <c r="J51" s="39">
        <v>101</v>
      </c>
      <c r="N51" s="42">
        <v>54.89</v>
      </c>
      <c r="O51" s="77">
        <v>13.77</v>
      </c>
      <c r="P51" s="39">
        <v>618</v>
      </c>
      <c r="Q51" s="73">
        <v>124</v>
      </c>
    </row>
    <row r="52" spans="1:17">
      <c r="A52" s="39">
        <v>137</v>
      </c>
      <c r="B52" s="39">
        <v>85</v>
      </c>
      <c r="C52" s="96">
        <v>3580.12</v>
      </c>
      <c r="D52" s="39"/>
      <c r="E52" s="39"/>
      <c r="F52" s="39"/>
      <c r="G52" s="39"/>
      <c r="H52" s="39"/>
      <c r="I52" s="39">
        <v>137</v>
      </c>
      <c r="J52" s="39">
        <v>85</v>
      </c>
      <c r="N52" s="42">
        <v>46.82</v>
      </c>
      <c r="O52" s="77">
        <v>13.07</v>
      </c>
      <c r="P52" s="39">
        <v>1045</v>
      </c>
      <c r="Q52" s="73">
        <v>228</v>
      </c>
    </row>
    <row r="53" spans="1:17">
      <c r="A53" s="39">
        <v>22</v>
      </c>
      <c r="B53" s="39">
        <v>11</v>
      </c>
      <c r="C53" s="96">
        <v>2805.7130000000002</v>
      </c>
      <c r="D53" s="39"/>
      <c r="E53" s="39"/>
      <c r="F53" s="39"/>
      <c r="G53" s="39"/>
      <c r="H53" s="39"/>
      <c r="I53" s="39">
        <v>22</v>
      </c>
      <c r="J53" s="39">
        <v>11</v>
      </c>
      <c r="N53" s="42">
        <v>58.04</v>
      </c>
      <c r="O53" s="77">
        <v>42.2</v>
      </c>
      <c r="P53" s="39">
        <v>172</v>
      </c>
      <c r="Q53" s="73">
        <v>102</v>
      </c>
    </row>
  </sheetData>
  <conditionalFormatting sqref="F4">
    <cfRule type="cellIs" dxfId="10" priority="1" operator="greaterThan">
      <formula>0.05</formula>
    </cfRule>
  </conditionalFormatting>
  <conditionalFormatting sqref="E4">
    <cfRule type="cellIs" dxfId="9" priority="2" operator="lessThan">
      <formula>0.05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zoomScale="85" zoomScaleNormal="85" workbookViewId="0"/>
  </sheetViews>
  <sheetFormatPr defaultRowHeight="15"/>
  <cols>
    <col min="1" max="1" width="12.28515625" customWidth="1"/>
    <col min="2" max="2" width="10.5703125" customWidth="1"/>
    <col min="10" max="10" width="12.85546875" bestFit="1" customWidth="1"/>
    <col min="15" max="15" width="8.85546875" style="73"/>
    <col min="17" max="17" width="8.85546875" style="73"/>
  </cols>
  <sheetData>
    <row r="1" spans="1:19" ht="15.75" thickBot="1">
      <c r="A1" s="34" t="s">
        <v>22</v>
      </c>
      <c r="B1" s="4"/>
      <c r="C1" s="109" t="s">
        <v>15</v>
      </c>
      <c r="D1" s="110" t="s">
        <v>10</v>
      </c>
      <c r="E1" s="111" t="s">
        <v>4</v>
      </c>
      <c r="F1" s="112" t="s">
        <v>11</v>
      </c>
      <c r="G1" t="s">
        <v>18</v>
      </c>
    </row>
    <row r="2" spans="1:19">
      <c r="A2" s="69" t="s">
        <v>6</v>
      </c>
      <c r="B2" s="113">
        <f>COUNT(N10:N49)</f>
        <v>23</v>
      </c>
      <c r="C2" s="44"/>
      <c r="D2" s="37"/>
      <c r="E2" s="45"/>
      <c r="F2" s="37"/>
    </row>
    <row r="3" spans="1:19">
      <c r="A3" s="56" t="s">
        <v>9</v>
      </c>
      <c r="B3" s="61" t="str">
        <f>MIN(N10:N49)&amp;"-"&amp;MAX(N10:N49)</f>
        <v>8.46-24.17</v>
      </c>
      <c r="C3" s="46"/>
      <c r="D3" s="48"/>
      <c r="E3" s="47"/>
      <c r="F3" s="48"/>
    </row>
    <row r="4" spans="1:19">
      <c r="A4" s="56" t="s">
        <v>7</v>
      </c>
      <c r="B4" s="47"/>
      <c r="C4" s="70">
        <v>14.42</v>
      </c>
      <c r="D4" s="71">
        <v>2.17</v>
      </c>
      <c r="E4" s="49">
        <v>1.7</v>
      </c>
      <c r="F4" s="62">
        <v>2.4E-2</v>
      </c>
      <c r="G4" t="s">
        <v>23</v>
      </c>
      <c r="H4" s="30"/>
    </row>
    <row r="5" spans="1:19" ht="15.75" thickBot="1">
      <c r="A5" s="67" t="s">
        <v>8</v>
      </c>
      <c r="B5" s="53"/>
      <c r="C5" s="128">
        <v>14.68</v>
      </c>
      <c r="D5" s="129">
        <v>1.7</v>
      </c>
      <c r="E5" s="53"/>
      <c r="F5" s="55"/>
    </row>
    <row r="7" spans="1:19" s="39" customFormat="1">
      <c r="A7" s="40" t="s">
        <v>52</v>
      </c>
      <c r="B7" s="41"/>
      <c r="C7" s="41"/>
      <c r="D7" s="41"/>
      <c r="G7" s="39" t="s">
        <v>28</v>
      </c>
      <c r="I7" s="40" t="s">
        <v>53</v>
      </c>
      <c r="J7" s="41"/>
      <c r="K7" s="41"/>
      <c r="M7" s="68"/>
      <c r="N7" s="79"/>
      <c r="P7" s="73"/>
    </row>
    <row r="8" spans="1:19">
      <c r="A8" s="38">
        <v>-1936000</v>
      </c>
      <c r="B8" s="38">
        <v>1.44367647024168</v>
      </c>
      <c r="C8" s="38">
        <v>461.5</v>
      </c>
      <c r="D8" s="31"/>
      <c r="E8" s="31"/>
      <c r="F8" s="31"/>
      <c r="G8" s="31"/>
      <c r="H8" s="31"/>
      <c r="I8" s="102">
        <v>1936000</v>
      </c>
      <c r="J8" s="90">
        <f>I8*(1.44367647024168/100)</f>
        <v>27949.576463878922</v>
      </c>
      <c r="K8" s="31"/>
      <c r="L8" s="31"/>
      <c r="M8" s="31"/>
      <c r="N8" s="32"/>
      <c r="O8" s="79"/>
    </row>
    <row r="9" spans="1:19">
      <c r="A9" s="38">
        <v>27.79</v>
      </c>
      <c r="B9" s="38">
        <v>0.89</v>
      </c>
      <c r="C9" s="38">
        <v>1E-8</v>
      </c>
      <c r="D9" s="31"/>
      <c r="E9" s="31"/>
      <c r="F9" s="31"/>
      <c r="G9" s="31"/>
      <c r="H9" s="31"/>
      <c r="I9" s="38">
        <v>27.79</v>
      </c>
      <c r="J9" s="38">
        <v>0.89</v>
      </c>
      <c r="K9" s="31"/>
      <c r="L9" s="31"/>
      <c r="M9" s="31"/>
      <c r="N9" s="38" t="s">
        <v>0</v>
      </c>
      <c r="O9" s="99" t="s">
        <v>10</v>
      </c>
      <c r="P9" s="38" t="s">
        <v>32</v>
      </c>
      <c r="Q9" s="99" t="s">
        <v>33</v>
      </c>
      <c r="R9" s="39"/>
    </row>
    <row r="10" spans="1:19">
      <c r="A10" s="39">
        <v>11</v>
      </c>
      <c r="B10" s="39">
        <v>34</v>
      </c>
      <c r="C10" s="39">
        <v>1158.693</v>
      </c>
      <c r="D10" s="39"/>
      <c r="E10" s="39"/>
      <c r="F10" s="39"/>
      <c r="G10" s="39"/>
      <c r="H10" s="39"/>
      <c r="I10" s="39">
        <v>11</v>
      </c>
      <c r="J10" s="39">
        <v>34</v>
      </c>
      <c r="K10" s="39"/>
      <c r="L10" s="39"/>
      <c r="M10" s="39"/>
      <c r="N10" s="92">
        <v>8.6999999999999993</v>
      </c>
      <c r="O10" s="100">
        <v>5.94</v>
      </c>
      <c r="P10" s="39">
        <v>1399</v>
      </c>
      <c r="Q10" s="73">
        <v>478</v>
      </c>
      <c r="R10" s="39"/>
      <c r="S10" s="39"/>
    </row>
    <row r="11" spans="1:19">
      <c r="A11" s="39">
        <v>26</v>
      </c>
      <c r="B11" s="39">
        <v>45</v>
      </c>
      <c r="C11" s="39">
        <v>3026.7020000000002</v>
      </c>
      <c r="D11" s="39"/>
      <c r="E11" s="39"/>
      <c r="F11" s="39"/>
      <c r="G11" s="39"/>
      <c r="H11" s="39"/>
      <c r="I11" s="39">
        <v>26</v>
      </c>
      <c r="J11" s="39">
        <v>45</v>
      </c>
      <c r="K11" s="39"/>
      <c r="L11" s="39"/>
      <c r="M11" s="39"/>
      <c r="N11" s="92">
        <v>15.52</v>
      </c>
      <c r="O11" s="100">
        <v>7.57</v>
      </c>
      <c r="P11" s="39">
        <v>709</v>
      </c>
      <c r="Q11" s="73">
        <v>211</v>
      </c>
      <c r="R11" s="39"/>
      <c r="S11" s="39"/>
    </row>
    <row r="12" spans="1:19">
      <c r="A12" s="39">
        <v>95</v>
      </c>
      <c r="B12" s="39">
        <v>160</v>
      </c>
      <c r="C12" s="39">
        <v>3145.9389999999999</v>
      </c>
      <c r="D12" s="39"/>
      <c r="E12" s="39"/>
      <c r="F12" s="39"/>
      <c r="G12" s="39"/>
      <c r="H12" s="39"/>
      <c r="I12" s="39">
        <v>95</v>
      </c>
      <c r="J12" s="39">
        <v>160</v>
      </c>
      <c r="K12" s="39"/>
      <c r="L12" s="39"/>
      <c r="M12" s="39"/>
      <c r="N12" s="92">
        <v>15.95</v>
      </c>
      <c r="O12" s="100">
        <v>4.2</v>
      </c>
      <c r="P12" s="39">
        <v>2425</v>
      </c>
      <c r="Q12" s="73">
        <v>389</v>
      </c>
      <c r="R12" s="39"/>
      <c r="S12" s="39"/>
    </row>
    <row r="13" spans="1:19">
      <c r="A13" s="39">
        <v>51</v>
      </c>
      <c r="B13" s="39">
        <v>75</v>
      </c>
      <c r="C13" s="39">
        <v>2807.7440000000001</v>
      </c>
      <c r="D13" s="39"/>
      <c r="E13" s="39"/>
      <c r="F13" s="39"/>
      <c r="G13" s="39"/>
      <c r="H13" s="39"/>
      <c r="I13" s="39">
        <v>51</v>
      </c>
      <c r="J13" s="39">
        <v>75</v>
      </c>
      <c r="K13" s="39"/>
      <c r="L13" s="39"/>
      <c r="M13" s="39"/>
      <c r="N13" s="92">
        <v>18.27</v>
      </c>
      <c r="O13" s="100">
        <v>6.62</v>
      </c>
      <c r="P13" s="39">
        <v>1274</v>
      </c>
      <c r="Q13" s="73">
        <v>295</v>
      </c>
      <c r="R13" s="39"/>
      <c r="S13" s="39"/>
    </row>
    <row r="14" spans="1:19">
      <c r="A14" s="39">
        <v>26</v>
      </c>
      <c r="B14" s="39">
        <v>55</v>
      </c>
      <c r="C14" s="39">
        <v>1701.251</v>
      </c>
      <c r="D14" s="39"/>
      <c r="E14" s="39"/>
      <c r="F14" s="39"/>
      <c r="G14" s="39"/>
      <c r="H14" s="39"/>
      <c r="I14" s="39">
        <v>26</v>
      </c>
      <c r="J14" s="39">
        <v>55</v>
      </c>
      <c r="K14" s="39"/>
      <c r="L14" s="39"/>
      <c r="M14" s="39"/>
      <c r="N14" s="92">
        <v>12.7</v>
      </c>
      <c r="O14" s="100">
        <v>5.99</v>
      </c>
      <c r="P14" s="39">
        <v>1541</v>
      </c>
      <c r="Q14" s="73">
        <v>416</v>
      </c>
      <c r="R14" s="39"/>
      <c r="S14" s="39"/>
    </row>
    <row r="15" spans="1:19">
      <c r="A15" s="39">
        <v>37</v>
      </c>
      <c r="B15" s="39">
        <v>95</v>
      </c>
      <c r="C15" s="39">
        <v>3026.116</v>
      </c>
      <c r="D15" s="39"/>
      <c r="E15" s="39"/>
      <c r="F15" s="39"/>
      <c r="G15" s="39"/>
      <c r="H15" s="39"/>
      <c r="I15" s="39">
        <v>37</v>
      </c>
      <c r="J15" s="39">
        <v>95</v>
      </c>
      <c r="K15" s="39"/>
      <c r="L15" s="39"/>
      <c r="M15" s="39"/>
      <c r="N15" s="92">
        <v>10.47</v>
      </c>
      <c r="O15" s="100">
        <v>4.04</v>
      </c>
      <c r="P15" s="39">
        <v>1497</v>
      </c>
      <c r="Q15" s="73">
        <v>309</v>
      </c>
      <c r="R15" s="39"/>
      <c r="S15" s="39"/>
    </row>
    <row r="16" spans="1:19">
      <c r="A16" s="39">
        <v>129</v>
      </c>
      <c r="B16" s="39">
        <v>209</v>
      </c>
      <c r="C16" s="39">
        <v>2944.4160000000002</v>
      </c>
      <c r="D16" s="39"/>
      <c r="E16" s="39"/>
      <c r="F16" s="39"/>
      <c r="G16" s="39"/>
      <c r="H16" s="39"/>
      <c r="I16" s="39">
        <v>129</v>
      </c>
      <c r="J16" s="39">
        <v>209</v>
      </c>
      <c r="K16" s="39"/>
      <c r="L16" s="39"/>
      <c r="M16" s="39"/>
      <c r="N16" s="92">
        <v>16.579999999999998</v>
      </c>
      <c r="O16" s="100">
        <v>3.81</v>
      </c>
      <c r="P16" s="39">
        <v>3384</v>
      </c>
      <c r="Q16" s="73">
        <v>478</v>
      </c>
      <c r="R16" s="39"/>
      <c r="S16" s="39"/>
    </row>
    <row r="17" spans="1:19">
      <c r="A17" s="39">
        <v>28</v>
      </c>
      <c r="B17" s="39">
        <v>68</v>
      </c>
      <c r="C17" s="39">
        <v>1870.2460000000001</v>
      </c>
      <c r="D17" s="39"/>
      <c r="E17" s="39"/>
      <c r="F17" s="39"/>
      <c r="G17" s="39"/>
      <c r="H17" s="39"/>
      <c r="I17" s="39">
        <v>28</v>
      </c>
      <c r="J17" s="39">
        <v>68</v>
      </c>
      <c r="K17" s="39"/>
      <c r="L17" s="39"/>
      <c r="M17" s="39"/>
      <c r="N17" s="92">
        <v>11.07</v>
      </c>
      <c r="O17" s="100">
        <v>4.93</v>
      </c>
      <c r="P17" s="39">
        <v>1733</v>
      </c>
      <c r="Q17" s="73">
        <v>422</v>
      </c>
      <c r="R17" s="39"/>
      <c r="S17" s="39"/>
    </row>
    <row r="18" spans="1:19">
      <c r="A18" s="39">
        <v>26</v>
      </c>
      <c r="B18" s="39">
        <v>33</v>
      </c>
      <c r="C18" s="39">
        <v>1701.0450000000001</v>
      </c>
      <c r="D18" s="39"/>
      <c r="E18" s="39"/>
      <c r="F18" s="39"/>
      <c r="G18" s="39"/>
      <c r="H18" s="39"/>
      <c r="I18" s="39">
        <v>26</v>
      </c>
      <c r="J18" s="39">
        <v>33</v>
      </c>
      <c r="K18" s="39"/>
      <c r="L18" s="39"/>
      <c r="M18" s="39"/>
      <c r="N18" s="92">
        <v>21.16</v>
      </c>
      <c r="O18" s="100">
        <v>10.97</v>
      </c>
      <c r="P18" s="39">
        <v>925</v>
      </c>
      <c r="Q18" s="73">
        <v>321</v>
      </c>
      <c r="R18" s="39"/>
      <c r="S18" s="39"/>
    </row>
    <row r="19" spans="1:19">
      <c r="A19" s="39">
        <v>26</v>
      </c>
      <c r="B19" s="39">
        <v>53</v>
      </c>
      <c r="C19" s="39">
        <v>2832.3040000000001</v>
      </c>
      <c r="D19" s="39"/>
      <c r="E19" s="39"/>
      <c r="F19" s="39"/>
      <c r="G19" s="39"/>
      <c r="H19" s="39"/>
      <c r="I19" s="39">
        <v>26</v>
      </c>
      <c r="J19" s="39">
        <v>53</v>
      </c>
      <c r="K19" s="39"/>
      <c r="L19" s="39"/>
      <c r="M19" s="39"/>
      <c r="N19" s="92">
        <v>13.18</v>
      </c>
      <c r="O19" s="100">
        <v>6.25</v>
      </c>
      <c r="P19" s="39">
        <v>892</v>
      </c>
      <c r="Q19" s="73">
        <v>245</v>
      </c>
      <c r="R19" s="39"/>
      <c r="S19" s="39"/>
    </row>
    <row r="20" spans="1:19">
      <c r="A20" s="39">
        <v>33</v>
      </c>
      <c r="B20" s="39">
        <v>56</v>
      </c>
      <c r="C20" s="39">
        <v>3035.5140000000001</v>
      </c>
      <c r="D20" s="39"/>
      <c r="E20" s="39"/>
      <c r="F20" s="39"/>
      <c r="G20" s="39"/>
      <c r="H20" s="39"/>
      <c r="I20" s="39">
        <v>33</v>
      </c>
      <c r="J20" s="39">
        <v>56</v>
      </c>
      <c r="K20" s="39"/>
      <c r="L20" s="39"/>
      <c r="M20" s="39"/>
      <c r="N20" s="92">
        <v>15.83</v>
      </c>
      <c r="O20" s="100">
        <v>6.9</v>
      </c>
      <c r="P20" s="39">
        <v>880</v>
      </c>
      <c r="Q20" s="73">
        <v>235</v>
      </c>
      <c r="R20" s="39"/>
      <c r="S20" s="39"/>
    </row>
    <row r="21" spans="1:19">
      <c r="A21" s="39">
        <v>17</v>
      </c>
      <c r="B21" s="39">
        <v>45</v>
      </c>
      <c r="C21" s="39">
        <v>1296.7249999999999</v>
      </c>
      <c r="D21" s="39"/>
      <c r="E21" s="39"/>
      <c r="F21" s="39"/>
      <c r="G21" s="39"/>
      <c r="H21" s="39"/>
      <c r="I21" s="39">
        <v>17</v>
      </c>
      <c r="J21" s="39">
        <v>45</v>
      </c>
      <c r="K21" s="39"/>
      <c r="L21" s="39"/>
      <c r="M21" s="39"/>
      <c r="N21" s="92">
        <v>10.15</v>
      </c>
      <c r="O21" s="100">
        <v>5.71</v>
      </c>
      <c r="P21" s="39">
        <v>1654</v>
      </c>
      <c r="Q21" s="73">
        <v>493</v>
      </c>
      <c r="R21" s="39"/>
      <c r="S21" s="39"/>
    </row>
    <row r="22" spans="1:19">
      <c r="A22" s="39">
        <v>17</v>
      </c>
      <c r="B22" s="39">
        <v>54</v>
      </c>
      <c r="C22" s="39">
        <v>2696.2510000000002</v>
      </c>
      <c r="D22" s="39"/>
      <c r="E22" s="39"/>
      <c r="F22" s="39"/>
      <c r="G22" s="39"/>
      <c r="H22" s="39"/>
      <c r="I22" s="39">
        <v>17</v>
      </c>
      <c r="J22" s="39">
        <v>54</v>
      </c>
      <c r="K22" s="39"/>
      <c r="L22" s="39"/>
      <c r="M22" s="39"/>
      <c r="N22" s="92">
        <v>8.4600000000000009</v>
      </c>
      <c r="O22" s="100">
        <v>4.6500000000000004</v>
      </c>
      <c r="P22" s="39">
        <v>955</v>
      </c>
      <c r="Q22" s="73">
        <v>260</v>
      </c>
      <c r="R22" s="39"/>
      <c r="S22" s="39"/>
    </row>
    <row r="23" spans="1:19">
      <c r="A23" s="39">
        <v>12</v>
      </c>
      <c r="B23" s="39">
        <v>20</v>
      </c>
      <c r="C23" s="39">
        <v>4752.9089999999997</v>
      </c>
      <c r="D23" s="39"/>
      <c r="E23" s="39"/>
      <c r="F23" s="39"/>
      <c r="G23" s="39"/>
      <c r="H23" s="39"/>
      <c r="I23" s="39">
        <v>12</v>
      </c>
      <c r="J23" s="39">
        <v>20</v>
      </c>
      <c r="K23" s="39"/>
      <c r="L23" s="39"/>
      <c r="M23" s="39"/>
      <c r="N23" s="92">
        <v>16.12</v>
      </c>
      <c r="O23" s="100">
        <v>11.59</v>
      </c>
      <c r="P23" s="39">
        <v>201</v>
      </c>
      <c r="Q23" s="73">
        <v>89</v>
      </c>
      <c r="R23" s="39"/>
      <c r="S23" s="39"/>
    </row>
    <row r="24" spans="1:19">
      <c r="A24" s="39">
        <v>42</v>
      </c>
      <c r="B24" s="39">
        <v>85</v>
      </c>
      <c r="C24" s="39">
        <v>2786.643</v>
      </c>
      <c r="D24" s="39"/>
      <c r="E24" s="39"/>
      <c r="F24" s="39"/>
      <c r="G24" s="39"/>
      <c r="H24" s="39"/>
      <c r="I24" s="39">
        <v>42</v>
      </c>
      <c r="J24" s="39">
        <v>85</v>
      </c>
      <c r="K24" s="39"/>
      <c r="L24" s="39"/>
      <c r="M24" s="39"/>
      <c r="N24" s="92">
        <v>13.28</v>
      </c>
      <c r="O24" s="100">
        <v>4.99</v>
      </c>
      <c r="P24" s="39">
        <v>1454</v>
      </c>
      <c r="Q24" s="73">
        <v>317</v>
      </c>
      <c r="R24" s="39"/>
      <c r="S24" s="39"/>
    </row>
    <row r="25" spans="1:19">
      <c r="A25" s="39">
        <v>35</v>
      </c>
      <c r="B25" s="39">
        <v>67</v>
      </c>
      <c r="C25" s="39">
        <v>1350.682</v>
      </c>
      <c r="D25" s="39"/>
      <c r="E25" s="39"/>
      <c r="F25" s="39"/>
      <c r="G25" s="39"/>
      <c r="H25" s="39"/>
      <c r="I25" s="39">
        <v>35</v>
      </c>
      <c r="J25" s="39">
        <v>67</v>
      </c>
      <c r="K25" s="39"/>
      <c r="L25" s="39"/>
      <c r="M25" s="39"/>
      <c r="N25" s="92">
        <v>14.04</v>
      </c>
      <c r="O25" s="100">
        <v>5.82</v>
      </c>
      <c r="P25" s="39">
        <v>2365</v>
      </c>
      <c r="Q25" s="73">
        <v>580</v>
      </c>
      <c r="R25" s="39"/>
      <c r="S25" s="39"/>
    </row>
    <row r="26" spans="1:19">
      <c r="A26" s="39">
        <v>29</v>
      </c>
      <c r="B26" s="39">
        <v>38</v>
      </c>
      <c r="C26" s="39">
        <v>2799.7919999999999</v>
      </c>
      <c r="D26" s="39"/>
      <c r="E26" s="39"/>
      <c r="F26" s="39"/>
      <c r="G26" s="39"/>
      <c r="H26" s="39"/>
      <c r="I26" s="39">
        <v>29</v>
      </c>
      <c r="J26" s="39">
        <v>38</v>
      </c>
      <c r="K26" s="39"/>
      <c r="L26" s="39"/>
      <c r="M26" s="39"/>
      <c r="N26" s="92">
        <v>20.5</v>
      </c>
      <c r="O26" s="100">
        <v>10.01</v>
      </c>
      <c r="P26" s="39">
        <v>647</v>
      </c>
      <c r="Q26" s="73">
        <v>209</v>
      </c>
      <c r="R26" s="39"/>
      <c r="S26" s="39"/>
    </row>
    <row r="27" spans="1:19">
      <c r="A27" s="39">
        <v>12</v>
      </c>
      <c r="B27" s="39">
        <v>17</v>
      </c>
      <c r="C27" s="39">
        <v>1835.6690000000001</v>
      </c>
      <c r="D27" s="39"/>
      <c r="E27" s="39"/>
      <c r="F27" s="39"/>
      <c r="G27" s="39"/>
      <c r="H27" s="39"/>
      <c r="I27" s="39">
        <v>12</v>
      </c>
      <c r="J27" s="39">
        <v>17</v>
      </c>
      <c r="K27" s="39"/>
      <c r="L27" s="39"/>
      <c r="M27" s="39"/>
      <c r="N27" s="92">
        <v>18.96</v>
      </c>
      <c r="O27" s="100">
        <v>14.07</v>
      </c>
      <c r="P27" s="39">
        <v>442</v>
      </c>
      <c r="Q27" s="73">
        <v>211</v>
      </c>
      <c r="R27" s="39"/>
      <c r="S27" s="39"/>
    </row>
    <row r="28" spans="1:19">
      <c r="A28" s="39">
        <v>74</v>
      </c>
      <c r="B28" s="39">
        <v>93</v>
      </c>
      <c r="C28" s="39">
        <v>1766.2570000000001</v>
      </c>
      <c r="D28" s="39"/>
      <c r="E28" s="39"/>
      <c r="F28" s="39"/>
      <c r="G28" s="39"/>
      <c r="H28" s="39"/>
      <c r="I28" s="39">
        <v>74</v>
      </c>
      <c r="J28" s="39">
        <v>93</v>
      </c>
      <c r="K28" s="39"/>
      <c r="L28" s="39"/>
      <c r="M28" s="39"/>
      <c r="N28" s="92">
        <v>21.37</v>
      </c>
      <c r="O28" s="100">
        <v>6.69</v>
      </c>
      <c r="P28" s="39">
        <v>2510</v>
      </c>
      <c r="Q28" s="73">
        <v>524</v>
      </c>
      <c r="R28" s="39"/>
      <c r="S28" s="39"/>
    </row>
    <row r="29" spans="1:19">
      <c r="A29" s="39">
        <v>17</v>
      </c>
      <c r="B29" s="39">
        <v>32</v>
      </c>
      <c r="C29" s="39">
        <v>1774.8630000000001</v>
      </c>
      <c r="D29" s="39"/>
      <c r="E29" s="39"/>
      <c r="F29" s="39"/>
      <c r="G29" s="39"/>
      <c r="H29" s="39"/>
      <c r="I29" s="39">
        <v>17</v>
      </c>
      <c r="J29" s="39">
        <v>32</v>
      </c>
      <c r="K29" s="39"/>
      <c r="L29" s="39"/>
      <c r="M29" s="39"/>
      <c r="N29" s="92">
        <v>14.28</v>
      </c>
      <c r="O29" s="100">
        <v>8.4499999999999993</v>
      </c>
      <c r="P29" s="39">
        <v>860</v>
      </c>
      <c r="Q29" s="73">
        <v>303</v>
      </c>
      <c r="R29" s="39"/>
      <c r="S29" s="39"/>
    </row>
    <row r="30" spans="1:19">
      <c r="A30" s="39">
        <v>17</v>
      </c>
      <c r="B30" s="39">
        <v>48</v>
      </c>
      <c r="C30" s="39">
        <v>2016.16</v>
      </c>
      <c r="D30" s="39"/>
      <c r="E30" s="39"/>
      <c r="F30" s="39"/>
      <c r="G30" s="39"/>
      <c r="H30" s="39"/>
      <c r="I30" s="39">
        <v>17</v>
      </c>
      <c r="J30" s="39">
        <v>48</v>
      </c>
      <c r="K30" s="39"/>
      <c r="L30" s="39"/>
      <c r="M30" s="39"/>
      <c r="N30" s="92">
        <v>9.52</v>
      </c>
      <c r="O30" s="100">
        <v>5.31</v>
      </c>
      <c r="P30" s="39">
        <v>1135</v>
      </c>
      <c r="Q30" s="73">
        <v>328</v>
      </c>
      <c r="R30" s="39"/>
      <c r="S30" s="39"/>
    </row>
    <row r="31" spans="1:19">
      <c r="A31" s="39">
        <v>30</v>
      </c>
      <c r="B31" s="39">
        <v>83</v>
      </c>
      <c r="C31" s="39">
        <v>1411.884</v>
      </c>
      <c r="D31" s="39"/>
      <c r="E31" s="39"/>
      <c r="F31" s="39"/>
      <c r="G31" s="39"/>
      <c r="H31" s="39"/>
      <c r="I31" s="39">
        <v>30</v>
      </c>
      <c r="J31" s="39">
        <v>83</v>
      </c>
      <c r="K31" s="39"/>
      <c r="L31" s="39"/>
      <c r="M31" s="39"/>
      <c r="N31" s="92">
        <v>9.7200000000000006</v>
      </c>
      <c r="O31" s="100">
        <v>4.1100000000000003</v>
      </c>
      <c r="P31" s="39">
        <v>2803</v>
      </c>
      <c r="Q31" s="73">
        <v>619</v>
      </c>
      <c r="R31" s="39"/>
      <c r="S31" s="39"/>
    </row>
    <row r="32" spans="1:19">
      <c r="A32" s="39">
        <v>27</v>
      </c>
      <c r="B32" s="39">
        <v>30</v>
      </c>
      <c r="C32" s="39">
        <v>1465.066</v>
      </c>
      <c r="D32" s="39"/>
      <c r="E32" s="39"/>
      <c r="F32" s="39"/>
      <c r="G32" s="39"/>
      <c r="H32" s="39"/>
      <c r="I32" s="39">
        <v>27</v>
      </c>
      <c r="J32" s="39">
        <v>30</v>
      </c>
      <c r="K32" s="39"/>
      <c r="L32" s="39"/>
      <c r="M32" s="39"/>
      <c r="N32" s="92">
        <v>24.17</v>
      </c>
      <c r="O32" s="100">
        <v>12.67</v>
      </c>
      <c r="P32" s="39">
        <v>976</v>
      </c>
      <c r="Q32" s="73">
        <v>355</v>
      </c>
      <c r="R32" s="39"/>
      <c r="S32" s="39"/>
    </row>
  </sheetData>
  <conditionalFormatting sqref="F4">
    <cfRule type="cellIs" dxfId="8" priority="1" operator="greaterThan">
      <formula>0.05</formula>
    </cfRule>
  </conditionalFormatting>
  <conditionalFormatting sqref="E4">
    <cfRule type="cellIs" dxfId="7" priority="2" operator="lessThan">
      <formula>0.05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1"/>
  <sheetViews>
    <sheetView zoomScaleNormal="100" workbookViewId="0"/>
  </sheetViews>
  <sheetFormatPr defaultRowHeight="15"/>
  <cols>
    <col min="1" max="1" width="13.28515625" customWidth="1"/>
    <col min="2" max="2" width="11.5703125" customWidth="1"/>
    <col min="15" max="15" width="8.85546875" style="73"/>
    <col min="17" max="17" width="8.85546875" style="73"/>
  </cols>
  <sheetData>
    <row r="1" spans="1:18" ht="15.75" thickBot="1">
      <c r="A1" s="34" t="s">
        <v>25</v>
      </c>
      <c r="B1" s="4"/>
      <c r="C1" s="109" t="s">
        <v>15</v>
      </c>
      <c r="D1" s="110" t="s">
        <v>10</v>
      </c>
      <c r="E1" s="111" t="s">
        <v>4</v>
      </c>
      <c r="F1" s="112" t="s">
        <v>11</v>
      </c>
      <c r="G1" t="s">
        <v>18</v>
      </c>
    </row>
    <row r="2" spans="1:18">
      <c r="A2" s="69" t="s">
        <v>6</v>
      </c>
      <c r="B2" s="65">
        <f>COUNT(N12:N61)</f>
        <v>50</v>
      </c>
      <c r="C2" s="44"/>
      <c r="D2" s="37"/>
      <c r="E2" s="45"/>
      <c r="F2" s="37"/>
    </row>
    <row r="3" spans="1:18">
      <c r="A3" s="56" t="s">
        <v>9</v>
      </c>
      <c r="B3" s="120" t="str">
        <f>MIN(N12:N61)&amp;"-"&amp;MAX(N12:N61)</f>
        <v>8.83-34.26</v>
      </c>
      <c r="C3" s="46"/>
      <c r="D3" s="48"/>
      <c r="E3" s="47"/>
      <c r="F3" s="48"/>
    </row>
    <row r="4" spans="1:18" ht="15.75">
      <c r="A4" s="56" t="s">
        <v>7</v>
      </c>
      <c r="B4" s="56"/>
      <c r="C4" s="104">
        <v>15.81</v>
      </c>
      <c r="D4" s="121">
        <v>1.96</v>
      </c>
      <c r="E4" s="76">
        <v>2.2999999999999998</v>
      </c>
      <c r="F4" s="118" t="s">
        <v>30</v>
      </c>
      <c r="G4" s="35" t="s">
        <v>31</v>
      </c>
      <c r="H4" s="30"/>
    </row>
    <row r="5" spans="1:18" ht="16.5" thickBot="1">
      <c r="A5" s="56" t="s">
        <v>8</v>
      </c>
      <c r="B5" s="56"/>
      <c r="C5" s="122">
        <v>15.97</v>
      </c>
      <c r="D5" s="105">
        <v>1.34</v>
      </c>
      <c r="E5" s="47"/>
      <c r="F5" s="48"/>
    </row>
    <row r="6" spans="1:18" ht="15.75">
      <c r="A6" s="56" t="s">
        <v>1</v>
      </c>
      <c r="B6" s="46"/>
      <c r="C6" s="124">
        <v>15.12</v>
      </c>
      <c r="D6" s="125">
        <v>1.31</v>
      </c>
      <c r="E6" s="126">
        <v>0.91</v>
      </c>
      <c r="F6" s="37"/>
    </row>
    <row r="7" spans="1:18" ht="16.5" thickBot="1">
      <c r="A7" s="67" t="s">
        <v>2</v>
      </c>
      <c r="B7" s="52"/>
      <c r="C7" s="123">
        <v>28.68</v>
      </c>
      <c r="D7" s="119">
        <v>5.92</v>
      </c>
      <c r="E7" s="54">
        <v>0.09</v>
      </c>
      <c r="F7" s="55"/>
    </row>
    <row r="8" spans="1:18">
      <c r="D8" s="73"/>
    </row>
    <row r="9" spans="1:18" s="39" customFormat="1">
      <c r="A9" s="40" t="s">
        <v>52</v>
      </c>
      <c r="B9" s="41"/>
      <c r="C9" s="41"/>
      <c r="D9" s="41"/>
      <c r="G9" s="39" t="s">
        <v>28</v>
      </c>
      <c r="I9" s="40" t="s">
        <v>53</v>
      </c>
      <c r="J9" s="41"/>
      <c r="K9" s="41"/>
      <c r="M9" s="68"/>
      <c r="N9" s="79"/>
      <c r="P9" s="73"/>
    </row>
    <row r="10" spans="1:18">
      <c r="A10" s="102">
        <v>-1936000</v>
      </c>
      <c r="B10" s="38">
        <v>1.44367647024168</v>
      </c>
      <c r="C10" s="38">
        <v>461.5</v>
      </c>
      <c r="D10" s="31"/>
      <c r="E10" s="31"/>
      <c r="F10" s="31"/>
      <c r="H10" s="31"/>
      <c r="I10" s="102">
        <v>1936000</v>
      </c>
      <c r="J10" s="38">
        <f>I10*(1.44367647024168/100)</f>
        <v>27949.576463878922</v>
      </c>
      <c r="K10" s="31"/>
      <c r="L10" s="31"/>
      <c r="M10" s="31"/>
      <c r="N10" s="32"/>
      <c r="O10" s="79"/>
    </row>
    <row r="11" spans="1:18">
      <c r="A11" s="38">
        <v>27.79</v>
      </c>
      <c r="B11" s="38">
        <v>0.89</v>
      </c>
      <c r="C11" s="38">
        <v>1E-8</v>
      </c>
      <c r="D11" s="31"/>
      <c r="E11" s="31"/>
      <c r="F11" s="31"/>
      <c r="G11" s="31"/>
      <c r="H11" s="31"/>
      <c r="I11" s="38">
        <v>27.79</v>
      </c>
      <c r="J11" s="38">
        <v>0.89</v>
      </c>
      <c r="K11" s="31"/>
      <c r="L11" s="31"/>
      <c r="M11" s="31"/>
      <c r="N11" s="38" t="s">
        <v>0</v>
      </c>
      <c r="O11" s="99" t="s">
        <v>10</v>
      </c>
      <c r="P11" s="38" t="s">
        <v>32</v>
      </c>
      <c r="Q11" s="99" t="s">
        <v>33</v>
      </c>
      <c r="R11" s="39"/>
    </row>
    <row r="12" spans="1:18">
      <c r="A12" s="103">
        <v>84</v>
      </c>
      <c r="B12" s="103">
        <v>77</v>
      </c>
      <c r="C12" s="43">
        <v>2007.3309999999999</v>
      </c>
      <c r="D12" s="43"/>
      <c r="E12" s="43"/>
      <c r="F12" s="43"/>
      <c r="G12" s="43"/>
      <c r="H12" s="43"/>
      <c r="I12" s="103">
        <v>84</v>
      </c>
      <c r="J12" s="103">
        <v>77</v>
      </c>
      <c r="N12" s="42">
        <v>29.28</v>
      </c>
      <c r="O12" s="77">
        <v>9.2799999999999994</v>
      </c>
      <c r="P12" s="39">
        <v>1829</v>
      </c>
      <c r="Q12" s="73">
        <v>419</v>
      </c>
    </row>
    <row r="13" spans="1:18">
      <c r="A13" s="103">
        <v>57</v>
      </c>
      <c r="B13" s="103">
        <v>129</v>
      </c>
      <c r="C13" s="43">
        <v>3847.2339999999999</v>
      </c>
      <c r="D13" s="43"/>
      <c r="E13" s="43"/>
      <c r="F13" s="43"/>
      <c r="G13" s="43"/>
      <c r="H13" s="43"/>
      <c r="I13" s="103">
        <v>57</v>
      </c>
      <c r="J13" s="103">
        <v>129</v>
      </c>
      <c r="N13" s="42">
        <v>11.88</v>
      </c>
      <c r="O13" s="77">
        <v>3.79</v>
      </c>
      <c r="P13" s="39">
        <v>1599</v>
      </c>
      <c r="Q13" s="73">
        <v>285</v>
      </c>
    </row>
    <row r="14" spans="1:18">
      <c r="A14" s="103">
        <v>41</v>
      </c>
      <c r="B14" s="103">
        <v>83</v>
      </c>
      <c r="C14" s="43">
        <v>4197.4939999999997</v>
      </c>
      <c r="D14" s="43"/>
      <c r="E14" s="43"/>
      <c r="F14" s="43"/>
      <c r="G14" s="43"/>
      <c r="H14" s="43"/>
      <c r="I14" s="103">
        <v>41</v>
      </c>
      <c r="J14" s="103">
        <v>83</v>
      </c>
      <c r="N14" s="42">
        <v>13.27</v>
      </c>
      <c r="O14" s="77">
        <v>5.05</v>
      </c>
      <c r="P14" s="39">
        <v>943</v>
      </c>
      <c r="Q14" s="73">
        <v>208</v>
      </c>
    </row>
    <row r="15" spans="1:18">
      <c r="A15" s="103">
        <v>18</v>
      </c>
      <c r="B15" s="103">
        <v>35</v>
      </c>
      <c r="C15" s="43">
        <v>2495.6579999999999</v>
      </c>
      <c r="D15" s="43"/>
      <c r="E15" s="43"/>
      <c r="F15" s="43"/>
      <c r="G15" s="43"/>
      <c r="H15" s="43"/>
      <c r="I15" s="103">
        <v>18</v>
      </c>
      <c r="J15" s="103">
        <v>35</v>
      </c>
      <c r="N15" s="42">
        <v>13.82</v>
      </c>
      <c r="O15" s="77">
        <v>7.91</v>
      </c>
      <c r="P15" s="39">
        <v>669</v>
      </c>
      <c r="Q15" s="73">
        <v>225</v>
      </c>
    </row>
    <row r="16" spans="1:18">
      <c r="A16" s="103">
        <v>50</v>
      </c>
      <c r="B16" s="103">
        <v>80</v>
      </c>
      <c r="C16" s="43">
        <v>3779.8020000000001</v>
      </c>
      <c r="D16" s="43"/>
      <c r="E16" s="43"/>
      <c r="F16" s="43"/>
      <c r="G16" s="43"/>
      <c r="H16" s="43"/>
      <c r="I16" s="103">
        <v>50</v>
      </c>
      <c r="J16" s="103">
        <v>80</v>
      </c>
      <c r="N16" s="42">
        <v>16.79</v>
      </c>
      <c r="O16" s="77">
        <v>6.04</v>
      </c>
      <c r="P16" s="39">
        <v>1009</v>
      </c>
      <c r="Q16" s="73">
        <v>227</v>
      </c>
    </row>
    <row r="17" spans="1:17">
      <c r="A17" s="103">
        <v>75</v>
      </c>
      <c r="B17" s="103">
        <v>177</v>
      </c>
      <c r="C17" s="43">
        <v>5972.3230000000003</v>
      </c>
      <c r="D17" s="43"/>
      <c r="E17" s="43"/>
      <c r="F17" s="43"/>
      <c r="G17" s="43"/>
      <c r="H17" s="43"/>
      <c r="I17" s="103">
        <v>75</v>
      </c>
      <c r="J17" s="103">
        <v>177</v>
      </c>
      <c r="N17" s="42">
        <v>11.39</v>
      </c>
      <c r="O17" s="77">
        <v>3.17</v>
      </c>
      <c r="P17" s="39">
        <v>1413</v>
      </c>
      <c r="Q17" s="73">
        <v>216</v>
      </c>
    </row>
    <row r="18" spans="1:17">
      <c r="A18" s="103">
        <v>36</v>
      </c>
      <c r="B18" s="103">
        <v>64</v>
      </c>
      <c r="C18" s="43">
        <v>2604.2420000000002</v>
      </c>
      <c r="D18" s="43"/>
      <c r="E18" s="43"/>
      <c r="F18" s="43"/>
      <c r="G18" s="43"/>
      <c r="H18" s="43"/>
      <c r="I18" s="103">
        <v>36</v>
      </c>
      <c r="J18" s="103">
        <v>64</v>
      </c>
      <c r="N18" s="42">
        <v>15.11</v>
      </c>
      <c r="O18" s="77">
        <v>6.26</v>
      </c>
      <c r="P18" s="39">
        <v>1172</v>
      </c>
      <c r="Q18" s="73">
        <v>294</v>
      </c>
    </row>
    <row r="19" spans="1:17">
      <c r="A19" s="103">
        <v>40</v>
      </c>
      <c r="B19" s="103">
        <v>61</v>
      </c>
      <c r="C19" s="43">
        <v>6427.759</v>
      </c>
      <c r="D19" s="43"/>
      <c r="E19" s="43"/>
      <c r="F19" s="43"/>
      <c r="G19" s="43"/>
      <c r="H19" s="43"/>
      <c r="I19" s="103">
        <v>40</v>
      </c>
      <c r="J19" s="103">
        <v>61</v>
      </c>
      <c r="N19" s="42">
        <v>17.62</v>
      </c>
      <c r="O19" s="77">
        <v>7.13</v>
      </c>
      <c r="P19" s="39">
        <v>452</v>
      </c>
      <c r="Q19" s="73">
        <v>116</v>
      </c>
    </row>
    <row r="20" spans="1:17">
      <c r="A20" s="103">
        <v>69</v>
      </c>
      <c r="B20" s="103">
        <v>118</v>
      </c>
      <c r="C20" s="43">
        <v>3647.69</v>
      </c>
      <c r="D20" s="43"/>
      <c r="E20" s="43"/>
      <c r="F20" s="43"/>
      <c r="G20" s="43"/>
      <c r="H20" s="43"/>
      <c r="I20" s="103">
        <v>69</v>
      </c>
      <c r="J20" s="103">
        <v>118</v>
      </c>
      <c r="N20" s="42">
        <v>15.71</v>
      </c>
      <c r="O20" s="77">
        <v>4.79</v>
      </c>
      <c r="P20" s="39">
        <v>1542</v>
      </c>
      <c r="Q20" s="73">
        <v>287</v>
      </c>
    </row>
    <row r="21" spans="1:17">
      <c r="A21" s="103">
        <v>44</v>
      </c>
      <c r="B21" s="103">
        <v>89</v>
      </c>
      <c r="C21" s="43">
        <v>5357.5129999999999</v>
      </c>
      <c r="D21" s="43"/>
      <c r="E21" s="43"/>
      <c r="F21" s="43"/>
      <c r="G21" s="43"/>
      <c r="H21" s="43"/>
      <c r="I21" s="103">
        <v>44</v>
      </c>
      <c r="J21" s="103">
        <v>89</v>
      </c>
      <c r="N21" s="42">
        <v>13.29</v>
      </c>
      <c r="O21" s="77">
        <v>4.8899999999999997</v>
      </c>
      <c r="P21" s="39">
        <v>792</v>
      </c>
      <c r="Q21" s="73">
        <v>169</v>
      </c>
    </row>
    <row r="22" spans="1:17">
      <c r="A22" s="103">
        <v>23</v>
      </c>
      <c r="B22" s="103">
        <v>70</v>
      </c>
      <c r="C22" s="43">
        <v>4065.6759999999999</v>
      </c>
      <c r="D22" s="43"/>
      <c r="E22" s="43"/>
      <c r="F22" s="43"/>
      <c r="G22" s="43"/>
      <c r="H22" s="43"/>
      <c r="I22" s="103">
        <v>23</v>
      </c>
      <c r="J22" s="103">
        <v>70</v>
      </c>
      <c r="N22" s="42">
        <v>8.83</v>
      </c>
      <c r="O22" s="77">
        <v>4.2</v>
      </c>
      <c r="P22" s="39">
        <v>821</v>
      </c>
      <c r="Q22" s="73">
        <v>197</v>
      </c>
    </row>
    <row r="23" spans="1:17">
      <c r="A23" s="103">
        <v>178</v>
      </c>
      <c r="B23" s="103">
        <v>237</v>
      </c>
      <c r="C23" s="43">
        <v>5496.165</v>
      </c>
      <c r="D23" s="43"/>
      <c r="E23" s="43"/>
      <c r="F23" s="43"/>
      <c r="G23" s="43"/>
      <c r="H23" s="43"/>
      <c r="I23" s="103">
        <v>178</v>
      </c>
      <c r="J23" s="103">
        <v>237</v>
      </c>
      <c r="N23" s="42">
        <v>20.170000000000002</v>
      </c>
      <c r="O23" s="77">
        <v>4.16</v>
      </c>
      <c r="P23" s="39">
        <v>2056</v>
      </c>
      <c r="Q23" s="73">
        <v>273</v>
      </c>
    </row>
    <row r="24" spans="1:17">
      <c r="A24" s="103">
        <v>32</v>
      </c>
      <c r="B24" s="103">
        <v>73</v>
      </c>
      <c r="C24" s="43">
        <v>3226.2629999999999</v>
      </c>
      <c r="D24" s="43"/>
      <c r="E24" s="43"/>
      <c r="F24" s="43"/>
      <c r="G24" s="43"/>
      <c r="H24" s="43"/>
      <c r="I24" s="103">
        <v>32</v>
      </c>
      <c r="J24" s="103">
        <v>73</v>
      </c>
      <c r="N24" s="42">
        <v>11.78</v>
      </c>
      <c r="O24" s="77">
        <v>4.96</v>
      </c>
      <c r="P24" s="39">
        <v>1079</v>
      </c>
      <c r="Q24" s="73">
        <v>254</v>
      </c>
    </row>
    <row r="25" spans="1:17">
      <c r="A25" s="103">
        <v>44</v>
      </c>
      <c r="B25" s="103">
        <v>51</v>
      </c>
      <c r="C25" s="43">
        <v>3856.6309999999999</v>
      </c>
      <c r="D25" s="43"/>
      <c r="E25" s="43"/>
      <c r="F25" s="43"/>
      <c r="G25" s="43"/>
      <c r="H25" s="43"/>
      <c r="I25" s="103">
        <v>44</v>
      </c>
      <c r="J25" s="103">
        <v>51</v>
      </c>
      <c r="N25" s="42">
        <v>23.17</v>
      </c>
      <c r="O25" s="77">
        <v>9.48</v>
      </c>
      <c r="P25" s="39">
        <v>630</v>
      </c>
      <c r="Q25" s="73">
        <v>177</v>
      </c>
    </row>
    <row r="26" spans="1:17">
      <c r="A26" s="103">
        <v>63</v>
      </c>
      <c r="B26" s="103">
        <v>87</v>
      </c>
      <c r="C26" s="43">
        <v>3089.4180000000001</v>
      </c>
      <c r="D26" s="43"/>
      <c r="E26" s="43"/>
      <c r="F26" s="43"/>
      <c r="G26" s="43"/>
      <c r="H26" s="43"/>
      <c r="I26" s="103">
        <v>63</v>
      </c>
      <c r="J26" s="103">
        <v>87</v>
      </c>
      <c r="N26" s="42">
        <v>19.45</v>
      </c>
      <c r="O26" s="77">
        <v>6.45</v>
      </c>
      <c r="P26" s="39">
        <v>1343</v>
      </c>
      <c r="Q26" s="73">
        <v>290</v>
      </c>
    </row>
    <row r="27" spans="1:17">
      <c r="A27" s="103">
        <v>29</v>
      </c>
      <c r="B27" s="103">
        <v>52</v>
      </c>
      <c r="C27" s="43">
        <v>2614.6030000000001</v>
      </c>
      <c r="D27" s="43"/>
      <c r="E27" s="43"/>
      <c r="F27" s="43"/>
      <c r="G27" s="43"/>
      <c r="H27" s="43"/>
      <c r="I27" s="103">
        <v>29</v>
      </c>
      <c r="J27" s="103">
        <v>52</v>
      </c>
      <c r="N27" s="42">
        <v>14.98</v>
      </c>
      <c r="O27" s="77">
        <v>6.88</v>
      </c>
      <c r="P27" s="39">
        <v>948</v>
      </c>
      <c r="Q27" s="73">
        <v>263</v>
      </c>
    </row>
    <row r="28" spans="1:17">
      <c r="A28" s="103">
        <v>43</v>
      </c>
      <c r="B28" s="103">
        <v>106</v>
      </c>
      <c r="C28" s="43">
        <v>3087.422</v>
      </c>
      <c r="D28" s="43"/>
      <c r="E28" s="43"/>
      <c r="F28" s="43"/>
      <c r="G28" s="43"/>
      <c r="H28" s="43"/>
      <c r="I28" s="103">
        <v>43</v>
      </c>
      <c r="J28" s="103">
        <v>106</v>
      </c>
      <c r="N28" s="42">
        <v>10.9</v>
      </c>
      <c r="O28" s="77">
        <v>3.94</v>
      </c>
      <c r="P28" s="39">
        <v>1637</v>
      </c>
      <c r="Q28" s="73">
        <v>321</v>
      </c>
    </row>
    <row r="29" spans="1:17">
      <c r="A29" s="103">
        <v>24</v>
      </c>
      <c r="B29" s="103">
        <v>71</v>
      </c>
      <c r="C29" s="43">
        <v>3561.7559999999999</v>
      </c>
      <c r="D29" s="43"/>
      <c r="E29" s="43"/>
      <c r="F29" s="43"/>
      <c r="G29" s="43"/>
      <c r="H29" s="43"/>
      <c r="I29" s="103">
        <v>24</v>
      </c>
      <c r="J29" s="103">
        <v>71</v>
      </c>
      <c r="N29" s="42">
        <v>9.09</v>
      </c>
      <c r="O29" s="77">
        <v>4.25</v>
      </c>
      <c r="P29" s="39">
        <v>950</v>
      </c>
      <c r="Q29" s="73">
        <v>226</v>
      </c>
    </row>
    <row r="30" spans="1:17">
      <c r="A30" s="103">
        <v>27</v>
      </c>
      <c r="B30" s="103">
        <v>51</v>
      </c>
      <c r="C30" s="43">
        <v>3845.9430000000002</v>
      </c>
      <c r="D30" s="43"/>
      <c r="E30" s="43"/>
      <c r="F30" s="43"/>
      <c r="G30" s="43"/>
      <c r="H30" s="43"/>
      <c r="I30" s="103">
        <v>27</v>
      </c>
      <c r="J30" s="103">
        <v>51</v>
      </c>
      <c r="N30" s="42">
        <v>14.23</v>
      </c>
      <c r="O30" s="77">
        <v>6.71</v>
      </c>
      <c r="P30" s="39">
        <v>632</v>
      </c>
      <c r="Q30" s="73">
        <v>177</v>
      </c>
    </row>
    <row r="31" spans="1:17">
      <c r="A31" s="103">
        <v>14</v>
      </c>
      <c r="B31" s="103">
        <v>16</v>
      </c>
      <c r="C31" s="43">
        <v>3279.5819999999999</v>
      </c>
      <c r="D31" s="43"/>
      <c r="E31" s="43"/>
      <c r="F31" s="43"/>
      <c r="G31" s="43"/>
      <c r="H31" s="43"/>
      <c r="I31" s="103">
        <v>14</v>
      </c>
      <c r="J31" s="103">
        <v>16</v>
      </c>
      <c r="N31" s="42">
        <v>23.5</v>
      </c>
      <c r="O31" s="77">
        <v>16.93</v>
      </c>
      <c r="P31" s="39">
        <v>233</v>
      </c>
      <c r="Q31" s="73">
        <v>115</v>
      </c>
    </row>
    <row r="32" spans="1:17">
      <c r="A32" s="103">
        <v>83</v>
      </c>
      <c r="B32" s="103">
        <v>65</v>
      </c>
      <c r="C32" s="43">
        <v>2097.62</v>
      </c>
      <c r="D32" s="43"/>
      <c r="E32" s="43"/>
      <c r="F32" s="43"/>
      <c r="G32" s="43"/>
      <c r="H32" s="43"/>
      <c r="I32" s="103">
        <v>83</v>
      </c>
      <c r="J32" s="103">
        <v>65</v>
      </c>
      <c r="N32" s="42">
        <v>34.26</v>
      </c>
      <c r="O32" s="77">
        <v>11.37</v>
      </c>
      <c r="P32" s="39">
        <v>1477</v>
      </c>
      <c r="Q32" s="73">
        <v>368</v>
      </c>
    </row>
    <row r="33" spans="1:17">
      <c r="A33" s="103">
        <v>36</v>
      </c>
      <c r="B33" s="103">
        <v>64</v>
      </c>
      <c r="C33" s="43">
        <v>2751.4810000000002</v>
      </c>
      <c r="D33" s="43"/>
      <c r="E33" s="43"/>
      <c r="F33" s="43"/>
      <c r="G33" s="43"/>
      <c r="H33" s="43"/>
      <c r="I33" s="103">
        <v>36</v>
      </c>
      <c r="J33" s="103">
        <v>64</v>
      </c>
      <c r="N33" s="42">
        <v>15.11</v>
      </c>
      <c r="O33" s="77">
        <v>6.26</v>
      </c>
      <c r="P33" s="39">
        <v>1109</v>
      </c>
      <c r="Q33" s="73">
        <v>278</v>
      </c>
    </row>
    <row r="34" spans="1:17">
      <c r="A34" s="103">
        <v>68</v>
      </c>
      <c r="B34" s="103">
        <v>66</v>
      </c>
      <c r="C34" s="43">
        <v>3636.4690000000001</v>
      </c>
      <c r="D34" s="43"/>
      <c r="E34" s="43"/>
      <c r="F34" s="43"/>
      <c r="G34" s="43"/>
      <c r="H34" s="43"/>
      <c r="I34" s="103">
        <v>68</v>
      </c>
      <c r="J34" s="103">
        <v>66</v>
      </c>
      <c r="N34" s="42">
        <v>27.66</v>
      </c>
      <c r="O34" s="77">
        <v>9.56</v>
      </c>
      <c r="P34" s="39">
        <v>865</v>
      </c>
      <c r="Q34" s="73">
        <v>214</v>
      </c>
    </row>
    <row r="35" spans="1:17">
      <c r="A35" s="103">
        <v>51</v>
      </c>
      <c r="B35" s="103">
        <v>53</v>
      </c>
      <c r="C35" s="43">
        <v>3850.2979999999998</v>
      </c>
      <c r="D35" s="43"/>
      <c r="E35" s="43"/>
      <c r="F35" s="43"/>
      <c r="G35" s="43"/>
      <c r="H35" s="43"/>
      <c r="I35" s="103">
        <v>51</v>
      </c>
      <c r="J35" s="103">
        <v>53</v>
      </c>
      <c r="N35" s="42">
        <v>25.83</v>
      </c>
      <c r="O35" s="77">
        <v>10.09</v>
      </c>
      <c r="P35" s="39">
        <v>656</v>
      </c>
      <c r="Q35" s="73">
        <v>180</v>
      </c>
    </row>
    <row r="36" spans="1:17">
      <c r="A36" s="103">
        <v>71</v>
      </c>
      <c r="B36" s="103">
        <v>124</v>
      </c>
      <c r="C36" s="43">
        <v>5283.076</v>
      </c>
      <c r="D36" s="43"/>
      <c r="E36" s="43"/>
      <c r="F36" s="43"/>
      <c r="G36" s="43"/>
      <c r="H36" s="43"/>
      <c r="I36" s="103">
        <v>71</v>
      </c>
      <c r="J36" s="103">
        <v>124</v>
      </c>
      <c r="N36" s="42">
        <v>15.38</v>
      </c>
      <c r="O36" s="77">
        <v>4.6100000000000003</v>
      </c>
      <c r="P36" s="39">
        <v>1119</v>
      </c>
      <c r="Q36" s="73">
        <v>203</v>
      </c>
    </row>
    <row r="37" spans="1:17">
      <c r="A37" s="103">
        <v>49</v>
      </c>
      <c r="B37" s="103">
        <v>66</v>
      </c>
      <c r="C37" s="43">
        <v>3842.57</v>
      </c>
      <c r="D37" s="43"/>
      <c r="E37" s="43"/>
      <c r="F37" s="43"/>
      <c r="G37" s="43"/>
      <c r="H37" s="43"/>
      <c r="I37" s="103">
        <v>49</v>
      </c>
      <c r="J37" s="103">
        <v>66</v>
      </c>
      <c r="N37" s="42">
        <v>19.940000000000001</v>
      </c>
      <c r="O37" s="77">
        <v>7.5</v>
      </c>
      <c r="P37" s="39">
        <v>819</v>
      </c>
      <c r="Q37" s="73">
        <v>202</v>
      </c>
    </row>
    <row r="38" spans="1:17">
      <c r="A38" s="103">
        <v>25</v>
      </c>
      <c r="B38" s="103">
        <v>53</v>
      </c>
      <c r="C38" s="43">
        <v>3057.7159999999999</v>
      </c>
      <c r="D38" s="43"/>
      <c r="E38" s="43"/>
      <c r="F38" s="43"/>
      <c r="G38" s="43"/>
      <c r="H38" s="43"/>
      <c r="I38" s="103">
        <v>25</v>
      </c>
      <c r="J38" s="103">
        <v>53</v>
      </c>
      <c r="N38" s="42">
        <v>12.68</v>
      </c>
      <c r="O38" s="77">
        <v>6.09</v>
      </c>
      <c r="P38" s="39">
        <v>826</v>
      </c>
      <c r="Q38" s="73">
        <v>227</v>
      </c>
    </row>
    <row r="39" spans="1:17">
      <c r="A39" s="103">
        <v>29</v>
      </c>
      <c r="B39" s="103">
        <v>63</v>
      </c>
      <c r="C39" s="43">
        <v>7945.3530000000001</v>
      </c>
      <c r="D39" s="43"/>
      <c r="E39" s="43"/>
      <c r="F39" s="43"/>
      <c r="G39" s="43"/>
      <c r="H39" s="43"/>
      <c r="I39" s="103">
        <v>29</v>
      </c>
      <c r="J39" s="103">
        <v>63</v>
      </c>
      <c r="N39" s="42">
        <v>12.37</v>
      </c>
      <c r="O39" s="77">
        <v>5.51</v>
      </c>
      <c r="P39" s="39">
        <v>378</v>
      </c>
      <c r="Q39" s="73">
        <v>96</v>
      </c>
    </row>
    <row r="40" spans="1:17">
      <c r="A40" s="103">
        <v>47</v>
      </c>
      <c r="B40" s="103">
        <v>84</v>
      </c>
      <c r="C40" s="43">
        <v>4941.92</v>
      </c>
      <c r="D40" s="43"/>
      <c r="E40" s="43"/>
      <c r="F40" s="43"/>
      <c r="G40" s="43"/>
      <c r="H40" s="43"/>
      <c r="I40" s="103">
        <v>47</v>
      </c>
      <c r="J40" s="103">
        <v>84</v>
      </c>
      <c r="N40" s="42">
        <v>15.03</v>
      </c>
      <c r="O40" s="77">
        <v>5.47</v>
      </c>
      <c r="P40" s="39">
        <v>810</v>
      </c>
      <c r="Q40" s="73">
        <v>178</v>
      </c>
    </row>
    <row r="41" spans="1:17">
      <c r="A41" s="103">
        <v>17</v>
      </c>
      <c r="B41" s="103">
        <v>46</v>
      </c>
      <c r="C41" s="43">
        <v>1792.297</v>
      </c>
      <c r="D41" s="43"/>
      <c r="E41" s="43"/>
      <c r="F41" s="43"/>
      <c r="G41" s="43"/>
      <c r="H41" s="43"/>
      <c r="I41" s="103">
        <v>17</v>
      </c>
      <c r="J41" s="103">
        <v>46</v>
      </c>
      <c r="N41" s="42">
        <v>9.93</v>
      </c>
      <c r="O41" s="77">
        <v>5.57</v>
      </c>
      <c r="P41" s="39">
        <v>1224</v>
      </c>
      <c r="Q41" s="73">
        <v>361</v>
      </c>
    </row>
    <row r="42" spans="1:17">
      <c r="A42" s="103">
        <v>111</v>
      </c>
      <c r="B42" s="103">
        <v>184</v>
      </c>
      <c r="C42" s="43">
        <v>5028.1980000000003</v>
      </c>
      <c r="D42" s="43"/>
      <c r="E42" s="43"/>
      <c r="F42" s="43"/>
      <c r="G42" s="43"/>
      <c r="H42" s="43"/>
      <c r="I42" s="103">
        <v>111</v>
      </c>
      <c r="J42" s="103">
        <v>184</v>
      </c>
      <c r="N42" s="42">
        <v>16.21</v>
      </c>
      <c r="O42" s="77">
        <v>3.98</v>
      </c>
      <c r="P42" s="39">
        <v>1745</v>
      </c>
      <c r="Q42" s="73">
        <v>262</v>
      </c>
    </row>
    <row r="43" spans="1:17">
      <c r="A43" s="103">
        <v>97</v>
      </c>
      <c r="B43" s="103">
        <v>171</v>
      </c>
      <c r="C43" s="43">
        <v>3655.143</v>
      </c>
      <c r="D43" s="43"/>
      <c r="E43" s="43"/>
      <c r="F43" s="43"/>
      <c r="G43" s="43"/>
      <c r="H43" s="43"/>
      <c r="I43" s="103">
        <v>97</v>
      </c>
      <c r="J43" s="103">
        <v>171</v>
      </c>
      <c r="N43" s="42">
        <v>15.24</v>
      </c>
      <c r="O43" s="77">
        <v>3.94</v>
      </c>
      <c r="P43" s="39">
        <v>2230</v>
      </c>
      <c r="Q43" s="73">
        <v>347</v>
      </c>
    </row>
    <row r="44" spans="1:17">
      <c r="A44" s="103">
        <v>72</v>
      </c>
      <c r="B44" s="103">
        <v>103</v>
      </c>
      <c r="C44" s="43">
        <v>4832.0280000000002</v>
      </c>
      <c r="D44" s="43"/>
      <c r="E44" s="43"/>
      <c r="F44" s="43"/>
      <c r="G44" s="43"/>
      <c r="H44" s="43"/>
      <c r="I44" s="103">
        <v>72</v>
      </c>
      <c r="J44" s="103">
        <v>103</v>
      </c>
      <c r="N44" s="42">
        <v>18.78</v>
      </c>
      <c r="O44" s="77">
        <v>5.8</v>
      </c>
      <c r="P44" s="39">
        <v>1016</v>
      </c>
      <c r="Q44" s="73">
        <v>202</v>
      </c>
    </row>
    <row r="45" spans="1:17">
      <c r="A45" s="103">
        <v>56</v>
      </c>
      <c r="B45" s="103">
        <v>95</v>
      </c>
      <c r="C45" s="43">
        <v>5571.875</v>
      </c>
      <c r="D45" s="43"/>
      <c r="E45" s="43"/>
      <c r="F45" s="43"/>
      <c r="G45" s="43"/>
      <c r="H45" s="43"/>
      <c r="I45" s="103">
        <v>56</v>
      </c>
      <c r="J45" s="103">
        <v>95</v>
      </c>
      <c r="N45" s="42">
        <v>15.84</v>
      </c>
      <c r="O45" s="77">
        <v>5.34</v>
      </c>
      <c r="P45" s="39">
        <v>813</v>
      </c>
      <c r="Q45" s="73">
        <v>168</v>
      </c>
    </row>
    <row r="46" spans="1:17">
      <c r="A46" s="103">
        <v>19</v>
      </c>
      <c r="B46" s="103">
        <v>41</v>
      </c>
      <c r="C46" s="43">
        <v>2982.9859999999999</v>
      </c>
      <c r="D46" s="43"/>
      <c r="E46" s="43"/>
      <c r="F46" s="43"/>
      <c r="G46" s="43"/>
      <c r="H46" s="43"/>
      <c r="I46" s="103">
        <v>19</v>
      </c>
      <c r="J46" s="103">
        <v>41</v>
      </c>
      <c r="N46" s="42">
        <v>12.45</v>
      </c>
      <c r="O46" s="77">
        <v>6.83</v>
      </c>
      <c r="P46" s="39">
        <v>655</v>
      </c>
      <c r="Q46" s="73">
        <v>204</v>
      </c>
    </row>
    <row r="47" spans="1:17">
      <c r="A47" s="103">
        <v>82</v>
      </c>
      <c r="B47" s="103">
        <v>136</v>
      </c>
      <c r="C47" s="43">
        <v>5307.7039999999997</v>
      </c>
      <c r="D47" s="43"/>
      <c r="E47" s="43"/>
      <c r="F47" s="43"/>
      <c r="G47" s="43"/>
      <c r="H47" s="43"/>
      <c r="I47" s="103">
        <v>82</v>
      </c>
      <c r="J47" s="103">
        <v>136</v>
      </c>
      <c r="N47" s="42">
        <v>16.2</v>
      </c>
      <c r="O47" s="77">
        <v>4.58</v>
      </c>
      <c r="P47" s="39">
        <v>1222</v>
      </c>
      <c r="Q47" s="73">
        <v>212</v>
      </c>
    </row>
    <row r="48" spans="1:17">
      <c r="A48" s="103">
        <v>42</v>
      </c>
      <c r="B48" s="103">
        <v>72</v>
      </c>
      <c r="C48" s="43">
        <v>4058.4989999999998</v>
      </c>
      <c r="D48" s="43"/>
      <c r="E48" s="43"/>
      <c r="F48" s="43"/>
      <c r="G48" s="43"/>
      <c r="H48" s="43"/>
      <c r="I48" s="103">
        <v>42</v>
      </c>
      <c r="J48" s="103">
        <v>72</v>
      </c>
      <c r="N48" s="42">
        <v>15.67</v>
      </c>
      <c r="O48" s="77">
        <v>6.06</v>
      </c>
      <c r="P48" s="39">
        <v>846</v>
      </c>
      <c r="Q48" s="73">
        <v>200</v>
      </c>
    </row>
    <row r="49" spans="1:17">
      <c r="A49" s="103">
        <v>39</v>
      </c>
      <c r="B49" s="103">
        <v>78</v>
      </c>
      <c r="C49" s="43">
        <v>3612.0639999999999</v>
      </c>
      <c r="D49" s="43"/>
      <c r="E49" s="43"/>
      <c r="F49" s="43"/>
      <c r="G49" s="43"/>
      <c r="H49" s="43"/>
      <c r="I49" s="103">
        <v>39</v>
      </c>
      <c r="J49" s="103">
        <v>78</v>
      </c>
      <c r="N49" s="42">
        <v>13.44</v>
      </c>
      <c r="O49" s="77">
        <v>5.25</v>
      </c>
      <c r="P49" s="39">
        <v>1030</v>
      </c>
      <c r="Q49" s="73">
        <v>234</v>
      </c>
    </row>
    <row r="50" spans="1:17">
      <c r="A50" s="103">
        <v>49</v>
      </c>
      <c r="B50" s="103">
        <v>82</v>
      </c>
      <c r="C50" s="43">
        <v>5186.2809999999999</v>
      </c>
      <c r="D50" s="43"/>
      <c r="E50" s="43"/>
      <c r="F50" s="43"/>
      <c r="G50" s="43"/>
      <c r="H50" s="43"/>
      <c r="I50" s="103">
        <v>49</v>
      </c>
      <c r="J50" s="103">
        <v>82</v>
      </c>
      <c r="N50" s="42">
        <v>16.05</v>
      </c>
      <c r="O50" s="77">
        <v>5.79</v>
      </c>
      <c r="P50" s="39">
        <v>754</v>
      </c>
      <c r="Q50" s="73">
        <v>167</v>
      </c>
    </row>
    <row r="51" spans="1:17">
      <c r="A51" s="103">
        <v>18</v>
      </c>
      <c r="B51" s="103">
        <v>29</v>
      </c>
      <c r="C51" s="43">
        <v>3942.6170000000002</v>
      </c>
      <c r="D51" s="43"/>
      <c r="E51" s="43"/>
      <c r="F51" s="43"/>
      <c r="G51" s="43"/>
      <c r="H51" s="43"/>
      <c r="I51" s="103">
        <v>18</v>
      </c>
      <c r="J51" s="103">
        <v>29</v>
      </c>
      <c r="N51" s="42">
        <v>16.68</v>
      </c>
      <c r="O51" s="77">
        <v>9.8699999999999992</v>
      </c>
      <c r="P51" s="39">
        <v>351</v>
      </c>
      <c r="Q51" s="73">
        <v>130</v>
      </c>
    </row>
    <row r="52" spans="1:17">
      <c r="A52" s="103">
        <v>139</v>
      </c>
      <c r="B52" s="103">
        <v>234</v>
      </c>
      <c r="C52" s="43">
        <v>7684.3829999999998</v>
      </c>
      <c r="D52" s="43"/>
      <c r="E52" s="43"/>
      <c r="F52" s="43"/>
      <c r="G52" s="43"/>
      <c r="H52" s="43"/>
      <c r="I52" s="103">
        <v>139</v>
      </c>
      <c r="J52" s="103">
        <v>234</v>
      </c>
      <c r="N52" s="42">
        <v>15.96</v>
      </c>
      <c r="O52" s="77">
        <v>3.53</v>
      </c>
      <c r="P52" s="39">
        <v>1452</v>
      </c>
      <c r="Q52" s="73">
        <v>194</v>
      </c>
    </row>
    <row r="53" spans="1:17">
      <c r="A53" s="103">
        <v>152</v>
      </c>
      <c r="B53" s="103">
        <v>260</v>
      </c>
      <c r="C53" s="43">
        <v>10065.879999999999</v>
      </c>
      <c r="D53" s="43"/>
      <c r="E53" s="43"/>
      <c r="F53" s="43"/>
      <c r="G53" s="43"/>
      <c r="H53" s="43"/>
      <c r="I53" s="103">
        <v>152</v>
      </c>
      <c r="J53" s="103">
        <v>260</v>
      </c>
      <c r="N53" s="42">
        <v>15.71</v>
      </c>
      <c r="O53" s="77">
        <v>3.32</v>
      </c>
      <c r="P53" s="39">
        <v>1231</v>
      </c>
      <c r="Q53" s="73">
        <v>157</v>
      </c>
    </row>
    <row r="54" spans="1:17">
      <c r="A54" s="103">
        <v>25</v>
      </c>
      <c r="B54" s="103">
        <v>57</v>
      </c>
      <c r="C54" s="43">
        <v>3931.1550000000002</v>
      </c>
      <c r="D54" s="43"/>
      <c r="E54" s="43"/>
      <c r="F54" s="43"/>
      <c r="G54" s="43"/>
      <c r="H54" s="43"/>
      <c r="I54" s="103">
        <v>25</v>
      </c>
      <c r="J54" s="103">
        <v>57</v>
      </c>
      <c r="N54" s="42">
        <v>11.79</v>
      </c>
      <c r="O54" s="77">
        <v>5.6</v>
      </c>
      <c r="P54" s="39">
        <v>691</v>
      </c>
      <c r="Q54" s="73">
        <v>183</v>
      </c>
    </row>
    <row r="55" spans="1:17">
      <c r="A55" s="103">
        <v>81</v>
      </c>
      <c r="B55" s="103">
        <v>147</v>
      </c>
      <c r="C55" s="43">
        <v>3037.5790000000002</v>
      </c>
      <c r="D55" s="43"/>
      <c r="E55" s="43"/>
      <c r="F55" s="43"/>
      <c r="G55" s="43"/>
      <c r="H55" s="43"/>
      <c r="I55" s="103">
        <v>81</v>
      </c>
      <c r="J55" s="103">
        <v>147</v>
      </c>
      <c r="N55" s="42">
        <v>14.81</v>
      </c>
      <c r="O55" s="77">
        <v>4.1399999999999997</v>
      </c>
      <c r="P55" s="39">
        <v>2307</v>
      </c>
      <c r="Q55" s="73">
        <v>386</v>
      </c>
    </row>
    <row r="56" spans="1:17">
      <c r="A56" s="103">
        <v>41</v>
      </c>
      <c r="B56" s="103">
        <v>71</v>
      </c>
      <c r="C56" s="43">
        <v>3906.99</v>
      </c>
      <c r="D56" s="43"/>
      <c r="E56" s="43"/>
      <c r="F56" s="43"/>
      <c r="G56" s="43"/>
      <c r="H56" s="43"/>
      <c r="I56" s="103">
        <v>41</v>
      </c>
      <c r="J56" s="103">
        <v>71</v>
      </c>
      <c r="N56" s="42">
        <v>15.52</v>
      </c>
      <c r="O56" s="77">
        <v>6.06</v>
      </c>
      <c r="P56" s="39">
        <v>866</v>
      </c>
      <c r="Q56" s="73">
        <v>206</v>
      </c>
    </row>
    <row r="57" spans="1:17">
      <c r="A57" s="103">
        <v>26</v>
      </c>
      <c r="B57" s="103">
        <v>63</v>
      </c>
      <c r="C57" s="43">
        <v>3535.4229999999998</v>
      </c>
      <c r="D57" s="43"/>
      <c r="E57" s="43"/>
      <c r="F57" s="43"/>
      <c r="G57" s="43"/>
      <c r="H57" s="43"/>
      <c r="I57" s="103">
        <v>26</v>
      </c>
      <c r="J57" s="103">
        <v>63</v>
      </c>
      <c r="N57" s="42">
        <v>11.09</v>
      </c>
      <c r="O57" s="77">
        <v>5.12</v>
      </c>
      <c r="P57" s="39">
        <v>850</v>
      </c>
      <c r="Q57" s="73">
        <v>215</v>
      </c>
    </row>
    <row r="58" spans="1:17">
      <c r="A58" s="103">
        <v>35</v>
      </c>
      <c r="B58" s="103">
        <v>59</v>
      </c>
      <c r="C58" s="43">
        <v>1460.6420000000001</v>
      </c>
      <c r="D58" s="43"/>
      <c r="E58" s="43"/>
      <c r="F58" s="43"/>
      <c r="G58" s="43"/>
      <c r="H58" s="43"/>
      <c r="I58" s="103">
        <v>35</v>
      </c>
      <c r="J58" s="103">
        <v>59</v>
      </c>
      <c r="N58" s="42">
        <v>15.94</v>
      </c>
      <c r="O58" s="77">
        <v>6.75</v>
      </c>
      <c r="P58" s="39">
        <v>1926</v>
      </c>
      <c r="Q58" s="73">
        <v>502</v>
      </c>
    </row>
    <row r="59" spans="1:17">
      <c r="A59" s="103">
        <v>47</v>
      </c>
      <c r="B59" s="103">
        <v>85</v>
      </c>
      <c r="C59" s="43">
        <v>3561.2570000000001</v>
      </c>
      <c r="D59" s="43"/>
      <c r="E59" s="43"/>
      <c r="F59" s="43"/>
      <c r="G59" s="43"/>
      <c r="H59" s="43"/>
      <c r="I59" s="103">
        <v>47</v>
      </c>
      <c r="J59" s="103">
        <v>85</v>
      </c>
      <c r="N59" s="42">
        <v>14.86</v>
      </c>
      <c r="O59" s="77">
        <v>5.39</v>
      </c>
      <c r="P59" s="39">
        <v>1138</v>
      </c>
      <c r="Q59" s="73">
        <v>248</v>
      </c>
    </row>
    <row r="60" spans="1:17">
      <c r="A60" s="103">
        <v>37</v>
      </c>
      <c r="B60" s="103">
        <v>68</v>
      </c>
      <c r="C60" s="43">
        <v>4789.3450000000003</v>
      </c>
      <c r="D60" s="43"/>
      <c r="E60" s="43"/>
      <c r="F60" s="43"/>
      <c r="G60" s="43"/>
      <c r="H60" s="43"/>
      <c r="I60" s="103">
        <v>37</v>
      </c>
      <c r="J60" s="103">
        <v>68</v>
      </c>
      <c r="N60" s="42">
        <v>14.62</v>
      </c>
      <c r="O60" s="77">
        <v>5.94</v>
      </c>
      <c r="P60" s="39">
        <v>677</v>
      </c>
      <c r="Q60" s="73">
        <v>165</v>
      </c>
    </row>
    <row r="61" spans="1:17">
      <c r="A61" s="103">
        <v>27</v>
      </c>
      <c r="B61" s="103">
        <v>32</v>
      </c>
      <c r="C61" s="43">
        <v>2697.0259999999998</v>
      </c>
      <c r="D61" s="43"/>
      <c r="E61" s="43"/>
      <c r="F61" s="43"/>
      <c r="G61" s="43"/>
      <c r="H61" s="43"/>
      <c r="I61" s="103">
        <v>27</v>
      </c>
      <c r="J61" s="103">
        <v>32</v>
      </c>
      <c r="N61" s="42">
        <v>22.66</v>
      </c>
      <c r="O61" s="77">
        <v>11.71</v>
      </c>
      <c r="P61" s="39">
        <v>566</v>
      </c>
      <c r="Q61" s="73">
        <v>199</v>
      </c>
    </row>
    <row r="62" spans="1:17">
      <c r="A62" s="43"/>
      <c r="B62" s="43"/>
      <c r="C62" s="43"/>
      <c r="D62" s="43"/>
      <c r="E62" s="43"/>
      <c r="F62" s="43"/>
      <c r="G62" s="43"/>
      <c r="H62" s="43"/>
      <c r="I62" s="43"/>
      <c r="J62" s="43"/>
    </row>
    <row r="63" spans="1:17">
      <c r="A63" s="43"/>
      <c r="B63" s="43"/>
      <c r="C63" s="43"/>
      <c r="D63" s="43"/>
      <c r="E63" s="43"/>
      <c r="F63" s="43"/>
      <c r="G63" s="43"/>
      <c r="H63" s="43"/>
      <c r="I63" s="43"/>
      <c r="J63" s="43"/>
    </row>
    <row r="64" spans="1:17">
      <c r="A64" s="43"/>
      <c r="B64" s="43"/>
      <c r="C64" s="43"/>
      <c r="D64" s="43"/>
      <c r="E64" s="43"/>
      <c r="F64" s="43"/>
      <c r="G64" s="43"/>
      <c r="H64" s="43"/>
      <c r="I64" s="43"/>
      <c r="J64" s="43"/>
    </row>
    <row r="65" spans="1:10">
      <c r="A65" s="43"/>
      <c r="B65" s="43"/>
      <c r="C65" s="43"/>
      <c r="D65" s="43"/>
      <c r="E65" s="43"/>
      <c r="F65" s="43"/>
      <c r="G65" s="43"/>
      <c r="H65" s="43"/>
      <c r="I65" s="43"/>
      <c r="J65" s="43"/>
    </row>
    <row r="66" spans="1:10">
      <c r="A66" s="43"/>
      <c r="B66" s="43"/>
      <c r="C66" s="43"/>
      <c r="D66" s="43"/>
      <c r="E66" s="43"/>
      <c r="F66" s="43"/>
      <c r="G66" s="43"/>
      <c r="H66" s="43"/>
      <c r="I66" s="43"/>
      <c r="J66" s="43"/>
    </row>
    <row r="67" spans="1:10">
      <c r="A67" s="43"/>
      <c r="B67" s="43"/>
      <c r="C67" s="43"/>
      <c r="D67" s="43"/>
      <c r="E67" s="43"/>
      <c r="F67" s="43"/>
      <c r="G67" s="43"/>
      <c r="H67" s="43"/>
      <c r="I67" s="43"/>
      <c r="J67" s="43"/>
    </row>
    <row r="68" spans="1:10">
      <c r="A68" s="43"/>
      <c r="B68" s="43"/>
      <c r="C68" s="43"/>
      <c r="D68" s="43"/>
      <c r="E68" s="43"/>
      <c r="F68" s="43"/>
      <c r="G68" s="43"/>
      <c r="H68" s="43"/>
      <c r="I68" s="43"/>
      <c r="J68" s="43"/>
    </row>
    <row r="69" spans="1:10">
      <c r="A69" s="43"/>
      <c r="B69" s="43"/>
      <c r="C69" s="43"/>
      <c r="D69" s="43"/>
      <c r="E69" s="43"/>
      <c r="F69" s="43"/>
      <c r="G69" s="43"/>
      <c r="H69" s="43"/>
      <c r="I69" s="43"/>
      <c r="J69" s="43"/>
    </row>
    <row r="70" spans="1:10">
      <c r="A70" s="43"/>
      <c r="B70" s="43"/>
      <c r="C70" s="43"/>
      <c r="D70" s="43"/>
      <c r="E70" s="43"/>
      <c r="F70" s="43"/>
      <c r="G70" s="43"/>
      <c r="H70" s="43"/>
      <c r="I70" s="43"/>
      <c r="J70" s="43"/>
    </row>
    <row r="71" spans="1:10">
      <c r="A71" s="43"/>
      <c r="B71" s="43"/>
      <c r="C71" s="43"/>
      <c r="D71" s="43"/>
      <c r="E71" s="43"/>
      <c r="F71" s="43"/>
      <c r="G71" s="43"/>
      <c r="H71" s="43"/>
      <c r="I71" s="43"/>
      <c r="J71" s="43"/>
    </row>
    <row r="72" spans="1:10">
      <c r="A72" s="43"/>
      <c r="B72" s="43"/>
      <c r="C72" s="43"/>
      <c r="D72" s="43"/>
      <c r="E72" s="43"/>
      <c r="F72" s="43"/>
      <c r="G72" s="43"/>
      <c r="H72" s="43"/>
      <c r="I72" s="43"/>
      <c r="J72" s="43"/>
    </row>
    <row r="73" spans="1:10">
      <c r="A73" s="43"/>
      <c r="B73" s="43"/>
      <c r="C73" s="43"/>
      <c r="D73" s="43"/>
      <c r="E73" s="43"/>
      <c r="F73" s="43"/>
      <c r="G73" s="43"/>
      <c r="H73" s="43"/>
      <c r="I73" s="43"/>
      <c r="J73" s="43"/>
    </row>
    <row r="74" spans="1:10">
      <c r="A74" s="43"/>
      <c r="B74" s="43"/>
      <c r="C74" s="43"/>
      <c r="D74" s="43"/>
      <c r="E74" s="43"/>
      <c r="F74" s="43"/>
      <c r="G74" s="43"/>
      <c r="H74" s="43"/>
      <c r="I74" s="43"/>
      <c r="J74" s="43"/>
    </row>
    <row r="75" spans="1:10">
      <c r="A75" s="43"/>
      <c r="B75" s="43"/>
      <c r="C75" s="43"/>
      <c r="D75" s="43"/>
      <c r="E75" s="43"/>
      <c r="F75" s="43"/>
      <c r="G75" s="43"/>
      <c r="H75" s="43"/>
      <c r="I75" s="43"/>
      <c r="J75" s="43"/>
    </row>
    <row r="76" spans="1:10">
      <c r="A76" s="43"/>
      <c r="B76" s="43"/>
      <c r="C76" s="43"/>
      <c r="D76" s="43"/>
      <c r="E76" s="43"/>
      <c r="F76" s="43"/>
      <c r="G76" s="43"/>
      <c r="H76" s="43"/>
      <c r="I76" s="43"/>
      <c r="J76" s="43"/>
    </row>
    <row r="77" spans="1:10">
      <c r="A77" s="43"/>
      <c r="B77" s="43"/>
      <c r="C77" s="43"/>
      <c r="D77" s="43"/>
      <c r="E77" s="43"/>
      <c r="F77" s="43"/>
      <c r="G77" s="43"/>
      <c r="H77" s="43"/>
      <c r="I77" s="43"/>
      <c r="J77" s="43"/>
    </row>
    <row r="78" spans="1:10">
      <c r="A78" s="43"/>
      <c r="B78" s="43"/>
      <c r="C78" s="43"/>
      <c r="D78" s="43"/>
      <c r="E78" s="43"/>
      <c r="F78" s="43"/>
      <c r="G78" s="43"/>
      <c r="H78" s="43"/>
      <c r="I78" s="43"/>
      <c r="J78" s="43"/>
    </row>
    <row r="79" spans="1:10">
      <c r="A79" s="43"/>
      <c r="B79" s="43"/>
      <c r="C79" s="43"/>
      <c r="D79" s="43"/>
      <c r="E79" s="43"/>
      <c r="F79" s="43"/>
      <c r="G79" s="43"/>
      <c r="H79" s="43"/>
      <c r="I79" s="43"/>
      <c r="J79" s="43"/>
    </row>
    <row r="80" spans="1:10">
      <c r="A80" s="43"/>
      <c r="B80" s="43"/>
      <c r="C80" s="43"/>
      <c r="D80" s="43"/>
      <c r="E80" s="43"/>
      <c r="F80" s="43"/>
      <c r="G80" s="43"/>
      <c r="H80" s="43"/>
      <c r="I80" s="43"/>
      <c r="J80" s="43"/>
    </row>
    <row r="81" spans="1:10">
      <c r="A81" s="43"/>
      <c r="B81" s="43"/>
      <c r="C81" s="43"/>
      <c r="D81" s="43"/>
      <c r="E81" s="43"/>
      <c r="F81" s="43"/>
      <c r="G81" s="43"/>
      <c r="H81" s="43"/>
      <c r="I81" s="43"/>
      <c r="J81" s="43"/>
    </row>
    <row r="82" spans="1:10">
      <c r="A82" s="43"/>
      <c r="B82" s="43"/>
      <c r="C82" s="43"/>
      <c r="D82" s="43"/>
      <c r="E82" s="43"/>
      <c r="F82" s="43"/>
      <c r="G82" s="43"/>
      <c r="H82" s="43"/>
      <c r="I82" s="43"/>
      <c r="J82" s="43"/>
    </row>
    <row r="83" spans="1:10">
      <c r="A83" s="43"/>
      <c r="B83" s="43"/>
      <c r="C83" s="43"/>
      <c r="D83" s="43"/>
      <c r="E83" s="43"/>
      <c r="F83" s="43"/>
      <c r="G83" s="43"/>
      <c r="H83" s="43"/>
      <c r="I83" s="43"/>
      <c r="J83" s="43"/>
    </row>
    <row r="84" spans="1:10">
      <c r="A84" s="43"/>
      <c r="B84" s="43"/>
      <c r="C84" s="43"/>
      <c r="D84" s="43"/>
      <c r="E84" s="43"/>
      <c r="F84" s="43"/>
      <c r="G84" s="43"/>
      <c r="H84" s="43"/>
      <c r="I84" s="43"/>
      <c r="J84" s="43"/>
    </row>
    <row r="85" spans="1:10">
      <c r="A85" s="43"/>
      <c r="B85" s="43"/>
      <c r="C85" s="43"/>
      <c r="D85" s="43"/>
      <c r="E85" s="43"/>
      <c r="F85" s="43"/>
      <c r="G85" s="43"/>
      <c r="H85" s="43"/>
      <c r="I85" s="43"/>
      <c r="J85" s="43"/>
    </row>
    <row r="86" spans="1:10">
      <c r="A86" s="43"/>
      <c r="B86" s="43"/>
      <c r="C86" s="43"/>
      <c r="D86" s="43"/>
      <c r="E86" s="43"/>
      <c r="F86" s="43"/>
      <c r="G86" s="43"/>
      <c r="H86" s="43"/>
      <c r="I86" s="43"/>
      <c r="J86" s="43"/>
    </row>
    <row r="87" spans="1:10">
      <c r="A87" s="43"/>
      <c r="B87" s="43"/>
      <c r="C87" s="43"/>
      <c r="D87" s="43"/>
      <c r="E87" s="43"/>
      <c r="F87" s="43"/>
      <c r="G87" s="43"/>
      <c r="H87" s="43"/>
      <c r="I87" s="43"/>
      <c r="J87" s="43"/>
    </row>
    <row r="88" spans="1:10">
      <c r="A88" s="43"/>
      <c r="B88" s="43"/>
      <c r="C88" s="43"/>
      <c r="D88" s="43"/>
      <c r="E88" s="43"/>
      <c r="F88" s="43"/>
      <c r="G88" s="43"/>
      <c r="H88" s="43"/>
      <c r="I88" s="43"/>
      <c r="J88" s="43"/>
    </row>
    <row r="89" spans="1:10">
      <c r="A89" s="43"/>
      <c r="B89" s="43"/>
      <c r="C89" s="43"/>
      <c r="D89" s="43"/>
      <c r="E89" s="43"/>
      <c r="F89" s="43"/>
      <c r="G89" s="43"/>
      <c r="H89" s="43"/>
      <c r="I89" s="43"/>
      <c r="J89" s="43"/>
    </row>
    <row r="90" spans="1:10">
      <c r="A90" s="43"/>
      <c r="B90" s="43"/>
      <c r="C90" s="43"/>
      <c r="D90" s="43"/>
      <c r="E90" s="43"/>
      <c r="F90" s="43"/>
      <c r="G90" s="43"/>
      <c r="H90" s="43"/>
      <c r="I90" s="43"/>
      <c r="J90" s="43"/>
    </row>
    <row r="91" spans="1:10">
      <c r="A91" s="43"/>
      <c r="B91" s="43"/>
      <c r="C91" s="43"/>
      <c r="D91" s="43"/>
      <c r="E91" s="43"/>
      <c r="F91" s="43"/>
      <c r="G91" s="43"/>
      <c r="H91" s="43"/>
      <c r="I91" s="43"/>
      <c r="J91" s="43"/>
    </row>
  </sheetData>
  <conditionalFormatting sqref="E4">
    <cfRule type="cellIs" dxfId="6" priority="1" operator="lessThan">
      <formula>0.05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"/>
  <sheetViews>
    <sheetView zoomScaleNormal="100" workbookViewId="0"/>
  </sheetViews>
  <sheetFormatPr defaultRowHeight="15"/>
  <cols>
    <col min="1" max="1" width="12.5703125" customWidth="1"/>
    <col min="2" max="2" width="11" bestFit="1" customWidth="1"/>
    <col min="15" max="15" width="8.85546875" style="73"/>
    <col min="17" max="17" width="8.85546875" style="73"/>
  </cols>
  <sheetData>
    <row r="1" spans="1:18" ht="15.75" thickBot="1">
      <c r="A1" s="34" t="s">
        <v>26</v>
      </c>
      <c r="B1" s="4"/>
      <c r="C1" s="109" t="s">
        <v>15</v>
      </c>
      <c r="D1" s="110" t="s">
        <v>10</v>
      </c>
      <c r="E1" s="111" t="s">
        <v>4</v>
      </c>
      <c r="F1" s="112" t="s">
        <v>11</v>
      </c>
      <c r="G1" t="s">
        <v>18</v>
      </c>
    </row>
    <row r="2" spans="1:18">
      <c r="A2" s="69" t="s">
        <v>6</v>
      </c>
      <c r="B2" s="113">
        <f>COUNT(N13:N61)</f>
        <v>48</v>
      </c>
      <c r="C2" s="44"/>
      <c r="D2" s="37"/>
      <c r="E2" s="45"/>
      <c r="F2" s="37"/>
    </row>
    <row r="3" spans="1:18">
      <c r="A3" s="56" t="s">
        <v>9</v>
      </c>
      <c r="B3" s="61" t="str">
        <f>MIN(N13:N61)&amp;"-"&amp;MAX(N13:N61)</f>
        <v>7.24-42.58</v>
      </c>
      <c r="C3" s="46"/>
      <c r="D3" s="48"/>
      <c r="E3" s="47"/>
      <c r="F3" s="48"/>
    </row>
    <row r="4" spans="1:18">
      <c r="A4" s="56" t="s">
        <v>7</v>
      </c>
      <c r="B4" s="47"/>
      <c r="C4" s="70">
        <v>15.59</v>
      </c>
      <c r="D4" s="71">
        <v>2.0299999999999998</v>
      </c>
      <c r="E4" s="49">
        <v>2.1</v>
      </c>
      <c r="F4" s="62">
        <v>1.9000000000000001E-5</v>
      </c>
      <c r="G4" t="s">
        <v>27</v>
      </c>
      <c r="H4" s="30"/>
    </row>
    <row r="5" spans="1:18">
      <c r="A5" s="56" t="s">
        <v>8</v>
      </c>
      <c r="B5" s="47"/>
      <c r="C5" s="57">
        <v>15.63</v>
      </c>
      <c r="D5" s="58">
        <v>1.39</v>
      </c>
      <c r="E5" s="47"/>
      <c r="F5" s="48"/>
    </row>
    <row r="6" spans="1:18">
      <c r="A6" s="56" t="s">
        <v>12</v>
      </c>
      <c r="B6" s="47"/>
      <c r="C6" s="57"/>
      <c r="D6" s="59"/>
      <c r="E6" s="47"/>
      <c r="F6" s="48"/>
    </row>
    <row r="7" spans="1:18">
      <c r="A7" s="56" t="s">
        <v>1</v>
      </c>
      <c r="B7" s="47"/>
      <c r="C7" s="115">
        <v>15.05</v>
      </c>
      <c r="D7" s="117">
        <v>1.36</v>
      </c>
      <c r="E7" s="51">
        <v>0.95</v>
      </c>
      <c r="F7" s="48"/>
    </row>
    <row r="8" spans="1:18" ht="15.75" thickBot="1">
      <c r="A8" s="67" t="s">
        <v>2</v>
      </c>
      <c r="B8" s="53"/>
      <c r="C8" s="114">
        <v>35.299999999999997</v>
      </c>
      <c r="D8" s="101">
        <v>10.7</v>
      </c>
      <c r="E8" s="54">
        <v>0.05</v>
      </c>
      <c r="F8" s="55"/>
    </row>
    <row r="10" spans="1:18" s="39" customFormat="1">
      <c r="A10" s="40" t="s">
        <v>52</v>
      </c>
      <c r="B10" s="41"/>
      <c r="C10" s="41"/>
      <c r="D10" s="41"/>
      <c r="G10" s="39" t="s">
        <v>28</v>
      </c>
      <c r="I10" s="40" t="s">
        <v>53</v>
      </c>
      <c r="J10" s="41"/>
      <c r="K10" s="41"/>
      <c r="M10" s="68"/>
      <c r="N10" s="79"/>
      <c r="P10" s="73"/>
    </row>
    <row r="11" spans="1:18">
      <c r="A11" s="102">
        <v>-1936000</v>
      </c>
      <c r="B11" s="38">
        <v>1.44367647024168</v>
      </c>
      <c r="C11" s="38">
        <v>461.5</v>
      </c>
      <c r="D11" s="31"/>
      <c r="E11" s="31"/>
      <c r="G11" s="31"/>
      <c r="H11" s="31"/>
      <c r="I11" s="102">
        <v>1936000</v>
      </c>
      <c r="J11" s="90">
        <f>I11*(1.44367647024168/100)</f>
        <v>27949.576463878922</v>
      </c>
      <c r="K11" s="31"/>
      <c r="L11" s="31"/>
      <c r="M11" s="31"/>
      <c r="N11" s="32"/>
      <c r="O11" s="79"/>
    </row>
    <row r="12" spans="1:18">
      <c r="A12" s="38">
        <v>27.79</v>
      </c>
      <c r="B12" s="38">
        <v>0.89</v>
      </c>
      <c r="C12" s="38">
        <v>1E-8</v>
      </c>
      <c r="D12" s="31"/>
      <c r="E12" s="31"/>
      <c r="F12" s="31"/>
      <c r="G12" s="31"/>
      <c r="H12" s="31"/>
      <c r="I12" s="38">
        <v>27.79</v>
      </c>
      <c r="J12" s="38">
        <v>0.89</v>
      </c>
      <c r="K12" s="31"/>
      <c r="L12" s="31"/>
      <c r="M12" s="31"/>
      <c r="N12" s="38" t="s">
        <v>0</v>
      </c>
      <c r="O12" s="99" t="s">
        <v>10</v>
      </c>
      <c r="P12" s="38" t="s">
        <v>32</v>
      </c>
      <c r="Q12" s="99" t="s">
        <v>33</v>
      </c>
      <c r="R12" s="39"/>
    </row>
    <row r="13" spans="1:18">
      <c r="A13" s="39">
        <v>10</v>
      </c>
      <c r="B13" s="39">
        <v>32</v>
      </c>
      <c r="C13" s="39">
        <v>1971.9449999999999</v>
      </c>
      <c r="D13" s="39"/>
      <c r="E13" s="39"/>
      <c r="F13" s="39"/>
      <c r="G13" s="39"/>
      <c r="H13" s="39"/>
      <c r="I13" s="39">
        <v>10</v>
      </c>
      <c r="J13" s="39">
        <v>32</v>
      </c>
      <c r="N13" s="92">
        <v>8.4</v>
      </c>
      <c r="O13" s="100">
        <v>5.99</v>
      </c>
      <c r="P13" s="39">
        <v>774</v>
      </c>
      <c r="Q13" s="73">
        <v>272</v>
      </c>
    </row>
    <row r="14" spans="1:18">
      <c r="A14" s="39">
        <v>36</v>
      </c>
      <c r="B14" s="39">
        <v>52</v>
      </c>
      <c r="C14" s="39">
        <v>2238.4569999999999</v>
      </c>
      <c r="D14" s="39"/>
      <c r="E14" s="39"/>
      <c r="F14" s="39"/>
      <c r="G14" s="39"/>
      <c r="H14" s="39"/>
      <c r="I14" s="39">
        <v>36</v>
      </c>
      <c r="J14" s="39">
        <v>52</v>
      </c>
      <c r="N14" s="92">
        <v>18.600000000000001</v>
      </c>
      <c r="O14" s="100">
        <v>8.01</v>
      </c>
      <c r="P14" s="39">
        <v>1108</v>
      </c>
      <c r="Q14" s="73">
        <v>307</v>
      </c>
    </row>
    <row r="15" spans="1:18">
      <c r="A15" s="39">
        <v>74</v>
      </c>
      <c r="B15" s="39">
        <v>92</v>
      </c>
      <c r="C15" s="39">
        <v>3124.942</v>
      </c>
      <c r="D15" s="39"/>
      <c r="E15" s="39"/>
      <c r="F15" s="39"/>
      <c r="G15" s="39"/>
      <c r="H15" s="39"/>
      <c r="I15" s="39">
        <v>74</v>
      </c>
      <c r="J15" s="39">
        <v>92</v>
      </c>
      <c r="N15" s="92">
        <v>21.6</v>
      </c>
      <c r="O15" s="100">
        <v>6.78</v>
      </c>
      <c r="P15" s="39">
        <v>1404</v>
      </c>
      <c r="Q15" s="73">
        <v>295</v>
      </c>
    </row>
    <row r="16" spans="1:18">
      <c r="A16" s="39">
        <v>16</v>
      </c>
      <c r="B16" s="39">
        <v>27</v>
      </c>
      <c r="C16" s="39">
        <v>1556.7139999999999</v>
      </c>
      <c r="D16" s="39"/>
      <c r="E16" s="39"/>
      <c r="F16" s="39"/>
      <c r="G16" s="39"/>
      <c r="H16" s="39"/>
      <c r="I16" s="39">
        <v>16</v>
      </c>
      <c r="J16" s="39">
        <v>27</v>
      </c>
      <c r="N16" s="92">
        <v>15.92</v>
      </c>
      <c r="O16" s="100">
        <v>9.91</v>
      </c>
      <c r="P16" s="39">
        <v>827</v>
      </c>
      <c r="Q16" s="73">
        <v>316</v>
      </c>
    </row>
    <row r="17" spans="1:17">
      <c r="A17" s="39">
        <v>38</v>
      </c>
      <c r="B17" s="39">
        <v>56</v>
      </c>
      <c r="C17" s="39">
        <v>1964.82</v>
      </c>
      <c r="D17" s="39"/>
      <c r="E17" s="39"/>
      <c r="F17" s="39"/>
      <c r="G17" s="39"/>
      <c r="H17" s="39"/>
      <c r="I17" s="39">
        <v>38</v>
      </c>
      <c r="J17" s="39">
        <v>56</v>
      </c>
      <c r="N17" s="92">
        <v>18.23</v>
      </c>
      <c r="O17" s="100">
        <v>7.61</v>
      </c>
      <c r="P17" s="39">
        <v>1359</v>
      </c>
      <c r="Q17" s="73">
        <v>364</v>
      </c>
    </row>
    <row r="18" spans="1:17">
      <c r="A18" s="39">
        <v>117</v>
      </c>
      <c r="B18" s="39">
        <v>233</v>
      </c>
      <c r="C18" s="39">
        <v>5705.0709999999999</v>
      </c>
      <c r="D18" s="39"/>
      <c r="E18" s="39"/>
      <c r="F18" s="39"/>
      <c r="G18" s="39"/>
      <c r="H18" s="39"/>
      <c r="I18" s="39">
        <v>117</v>
      </c>
      <c r="J18" s="39">
        <v>233</v>
      </c>
      <c r="N18" s="92">
        <v>13.49</v>
      </c>
      <c r="O18" s="100">
        <v>3.14</v>
      </c>
      <c r="P18" s="39">
        <v>1947</v>
      </c>
      <c r="Q18" s="73">
        <v>261</v>
      </c>
    </row>
    <row r="19" spans="1:17">
      <c r="A19" s="39">
        <v>78</v>
      </c>
      <c r="B19" s="39">
        <v>107</v>
      </c>
      <c r="C19" s="39">
        <v>3579.4490000000001</v>
      </c>
      <c r="D19" s="39"/>
      <c r="E19" s="39"/>
      <c r="F19" s="39"/>
      <c r="G19" s="39"/>
      <c r="H19" s="39"/>
      <c r="I19" s="39">
        <v>78</v>
      </c>
      <c r="J19" s="39">
        <v>107</v>
      </c>
      <c r="N19" s="92">
        <v>19.579999999999998</v>
      </c>
      <c r="O19" s="100">
        <v>5.87</v>
      </c>
      <c r="P19" s="39">
        <v>1425</v>
      </c>
      <c r="Q19" s="73">
        <v>278</v>
      </c>
    </row>
    <row r="20" spans="1:17">
      <c r="A20" s="39">
        <v>18</v>
      </c>
      <c r="B20" s="39">
        <v>52</v>
      </c>
      <c r="C20" s="39">
        <v>3156.3690000000001</v>
      </c>
      <c r="D20" s="39"/>
      <c r="E20" s="39"/>
      <c r="F20" s="39"/>
      <c r="G20" s="39"/>
      <c r="H20" s="39"/>
      <c r="I20" s="39">
        <v>18</v>
      </c>
      <c r="J20" s="39">
        <v>52</v>
      </c>
      <c r="N20" s="92">
        <v>9.31</v>
      </c>
      <c r="O20" s="100">
        <v>5.03</v>
      </c>
      <c r="P20" s="39">
        <v>785</v>
      </c>
      <c r="Q20" s="73">
        <v>218</v>
      </c>
    </row>
    <row r="21" spans="1:17">
      <c r="A21" s="39">
        <v>37</v>
      </c>
      <c r="B21" s="39">
        <v>98</v>
      </c>
      <c r="C21" s="39">
        <v>2579.5439999999999</v>
      </c>
      <c r="D21" s="39"/>
      <c r="E21" s="39"/>
      <c r="F21" s="39"/>
      <c r="G21" s="39"/>
      <c r="H21" s="39"/>
      <c r="I21" s="39">
        <v>37</v>
      </c>
      <c r="J21" s="39">
        <v>98</v>
      </c>
      <c r="N21" s="92">
        <v>10.15</v>
      </c>
      <c r="O21" s="100">
        <v>3.9</v>
      </c>
      <c r="P21" s="39">
        <v>1811</v>
      </c>
      <c r="Q21" s="73">
        <v>369</v>
      </c>
    </row>
    <row r="22" spans="1:17">
      <c r="A22" s="39">
        <v>41</v>
      </c>
      <c r="B22" s="39">
        <v>55</v>
      </c>
      <c r="C22" s="39">
        <v>2733.3069999999998</v>
      </c>
      <c r="D22" s="39"/>
      <c r="E22" s="39"/>
      <c r="F22" s="39"/>
      <c r="G22" s="39"/>
      <c r="H22" s="39"/>
      <c r="I22" s="39">
        <v>41</v>
      </c>
      <c r="J22" s="39">
        <v>55</v>
      </c>
      <c r="N22" s="92">
        <v>20.02</v>
      </c>
      <c r="O22" s="100">
        <v>8.2100000000000009</v>
      </c>
      <c r="P22" s="39">
        <v>959</v>
      </c>
      <c r="Q22" s="73">
        <v>259</v>
      </c>
    </row>
    <row r="23" spans="1:17">
      <c r="A23" s="39">
        <v>31</v>
      </c>
      <c r="B23" s="39">
        <v>57</v>
      </c>
      <c r="C23" s="39">
        <v>2382.6680000000001</v>
      </c>
      <c r="D23" s="39"/>
      <c r="E23" s="39"/>
      <c r="F23" s="39"/>
      <c r="G23" s="39"/>
      <c r="H23" s="39"/>
      <c r="I23" s="39">
        <v>31</v>
      </c>
      <c r="J23" s="39">
        <v>57</v>
      </c>
      <c r="N23" s="92">
        <v>14.61</v>
      </c>
      <c r="O23" s="100">
        <v>6.47</v>
      </c>
      <c r="P23" s="39">
        <v>1141</v>
      </c>
      <c r="Q23" s="73">
        <v>303</v>
      </c>
    </row>
    <row r="24" spans="1:17">
      <c r="A24" s="39">
        <v>58</v>
      </c>
      <c r="B24" s="39">
        <v>105</v>
      </c>
      <c r="C24" s="39">
        <v>3912.1370000000002</v>
      </c>
      <c r="D24" s="39"/>
      <c r="E24" s="39"/>
      <c r="F24" s="39"/>
      <c r="G24" s="39"/>
      <c r="H24" s="39"/>
      <c r="I24" s="39">
        <v>58</v>
      </c>
      <c r="J24" s="39">
        <v>105</v>
      </c>
      <c r="N24" s="92">
        <v>14.84</v>
      </c>
      <c r="O24" s="100">
        <v>4.87</v>
      </c>
      <c r="P24" s="39">
        <v>1280</v>
      </c>
      <c r="Q24" s="73">
        <v>252</v>
      </c>
    </row>
    <row r="25" spans="1:17">
      <c r="A25" s="39">
        <v>21</v>
      </c>
      <c r="B25" s="39">
        <v>38</v>
      </c>
      <c r="C25" s="39">
        <v>3294.7109999999998</v>
      </c>
      <c r="D25" s="39"/>
      <c r="E25" s="39"/>
      <c r="F25" s="39"/>
      <c r="G25" s="39"/>
      <c r="H25" s="39"/>
      <c r="I25" s="39">
        <v>21</v>
      </c>
      <c r="J25" s="39">
        <v>38</v>
      </c>
      <c r="N25" s="92">
        <v>14.85</v>
      </c>
      <c r="O25" s="100">
        <v>7.98</v>
      </c>
      <c r="P25" s="39">
        <v>550</v>
      </c>
      <c r="Q25" s="73">
        <v>178</v>
      </c>
    </row>
    <row r="26" spans="1:17">
      <c r="A26" s="39">
        <v>8</v>
      </c>
      <c r="B26" s="39">
        <v>18</v>
      </c>
      <c r="C26" s="39">
        <v>3041.9679999999998</v>
      </c>
      <c r="D26" s="39"/>
      <c r="E26" s="39"/>
      <c r="F26" s="39"/>
      <c r="G26" s="39"/>
      <c r="H26" s="39"/>
      <c r="I26" s="39">
        <v>8</v>
      </c>
      <c r="J26" s="39">
        <v>18</v>
      </c>
      <c r="N26" s="92">
        <v>11.94</v>
      </c>
      <c r="O26" s="100">
        <v>9.98</v>
      </c>
      <c r="P26" s="39">
        <v>282</v>
      </c>
      <c r="Q26" s="73">
        <v>131</v>
      </c>
    </row>
    <row r="27" spans="1:17">
      <c r="A27" s="39">
        <v>38</v>
      </c>
      <c r="B27" s="39">
        <v>64</v>
      </c>
      <c r="C27" s="39">
        <v>4713.0659999999998</v>
      </c>
      <c r="D27" s="39"/>
      <c r="E27" s="39"/>
      <c r="F27" s="39"/>
      <c r="G27" s="39"/>
      <c r="H27" s="39"/>
      <c r="I27" s="39">
        <v>38</v>
      </c>
      <c r="J27" s="39">
        <v>64</v>
      </c>
      <c r="N27" s="92">
        <v>15.95</v>
      </c>
      <c r="O27" s="100">
        <v>6.5</v>
      </c>
      <c r="P27" s="39">
        <v>647</v>
      </c>
      <c r="Q27" s="73">
        <v>162</v>
      </c>
    </row>
    <row r="28" spans="1:17">
      <c r="A28" s="39">
        <v>18</v>
      </c>
      <c r="B28" s="39">
        <v>40</v>
      </c>
      <c r="C28" s="39">
        <v>1964.665</v>
      </c>
      <c r="D28" s="39"/>
      <c r="E28" s="39"/>
      <c r="F28" s="39"/>
      <c r="G28" s="39"/>
      <c r="H28" s="39"/>
      <c r="I28" s="39">
        <v>18</v>
      </c>
      <c r="J28" s="39">
        <v>40</v>
      </c>
      <c r="N28" s="92">
        <v>12.09</v>
      </c>
      <c r="O28" s="100">
        <v>6.78</v>
      </c>
      <c r="P28" s="39">
        <v>971</v>
      </c>
      <c r="Q28" s="73">
        <v>306</v>
      </c>
    </row>
    <row r="29" spans="1:17">
      <c r="A29" s="39">
        <v>81</v>
      </c>
      <c r="B29" s="39">
        <v>148</v>
      </c>
      <c r="C29" s="39">
        <v>3356.4639999999999</v>
      </c>
      <c r="D29" s="39"/>
      <c r="E29" s="39"/>
      <c r="F29" s="39"/>
      <c r="G29" s="39"/>
      <c r="H29" s="39"/>
      <c r="I29" s="39">
        <v>81</v>
      </c>
      <c r="J29" s="39">
        <v>148</v>
      </c>
      <c r="N29" s="92">
        <v>14.71</v>
      </c>
      <c r="O29" s="100">
        <v>4.1100000000000003</v>
      </c>
      <c r="P29" s="39">
        <v>2102</v>
      </c>
      <c r="Q29" s="73">
        <v>350</v>
      </c>
    </row>
    <row r="30" spans="1:17">
      <c r="A30" s="39">
        <v>20</v>
      </c>
      <c r="B30" s="39">
        <v>47</v>
      </c>
      <c r="C30" s="39">
        <v>2586.7550000000001</v>
      </c>
      <c r="D30" s="39"/>
      <c r="E30" s="39"/>
      <c r="F30" s="39"/>
      <c r="G30" s="39"/>
      <c r="H30" s="39"/>
      <c r="I30" s="39">
        <v>20</v>
      </c>
      <c r="J30" s="39">
        <v>47</v>
      </c>
      <c r="N30" s="92">
        <v>11.44</v>
      </c>
      <c r="O30" s="100">
        <v>6.04</v>
      </c>
      <c r="P30" s="39">
        <v>866</v>
      </c>
      <c r="Q30" s="73">
        <v>253</v>
      </c>
    </row>
    <row r="31" spans="1:17">
      <c r="A31" s="39">
        <v>18</v>
      </c>
      <c r="B31" s="39">
        <v>42</v>
      </c>
      <c r="C31" s="39">
        <v>3949.364</v>
      </c>
      <c r="D31" s="39"/>
      <c r="E31" s="39"/>
      <c r="F31" s="39"/>
      <c r="G31" s="39"/>
      <c r="H31" s="39"/>
      <c r="I31" s="39">
        <v>18</v>
      </c>
      <c r="J31" s="39">
        <v>42</v>
      </c>
      <c r="N31" s="92">
        <v>11.52</v>
      </c>
      <c r="O31" s="100">
        <v>6.41</v>
      </c>
      <c r="P31" s="39">
        <v>507</v>
      </c>
      <c r="Q31" s="73">
        <v>156</v>
      </c>
    </row>
    <row r="32" spans="1:17">
      <c r="A32" s="39">
        <v>7</v>
      </c>
      <c r="B32" s="39">
        <v>26</v>
      </c>
      <c r="C32" s="39">
        <v>2608.7849999999999</v>
      </c>
      <c r="D32" s="39"/>
      <c r="E32" s="39"/>
      <c r="F32" s="39"/>
      <c r="G32" s="39"/>
      <c r="H32" s="39"/>
      <c r="I32" s="39">
        <v>7</v>
      </c>
      <c r="J32" s="39">
        <v>26</v>
      </c>
      <c r="N32" s="92">
        <v>7.24</v>
      </c>
      <c r="O32" s="100">
        <v>6.06</v>
      </c>
      <c r="P32" s="39">
        <v>475</v>
      </c>
      <c r="Q32" s="73">
        <v>185</v>
      </c>
    </row>
    <row r="33" spans="1:17">
      <c r="A33" s="39">
        <v>22</v>
      </c>
      <c r="B33" s="39">
        <v>36</v>
      </c>
      <c r="C33" s="39">
        <v>2535.587</v>
      </c>
      <c r="D33" s="39"/>
      <c r="E33" s="39"/>
      <c r="F33" s="39"/>
      <c r="G33" s="39"/>
      <c r="H33" s="39"/>
      <c r="I33" s="39">
        <v>22</v>
      </c>
      <c r="J33" s="39">
        <v>36</v>
      </c>
      <c r="N33" s="92">
        <v>16.420000000000002</v>
      </c>
      <c r="O33" s="100">
        <v>8.7799999999999994</v>
      </c>
      <c r="P33" s="39">
        <v>677</v>
      </c>
      <c r="Q33" s="73">
        <v>225</v>
      </c>
    </row>
    <row r="34" spans="1:17">
      <c r="A34" s="39">
        <v>33</v>
      </c>
      <c r="B34" s="39">
        <v>62</v>
      </c>
      <c r="C34" s="39">
        <v>3762.0569999999998</v>
      </c>
      <c r="D34" s="39"/>
      <c r="E34" s="39"/>
      <c r="F34" s="39"/>
      <c r="G34" s="39"/>
      <c r="H34" s="39"/>
      <c r="I34" s="39">
        <v>33</v>
      </c>
      <c r="J34" s="39">
        <v>62</v>
      </c>
      <c r="N34" s="92">
        <v>14.3</v>
      </c>
      <c r="O34" s="100">
        <v>6.12</v>
      </c>
      <c r="P34" s="39">
        <v>786</v>
      </c>
      <c r="Q34" s="73">
        <v>200</v>
      </c>
    </row>
    <row r="35" spans="1:17">
      <c r="A35" s="39">
        <v>18</v>
      </c>
      <c r="B35" s="39">
        <v>47</v>
      </c>
      <c r="C35" s="39">
        <v>5093.6689999999999</v>
      </c>
      <c r="D35" s="39"/>
      <c r="E35" s="39"/>
      <c r="F35" s="39"/>
      <c r="G35" s="39"/>
      <c r="H35" s="39"/>
      <c r="I35" s="39">
        <v>18</v>
      </c>
      <c r="J35" s="39">
        <v>47</v>
      </c>
      <c r="N35" s="92">
        <v>10.29</v>
      </c>
      <c r="O35" s="100">
        <v>5.64</v>
      </c>
      <c r="P35" s="39">
        <v>440</v>
      </c>
      <c r="Q35" s="73">
        <v>128</v>
      </c>
    </row>
    <row r="36" spans="1:17">
      <c r="A36" s="39">
        <v>43</v>
      </c>
      <c r="B36" s="39">
        <v>68</v>
      </c>
      <c r="C36" s="39">
        <v>4545.018</v>
      </c>
      <c r="D36" s="39"/>
      <c r="E36" s="39"/>
      <c r="F36" s="39"/>
      <c r="G36" s="39"/>
      <c r="H36" s="39"/>
      <c r="I36" s="39">
        <v>43</v>
      </c>
      <c r="J36" s="39">
        <v>68</v>
      </c>
      <c r="N36" s="92">
        <v>16.989999999999998</v>
      </c>
      <c r="O36" s="100">
        <v>6.59</v>
      </c>
      <c r="P36" s="39">
        <v>713</v>
      </c>
      <c r="Q36" s="73">
        <v>174</v>
      </c>
    </row>
    <row r="37" spans="1:17">
      <c r="A37" s="39">
        <v>29</v>
      </c>
      <c r="B37" s="39">
        <v>78</v>
      </c>
      <c r="C37" s="39">
        <v>2107.7060000000001</v>
      </c>
      <c r="D37" s="39"/>
      <c r="E37" s="39"/>
      <c r="F37" s="39"/>
      <c r="G37" s="39"/>
      <c r="H37" s="39"/>
      <c r="I37" s="39">
        <v>29</v>
      </c>
      <c r="J37" s="39">
        <v>78</v>
      </c>
      <c r="N37" s="92">
        <v>9.99</v>
      </c>
      <c r="O37" s="100">
        <v>4.32</v>
      </c>
      <c r="P37" s="39">
        <v>1764</v>
      </c>
      <c r="Q37" s="73">
        <v>402</v>
      </c>
    </row>
    <row r="38" spans="1:17">
      <c r="A38" s="39">
        <v>16</v>
      </c>
      <c r="B38" s="39">
        <v>45</v>
      </c>
      <c r="C38" s="39">
        <v>2911.096</v>
      </c>
      <c r="D38" s="39"/>
      <c r="E38" s="39"/>
      <c r="F38" s="39"/>
      <c r="G38" s="39"/>
      <c r="H38" s="39"/>
      <c r="I38" s="39">
        <v>16</v>
      </c>
      <c r="J38" s="39">
        <v>45</v>
      </c>
      <c r="N38" s="92">
        <v>9.56</v>
      </c>
      <c r="O38" s="100">
        <v>5.49</v>
      </c>
      <c r="P38" s="39">
        <v>737</v>
      </c>
      <c r="Q38" s="73">
        <v>220</v>
      </c>
    </row>
    <row r="39" spans="1:17">
      <c r="A39" s="39">
        <v>116</v>
      </c>
      <c r="B39" s="39">
        <v>231</v>
      </c>
      <c r="C39" s="39">
        <v>5208.2420000000002</v>
      </c>
      <c r="D39" s="39"/>
      <c r="E39" s="39"/>
      <c r="F39" s="39"/>
      <c r="G39" s="39"/>
      <c r="H39" s="39"/>
      <c r="I39" s="39">
        <v>116</v>
      </c>
      <c r="J39" s="39">
        <v>231</v>
      </c>
      <c r="N39" s="92">
        <v>13.49</v>
      </c>
      <c r="O39" s="100">
        <v>3.15</v>
      </c>
      <c r="P39" s="39">
        <v>2115</v>
      </c>
      <c r="Q39" s="73">
        <v>285</v>
      </c>
    </row>
    <row r="40" spans="1:17">
      <c r="A40" s="39">
        <v>112</v>
      </c>
      <c r="B40" s="39">
        <v>175</v>
      </c>
      <c r="C40" s="39">
        <v>3312.4209999999998</v>
      </c>
      <c r="D40" s="39"/>
      <c r="E40" s="39"/>
      <c r="F40" s="39"/>
      <c r="G40" s="39"/>
      <c r="H40" s="39"/>
      <c r="I40" s="39">
        <v>112</v>
      </c>
      <c r="J40" s="39">
        <v>175</v>
      </c>
      <c r="N40" s="92">
        <v>17.190000000000001</v>
      </c>
      <c r="O40" s="100">
        <v>4.25</v>
      </c>
      <c r="P40" s="39">
        <v>2519</v>
      </c>
      <c r="Q40" s="73">
        <v>387</v>
      </c>
    </row>
    <row r="41" spans="1:17">
      <c r="A41" s="39">
        <v>44</v>
      </c>
      <c r="B41" s="39">
        <v>87</v>
      </c>
      <c r="C41" s="39">
        <v>4904.5379999999996</v>
      </c>
      <c r="D41" s="39"/>
      <c r="E41" s="39"/>
      <c r="F41" s="39"/>
      <c r="G41" s="39"/>
      <c r="H41" s="39"/>
      <c r="I41" s="39">
        <v>44</v>
      </c>
      <c r="J41" s="39">
        <v>87</v>
      </c>
      <c r="N41" s="92">
        <v>13.59</v>
      </c>
      <c r="O41" s="100">
        <v>5.0199999999999996</v>
      </c>
      <c r="P41" s="39">
        <v>846</v>
      </c>
      <c r="Q41" s="73">
        <v>182</v>
      </c>
    </row>
    <row r="42" spans="1:17">
      <c r="A42" s="39">
        <v>28</v>
      </c>
      <c r="B42" s="39">
        <v>35</v>
      </c>
      <c r="C42" s="39">
        <v>2592.6759999999999</v>
      </c>
      <c r="D42" s="39"/>
      <c r="E42" s="39"/>
      <c r="F42" s="39"/>
      <c r="G42" s="39"/>
      <c r="H42" s="39"/>
      <c r="I42" s="39">
        <v>28</v>
      </c>
      <c r="J42" s="39">
        <v>35</v>
      </c>
      <c r="N42" s="92">
        <v>21.48</v>
      </c>
      <c r="O42" s="100">
        <v>10.78</v>
      </c>
      <c r="P42" s="39">
        <v>644</v>
      </c>
      <c r="Q42" s="73">
        <v>217</v>
      </c>
    </row>
    <row r="43" spans="1:17">
      <c r="A43" s="39">
        <v>24</v>
      </c>
      <c r="B43" s="39">
        <v>41</v>
      </c>
      <c r="C43" s="39">
        <v>4088.8589999999999</v>
      </c>
      <c r="D43" s="39"/>
      <c r="E43" s="39"/>
      <c r="F43" s="39"/>
      <c r="G43" s="39"/>
      <c r="H43" s="39"/>
      <c r="I43" s="39">
        <v>24</v>
      </c>
      <c r="J43" s="39">
        <v>41</v>
      </c>
      <c r="N43" s="92">
        <v>15.73</v>
      </c>
      <c r="O43" s="100">
        <v>8</v>
      </c>
      <c r="P43" s="39">
        <v>478</v>
      </c>
      <c r="Q43" s="73">
        <v>149</v>
      </c>
    </row>
    <row r="44" spans="1:17">
      <c r="A44" s="39">
        <v>14</v>
      </c>
      <c r="B44" s="39">
        <v>24</v>
      </c>
      <c r="C44" s="39">
        <v>1924.2370000000001</v>
      </c>
      <c r="D44" s="39"/>
      <c r="E44" s="39"/>
      <c r="F44" s="39"/>
      <c r="G44" s="39"/>
      <c r="H44" s="39"/>
      <c r="I44" s="39">
        <v>14</v>
      </c>
      <c r="J44" s="39">
        <v>24</v>
      </c>
      <c r="N44" s="92">
        <v>15.67</v>
      </c>
      <c r="O44" s="100">
        <v>10.39</v>
      </c>
      <c r="P44" s="39">
        <v>595</v>
      </c>
      <c r="Q44" s="73">
        <v>241</v>
      </c>
    </row>
    <row r="45" spans="1:17">
      <c r="A45" s="39">
        <v>51</v>
      </c>
      <c r="B45" s="39">
        <v>85</v>
      </c>
      <c r="C45" s="39">
        <v>3417.614</v>
      </c>
      <c r="D45" s="39"/>
      <c r="E45" s="39"/>
      <c r="F45" s="39"/>
      <c r="G45" s="39"/>
      <c r="H45" s="39"/>
      <c r="I45" s="39">
        <v>51</v>
      </c>
      <c r="J45" s="39">
        <v>85</v>
      </c>
      <c r="N45" s="92">
        <v>16.12</v>
      </c>
      <c r="O45" s="100">
        <v>5.71</v>
      </c>
      <c r="P45" s="39">
        <v>1186</v>
      </c>
      <c r="Q45" s="73">
        <v>259</v>
      </c>
    </row>
    <row r="46" spans="1:17">
      <c r="A46" s="39">
        <v>44</v>
      </c>
      <c r="B46" s="39">
        <v>84</v>
      </c>
      <c r="C46" s="39">
        <v>5209</v>
      </c>
      <c r="D46" s="39"/>
      <c r="E46" s="39"/>
      <c r="F46" s="39"/>
      <c r="G46" s="39"/>
      <c r="H46" s="39"/>
      <c r="I46" s="39">
        <v>44</v>
      </c>
      <c r="J46" s="39">
        <v>84</v>
      </c>
      <c r="N46" s="92">
        <v>14.08</v>
      </c>
      <c r="O46" s="100">
        <v>5.22</v>
      </c>
      <c r="P46" s="39">
        <v>769</v>
      </c>
      <c r="Q46" s="73">
        <v>169</v>
      </c>
    </row>
    <row r="47" spans="1:17">
      <c r="A47" s="39">
        <v>34</v>
      </c>
      <c r="B47" s="39">
        <v>64</v>
      </c>
      <c r="C47" s="39">
        <v>3515.011</v>
      </c>
      <c r="D47" s="39"/>
      <c r="E47" s="39"/>
      <c r="F47" s="39"/>
      <c r="G47" s="39"/>
      <c r="H47" s="39"/>
      <c r="I47" s="39">
        <v>34</v>
      </c>
      <c r="J47" s="39">
        <v>64</v>
      </c>
      <c r="N47" s="92">
        <v>14.28</v>
      </c>
      <c r="O47" s="100">
        <v>6.02</v>
      </c>
      <c r="P47" s="39">
        <v>868</v>
      </c>
      <c r="Q47" s="73">
        <v>218</v>
      </c>
    </row>
    <row r="48" spans="1:17">
      <c r="A48" s="39">
        <v>49</v>
      </c>
      <c r="B48" s="39">
        <v>98</v>
      </c>
      <c r="C48" s="39">
        <v>2571.317</v>
      </c>
      <c r="D48" s="39"/>
      <c r="E48" s="39"/>
      <c r="F48" s="39"/>
      <c r="G48" s="39"/>
      <c r="H48" s="39"/>
      <c r="I48" s="39">
        <v>49</v>
      </c>
      <c r="J48" s="39">
        <v>98</v>
      </c>
      <c r="N48" s="92">
        <v>13.44</v>
      </c>
      <c r="O48" s="100">
        <v>4.7</v>
      </c>
      <c r="P48" s="39">
        <v>1817</v>
      </c>
      <c r="Q48" s="73">
        <v>370</v>
      </c>
    </row>
    <row r="49" spans="1:17">
      <c r="A49" s="39">
        <v>36</v>
      </c>
      <c r="B49" s="39">
        <v>59</v>
      </c>
      <c r="C49" s="39">
        <v>2327.4380000000001</v>
      </c>
      <c r="D49" s="39"/>
      <c r="E49" s="39"/>
      <c r="F49" s="39"/>
      <c r="G49" s="39"/>
      <c r="H49" s="39"/>
      <c r="I49" s="39">
        <v>36</v>
      </c>
      <c r="J49" s="39">
        <v>59</v>
      </c>
      <c r="N49" s="92">
        <v>16.39</v>
      </c>
      <c r="O49" s="100">
        <v>6.89</v>
      </c>
      <c r="P49" s="39">
        <v>1209</v>
      </c>
      <c r="Q49" s="73">
        <v>315</v>
      </c>
    </row>
    <row r="50" spans="1:17">
      <c r="A50" s="39">
        <v>10</v>
      </c>
      <c r="B50" s="39">
        <v>9</v>
      </c>
      <c r="C50" s="39">
        <v>3622.029</v>
      </c>
      <c r="D50" s="39"/>
      <c r="E50" s="39"/>
      <c r="F50" s="39"/>
      <c r="G50" s="39"/>
      <c r="H50" s="39"/>
      <c r="I50" s="39">
        <v>10</v>
      </c>
      <c r="J50" s="39">
        <v>9</v>
      </c>
      <c r="N50" s="92">
        <v>29.82</v>
      </c>
      <c r="O50" s="100">
        <v>26.93</v>
      </c>
      <c r="P50" s="39">
        <v>118</v>
      </c>
      <c r="Q50" s="73">
        <v>77</v>
      </c>
    </row>
    <row r="51" spans="1:17">
      <c r="A51" s="39">
        <v>64</v>
      </c>
      <c r="B51" s="39">
        <v>80</v>
      </c>
      <c r="C51" s="39">
        <v>3578.3130000000001</v>
      </c>
      <c r="D51" s="39"/>
      <c r="E51" s="39"/>
      <c r="F51" s="39"/>
      <c r="G51" s="39"/>
      <c r="H51" s="39"/>
      <c r="I51" s="39">
        <v>64</v>
      </c>
      <c r="J51" s="39">
        <v>80</v>
      </c>
      <c r="N51" s="92">
        <v>21.48</v>
      </c>
      <c r="O51" s="100">
        <v>7.22</v>
      </c>
      <c r="P51" s="39">
        <v>1066</v>
      </c>
      <c r="Q51" s="73">
        <v>240</v>
      </c>
    </row>
    <row r="52" spans="1:17">
      <c r="A52" s="39">
        <v>17</v>
      </c>
      <c r="B52" s="39">
        <v>18</v>
      </c>
      <c r="C52" s="39">
        <v>2137.498</v>
      </c>
      <c r="D52" s="39"/>
      <c r="E52" s="39"/>
      <c r="F52" s="39"/>
      <c r="G52" s="39"/>
      <c r="H52" s="39"/>
      <c r="I52" s="39">
        <v>17</v>
      </c>
      <c r="J52" s="39">
        <v>18</v>
      </c>
      <c r="N52" s="92">
        <v>25.36</v>
      </c>
      <c r="O52" s="100">
        <v>16.899999999999999</v>
      </c>
      <c r="P52" s="39">
        <v>401</v>
      </c>
      <c r="Q52" s="73">
        <v>187</v>
      </c>
    </row>
    <row r="53" spans="1:17">
      <c r="A53" s="39">
        <v>64</v>
      </c>
      <c r="B53" s="39">
        <v>54</v>
      </c>
      <c r="C53" s="39">
        <v>2941.06</v>
      </c>
      <c r="D53" s="39"/>
      <c r="E53" s="39"/>
      <c r="F53" s="39"/>
      <c r="G53" s="39"/>
      <c r="H53" s="39"/>
      <c r="I53" s="39">
        <v>64</v>
      </c>
      <c r="J53" s="39">
        <v>54</v>
      </c>
      <c r="N53" s="92">
        <v>31.8</v>
      </c>
      <c r="O53" s="100">
        <v>11.72</v>
      </c>
      <c r="P53" s="39">
        <v>875</v>
      </c>
      <c r="Q53" s="73">
        <v>238</v>
      </c>
    </row>
    <row r="54" spans="1:17">
      <c r="A54" s="39">
        <v>54</v>
      </c>
      <c r="B54" s="39">
        <v>34</v>
      </c>
      <c r="C54" s="39">
        <v>2662.0010000000002</v>
      </c>
      <c r="D54" s="39"/>
      <c r="E54" s="39"/>
      <c r="F54" s="39"/>
      <c r="G54" s="39"/>
      <c r="H54" s="39"/>
      <c r="I54" s="39">
        <v>54</v>
      </c>
      <c r="J54" s="39">
        <v>34</v>
      </c>
      <c r="N54" s="92">
        <v>42.58</v>
      </c>
      <c r="O54" s="100">
        <v>18.510000000000002</v>
      </c>
      <c r="P54" s="39">
        <v>609</v>
      </c>
      <c r="Q54" s="73">
        <v>208</v>
      </c>
    </row>
    <row r="55" spans="1:17">
      <c r="A55" s="39">
        <v>31</v>
      </c>
      <c r="B55" s="39">
        <v>40</v>
      </c>
      <c r="C55" s="39">
        <v>2690.7950000000001</v>
      </c>
      <c r="D55" s="39"/>
      <c r="E55" s="39"/>
      <c r="F55" s="39"/>
      <c r="G55" s="39"/>
      <c r="H55" s="39"/>
      <c r="I55" s="39">
        <v>31</v>
      </c>
      <c r="J55" s="39">
        <v>40</v>
      </c>
      <c r="N55" s="92">
        <v>20.81</v>
      </c>
      <c r="O55" s="100">
        <v>9.8699999999999992</v>
      </c>
      <c r="P55" s="39">
        <v>709</v>
      </c>
      <c r="Q55" s="73">
        <v>224</v>
      </c>
    </row>
    <row r="56" spans="1:17">
      <c r="A56" s="39">
        <v>6</v>
      </c>
      <c r="B56" s="39">
        <v>17</v>
      </c>
      <c r="C56" s="39">
        <v>1249.7909999999999</v>
      </c>
      <c r="D56" s="39"/>
      <c r="E56" s="39"/>
      <c r="F56" s="39"/>
      <c r="G56" s="39"/>
      <c r="H56" s="39"/>
      <c r="I56" s="39">
        <v>6</v>
      </c>
      <c r="J56" s="39">
        <v>17</v>
      </c>
      <c r="N56" s="92">
        <v>9.49</v>
      </c>
      <c r="O56" s="100">
        <v>8.85</v>
      </c>
      <c r="P56" s="39">
        <v>648</v>
      </c>
      <c r="Q56" s="73">
        <v>311</v>
      </c>
    </row>
    <row r="57" spans="1:17">
      <c r="A57" s="39">
        <v>60</v>
      </c>
      <c r="B57" s="39">
        <v>83</v>
      </c>
      <c r="C57" s="39">
        <v>3009.904</v>
      </c>
      <c r="D57" s="39"/>
      <c r="E57" s="39"/>
      <c r="F57" s="39"/>
      <c r="G57" s="39"/>
      <c r="H57" s="39"/>
      <c r="I57" s="39">
        <v>60</v>
      </c>
      <c r="J57" s="39">
        <v>83</v>
      </c>
      <c r="N57" s="92">
        <v>19.420000000000002</v>
      </c>
      <c r="O57" s="100">
        <v>6.59</v>
      </c>
      <c r="P57" s="39">
        <v>1315</v>
      </c>
      <c r="Q57" s="73">
        <v>290</v>
      </c>
    </row>
    <row r="58" spans="1:17">
      <c r="A58" s="39">
        <v>69</v>
      </c>
      <c r="B58" s="39">
        <v>125</v>
      </c>
      <c r="C58" s="39">
        <v>2673.8429999999998</v>
      </c>
      <c r="D58" s="39"/>
      <c r="E58" s="39"/>
      <c r="F58" s="39"/>
      <c r="G58" s="39"/>
      <c r="H58" s="39"/>
      <c r="I58" s="39">
        <v>69</v>
      </c>
      <c r="J58" s="39">
        <v>125</v>
      </c>
      <c r="N58" s="92">
        <v>14.83</v>
      </c>
      <c r="O58" s="100">
        <v>4.4800000000000004</v>
      </c>
      <c r="P58" s="39">
        <v>2229</v>
      </c>
      <c r="Q58" s="73">
        <v>403</v>
      </c>
    </row>
    <row r="59" spans="1:17">
      <c r="A59" s="39">
        <v>18</v>
      </c>
      <c r="B59" s="39">
        <v>37</v>
      </c>
      <c r="C59" s="39">
        <v>3403.1570000000002</v>
      </c>
      <c r="D59" s="39"/>
      <c r="E59" s="39"/>
      <c r="F59" s="39"/>
      <c r="G59" s="39"/>
      <c r="H59" s="39"/>
      <c r="I59" s="39">
        <v>18</v>
      </c>
      <c r="J59" s="39">
        <v>37</v>
      </c>
      <c r="N59" s="92">
        <v>13.07</v>
      </c>
      <c r="O59" s="100">
        <v>7.42</v>
      </c>
      <c r="P59" s="39">
        <v>518</v>
      </c>
      <c r="Q59" s="73">
        <v>170</v>
      </c>
    </row>
    <row r="60" spans="1:17">
      <c r="A60" s="39">
        <v>26</v>
      </c>
      <c r="B60" s="39">
        <v>56</v>
      </c>
      <c r="C60" s="39">
        <v>1526.681</v>
      </c>
      <c r="D60" s="39"/>
      <c r="E60" s="39"/>
      <c r="F60" s="39"/>
      <c r="G60" s="39"/>
      <c r="H60" s="39"/>
      <c r="I60" s="39">
        <v>26</v>
      </c>
      <c r="J60" s="39">
        <v>56</v>
      </c>
      <c r="N60" s="92">
        <v>12.48</v>
      </c>
      <c r="O60" s="100">
        <v>5.87</v>
      </c>
      <c r="P60" s="39">
        <v>1749</v>
      </c>
      <c r="Q60" s="73">
        <v>468</v>
      </c>
    </row>
  </sheetData>
  <conditionalFormatting sqref="F4">
    <cfRule type="cellIs" dxfId="5" priority="1" operator="greaterThan">
      <formula>0.05</formula>
    </cfRule>
  </conditionalFormatting>
  <conditionalFormatting sqref="E4">
    <cfRule type="cellIs" dxfId="4" priority="2" operator="lessThan">
      <formula>0.05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zoomScaleNormal="100" workbookViewId="0"/>
  </sheetViews>
  <sheetFormatPr defaultRowHeight="15"/>
  <cols>
    <col min="2" max="2" width="12.28515625" customWidth="1"/>
    <col min="10" max="10" width="10.7109375" customWidth="1"/>
    <col min="15" max="15" width="8.85546875" style="73"/>
    <col min="17" max="17" width="8.85546875" style="73"/>
  </cols>
  <sheetData>
    <row r="1" spans="1:19" ht="15.75" thickBot="1">
      <c r="A1" t="s">
        <v>5</v>
      </c>
      <c r="B1" s="4"/>
      <c r="C1" s="20" t="s">
        <v>15</v>
      </c>
      <c r="D1" s="21" t="s">
        <v>10</v>
      </c>
      <c r="E1" s="22" t="s">
        <v>4</v>
      </c>
      <c r="F1" s="23" t="s">
        <v>11</v>
      </c>
      <c r="G1" t="s">
        <v>18</v>
      </c>
    </row>
    <row r="2" spans="1:19">
      <c r="A2" s="33" t="s">
        <v>6</v>
      </c>
      <c r="B2" s="24">
        <f>COUNT(O14:O53)</f>
        <v>22</v>
      </c>
      <c r="C2" s="5"/>
      <c r="D2" s="7"/>
      <c r="E2" s="6"/>
      <c r="F2" s="7"/>
    </row>
    <row r="3" spans="1:19">
      <c r="A3" s="14" t="s">
        <v>9</v>
      </c>
      <c r="B3" s="25" t="str">
        <f>MIN(N14:N53)&amp;"-"&amp;MAX(N14:N53)</f>
        <v>39.2-193.6</v>
      </c>
      <c r="C3" s="5"/>
      <c r="D3" s="7"/>
      <c r="E3" s="6"/>
      <c r="F3" s="7"/>
    </row>
    <row r="4" spans="1:19">
      <c r="A4" s="14" t="s">
        <v>7</v>
      </c>
      <c r="B4" s="6"/>
      <c r="C4" s="70">
        <v>90.2</v>
      </c>
      <c r="D4" s="71">
        <v>17.7</v>
      </c>
      <c r="E4" s="8">
        <v>9.3000000000000007</v>
      </c>
      <c r="F4" s="26">
        <v>0</v>
      </c>
      <c r="G4" t="s">
        <v>24</v>
      </c>
      <c r="H4" s="30"/>
    </row>
    <row r="5" spans="1:19">
      <c r="A5" s="14" t="s">
        <v>8</v>
      </c>
      <c r="B5" s="6"/>
      <c r="C5" s="70">
        <v>99.17</v>
      </c>
      <c r="D5" s="71">
        <v>8.57</v>
      </c>
      <c r="E5" s="6"/>
      <c r="F5" s="7"/>
    </row>
    <row r="6" spans="1:19">
      <c r="A6" s="14" t="s">
        <v>12</v>
      </c>
      <c r="B6" s="6"/>
      <c r="C6" s="70"/>
      <c r="D6" s="130"/>
      <c r="E6" s="6"/>
      <c r="F6" s="7"/>
    </row>
    <row r="7" spans="1:19">
      <c r="A7" s="14" t="s">
        <v>1</v>
      </c>
      <c r="B7" s="6"/>
      <c r="C7" s="106">
        <v>42.35</v>
      </c>
      <c r="D7" s="130">
        <v>9.77</v>
      </c>
      <c r="E7" s="10">
        <v>0.13</v>
      </c>
      <c r="F7" s="7"/>
    </row>
    <row r="8" spans="1:19">
      <c r="A8" s="14" t="s">
        <v>2</v>
      </c>
      <c r="B8" s="6"/>
      <c r="C8" s="106">
        <v>86.83</v>
      </c>
      <c r="D8" s="130">
        <v>8.3699999999999992</v>
      </c>
      <c r="E8" s="10">
        <v>0.59</v>
      </c>
      <c r="F8" s="7"/>
    </row>
    <row r="9" spans="1:19" ht="15.75" thickBot="1">
      <c r="A9" s="28" t="s">
        <v>3</v>
      </c>
      <c r="B9" s="11"/>
      <c r="C9" s="141">
        <v>155.19999999999999</v>
      </c>
      <c r="D9" s="140">
        <v>17.100000000000001</v>
      </c>
      <c r="E9" s="12">
        <v>0.28000000000000003</v>
      </c>
      <c r="F9" s="13"/>
    </row>
    <row r="11" spans="1:19" s="39" customFormat="1">
      <c r="A11" s="40" t="s">
        <v>52</v>
      </c>
      <c r="B11" s="41"/>
      <c r="C11" s="41"/>
      <c r="D11" s="41"/>
      <c r="G11" s="39" t="s">
        <v>28</v>
      </c>
      <c r="I11" s="40" t="s">
        <v>53</v>
      </c>
      <c r="J11" s="41"/>
      <c r="K11" s="41"/>
      <c r="M11" s="68"/>
      <c r="N11" s="79"/>
      <c r="P11" s="73"/>
    </row>
    <row r="12" spans="1:19">
      <c r="A12" s="102">
        <v>-2124000</v>
      </c>
      <c r="B12" s="38">
        <v>1.44367647024168</v>
      </c>
      <c r="C12" s="38">
        <v>461.5</v>
      </c>
      <c r="D12" s="31"/>
      <c r="E12" s="31"/>
      <c r="G12" s="31"/>
      <c r="H12" s="31"/>
      <c r="I12" s="102">
        <v>2124000</v>
      </c>
      <c r="J12" s="90">
        <f>I12*(1.44367647024168/100)</f>
        <v>30663.688227933282</v>
      </c>
      <c r="K12" s="31"/>
      <c r="L12" s="31"/>
      <c r="M12" s="31"/>
      <c r="N12" s="32"/>
      <c r="O12" s="79"/>
    </row>
    <row r="13" spans="1:19">
      <c r="A13" s="38">
        <v>27.79</v>
      </c>
      <c r="B13" s="38">
        <v>0.89</v>
      </c>
      <c r="C13" s="38">
        <v>1E-8</v>
      </c>
      <c r="D13" s="31"/>
      <c r="E13" s="31"/>
      <c r="F13" s="31"/>
      <c r="G13" s="31"/>
      <c r="H13" s="31"/>
      <c r="I13" s="38">
        <v>27.79</v>
      </c>
      <c r="J13" s="38">
        <v>0.89</v>
      </c>
      <c r="K13" s="31"/>
      <c r="L13" s="31"/>
      <c r="M13" s="31"/>
      <c r="N13" s="38" t="s">
        <v>0</v>
      </c>
      <c r="O13" s="99" t="s">
        <v>10</v>
      </c>
      <c r="P13" s="38" t="s">
        <v>32</v>
      </c>
      <c r="Q13" s="99" t="s">
        <v>33</v>
      </c>
      <c r="R13" s="39"/>
      <c r="S13" s="39"/>
    </row>
    <row r="14" spans="1:19">
      <c r="A14" s="39">
        <v>209</v>
      </c>
      <c r="B14" s="39">
        <v>44</v>
      </c>
      <c r="C14" s="39">
        <v>2873.06</v>
      </c>
      <c r="I14" s="39">
        <v>209</v>
      </c>
      <c r="J14" s="39">
        <v>44</v>
      </c>
      <c r="N14" s="43">
        <v>138.69999999999999</v>
      </c>
      <c r="O14" s="107">
        <v>46.1</v>
      </c>
      <c r="P14" s="39">
        <v>666</v>
      </c>
      <c r="Q14" s="73">
        <v>200</v>
      </c>
    </row>
    <row r="15" spans="1:19">
      <c r="A15" s="39">
        <v>319</v>
      </c>
      <c r="B15" s="39">
        <v>102</v>
      </c>
      <c r="C15" s="39">
        <v>4333.7020000000002</v>
      </c>
      <c r="I15" s="39">
        <v>319</v>
      </c>
      <c r="J15" s="39">
        <v>102</v>
      </c>
      <c r="N15" s="43">
        <v>91.6</v>
      </c>
      <c r="O15" s="107">
        <v>21.4</v>
      </c>
      <c r="P15" s="39">
        <v>1023</v>
      </c>
      <c r="Q15" s="73">
        <v>204</v>
      </c>
    </row>
    <row r="16" spans="1:19">
      <c r="A16" s="39">
        <v>232</v>
      </c>
      <c r="B16" s="39">
        <v>60</v>
      </c>
      <c r="C16" s="39">
        <v>3803.0709999999999</v>
      </c>
      <c r="I16" s="39">
        <v>232</v>
      </c>
      <c r="J16" s="39">
        <v>60</v>
      </c>
      <c r="N16" s="43">
        <v>113.1</v>
      </c>
      <c r="O16" s="107">
        <v>33</v>
      </c>
      <c r="P16" s="39">
        <v>686</v>
      </c>
      <c r="Q16" s="73">
        <v>177</v>
      </c>
    </row>
    <row r="17" spans="1:17">
      <c r="A17" s="39">
        <v>529</v>
      </c>
      <c r="B17" s="39">
        <v>116</v>
      </c>
      <c r="C17" s="39">
        <v>4437.6220000000003</v>
      </c>
      <c r="I17" s="39">
        <v>529</v>
      </c>
      <c r="J17" s="39">
        <v>116</v>
      </c>
      <c r="N17" s="43">
        <v>133.19999999999999</v>
      </c>
      <c r="O17" s="107">
        <v>28.3</v>
      </c>
      <c r="P17" s="39">
        <v>213</v>
      </c>
      <c r="Q17" s="73">
        <v>132.6</v>
      </c>
    </row>
    <row r="18" spans="1:17">
      <c r="A18" s="39">
        <v>586</v>
      </c>
      <c r="B18" s="39">
        <v>88</v>
      </c>
      <c r="C18" s="39">
        <v>4365.3180000000002</v>
      </c>
      <c r="I18" s="39">
        <v>586</v>
      </c>
      <c r="J18" s="39">
        <v>88</v>
      </c>
      <c r="N18" s="43">
        <v>193.6</v>
      </c>
      <c r="O18" s="107">
        <v>45.4</v>
      </c>
      <c r="P18" s="39">
        <v>188</v>
      </c>
      <c r="Q18" s="73">
        <v>192.5</v>
      </c>
    </row>
    <row r="19" spans="1:17">
      <c r="A19" s="39">
        <v>194</v>
      </c>
      <c r="B19" s="39">
        <v>62</v>
      </c>
      <c r="C19" s="39">
        <v>4160.232</v>
      </c>
      <c r="I19" s="39">
        <v>194</v>
      </c>
      <c r="J19" s="39">
        <v>62</v>
      </c>
      <c r="N19" s="43">
        <v>91.7</v>
      </c>
      <c r="O19" s="107">
        <v>27</v>
      </c>
      <c r="P19" s="39">
        <v>648</v>
      </c>
      <c r="Q19" s="73">
        <v>165</v>
      </c>
    </row>
    <row r="20" spans="1:17">
      <c r="A20" s="39">
        <v>101</v>
      </c>
      <c r="B20" s="39">
        <v>75</v>
      </c>
      <c r="C20" s="39">
        <v>3106.2339999999999</v>
      </c>
      <c r="I20" s="39">
        <v>101</v>
      </c>
      <c r="J20" s="39">
        <v>75</v>
      </c>
      <c r="N20" s="43">
        <v>39.6</v>
      </c>
      <c r="O20" s="107">
        <v>12.1</v>
      </c>
      <c r="P20" s="39">
        <v>1049</v>
      </c>
      <c r="Q20" s="73">
        <v>243</v>
      </c>
    </row>
    <row r="21" spans="1:17">
      <c r="A21" s="39">
        <v>388</v>
      </c>
      <c r="B21" s="39">
        <v>163</v>
      </c>
      <c r="C21" s="39">
        <v>4148.7870000000003</v>
      </c>
      <c r="I21" s="39">
        <v>388</v>
      </c>
      <c r="J21" s="39">
        <v>163</v>
      </c>
      <c r="N21" s="43">
        <v>69.900000000000006</v>
      </c>
      <c r="O21" s="107">
        <v>13.7</v>
      </c>
      <c r="P21" s="39">
        <v>1707</v>
      </c>
      <c r="Q21" s="73">
        <v>272</v>
      </c>
    </row>
    <row r="22" spans="1:17">
      <c r="A22" s="39">
        <v>337</v>
      </c>
      <c r="B22" s="39">
        <v>114</v>
      </c>
      <c r="C22" s="39">
        <v>3586.9009999999998</v>
      </c>
      <c r="I22" s="39">
        <v>337</v>
      </c>
      <c r="J22" s="39">
        <v>114</v>
      </c>
      <c r="N22" s="43">
        <v>86.7</v>
      </c>
      <c r="O22" s="107">
        <v>19.3</v>
      </c>
      <c r="P22" s="39">
        <v>1381</v>
      </c>
      <c r="Q22" s="73">
        <v>261</v>
      </c>
    </row>
    <row r="23" spans="1:17">
      <c r="A23" s="39">
        <v>127</v>
      </c>
      <c r="B23" s="39">
        <v>50</v>
      </c>
      <c r="C23" s="39">
        <v>4473.2479999999996</v>
      </c>
      <c r="I23" s="39">
        <v>127</v>
      </c>
      <c r="J23" s="39">
        <v>50</v>
      </c>
      <c r="N23" s="43">
        <v>74.5</v>
      </c>
      <c r="O23" s="107">
        <v>24.9</v>
      </c>
      <c r="P23" s="39">
        <v>486</v>
      </c>
      <c r="Q23" s="73">
        <v>137</v>
      </c>
    </row>
    <row r="24" spans="1:17">
      <c r="A24" s="39">
        <v>323</v>
      </c>
      <c r="B24" s="39">
        <v>105</v>
      </c>
      <c r="C24" s="39">
        <v>3366.9110000000001</v>
      </c>
      <c r="I24" s="39">
        <v>323</v>
      </c>
      <c r="J24" s="39">
        <v>105</v>
      </c>
      <c r="N24" s="43">
        <v>90.2</v>
      </c>
      <c r="O24" s="107">
        <v>20.8</v>
      </c>
      <c r="P24" s="39">
        <v>1355</v>
      </c>
      <c r="Q24" s="73">
        <v>267</v>
      </c>
    </row>
    <row r="25" spans="1:17">
      <c r="A25" s="39">
        <v>283</v>
      </c>
      <c r="B25" s="39">
        <v>105</v>
      </c>
      <c r="C25" s="39">
        <v>3722.8850000000002</v>
      </c>
      <c r="I25" s="39">
        <v>283</v>
      </c>
      <c r="J25" s="39">
        <v>105</v>
      </c>
      <c r="N25" s="43">
        <v>79.099999999999994</v>
      </c>
      <c r="O25" s="107">
        <v>18.5</v>
      </c>
      <c r="P25" s="39">
        <v>1226</v>
      </c>
      <c r="Q25" s="73">
        <v>241</v>
      </c>
    </row>
    <row r="26" spans="1:17">
      <c r="A26" s="39">
        <v>483</v>
      </c>
      <c r="B26" s="39">
        <v>135</v>
      </c>
      <c r="C26" s="39">
        <v>7661.75</v>
      </c>
      <c r="I26" s="39">
        <v>483</v>
      </c>
      <c r="J26" s="39">
        <v>135</v>
      </c>
      <c r="N26" s="43">
        <v>104.7</v>
      </c>
      <c r="O26" s="107">
        <v>21.2</v>
      </c>
      <c r="P26" s="39">
        <v>766</v>
      </c>
      <c r="Q26" s="73">
        <v>133</v>
      </c>
    </row>
    <row r="27" spans="1:17">
      <c r="A27" s="39">
        <v>75</v>
      </c>
      <c r="B27" s="39">
        <v>43</v>
      </c>
      <c r="C27" s="39">
        <v>3776.721</v>
      </c>
      <c r="I27" s="39">
        <v>75</v>
      </c>
      <c r="J27" s="39">
        <v>43</v>
      </c>
      <c r="N27" s="43">
        <v>51.3</v>
      </c>
      <c r="O27" s="107">
        <v>19.5</v>
      </c>
      <c r="P27" s="39">
        <v>495</v>
      </c>
      <c r="Q27" s="73">
        <v>151</v>
      </c>
    </row>
    <row r="28" spans="1:17">
      <c r="A28" s="39">
        <v>218</v>
      </c>
      <c r="B28" s="39">
        <v>99</v>
      </c>
      <c r="C28" s="39">
        <v>5129.3639999999996</v>
      </c>
      <c r="I28" s="39">
        <v>218</v>
      </c>
      <c r="J28" s="39">
        <v>99</v>
      </c>
      <c r="N28" s="43">
        <v>64.7</v>
      </c>
      <c r="O28" s="107">
        <v>16</v>
      </c>
      <c r="P28" s="39">
        <v>839</v>
      </c>
      <c r="Q28" s="73">
        <v>170</v>
      </c>
    </row>
    <row r="29" spans="1:17">
      <c r="A29" s="39">
        <v>236</v>
      </c>
      <c r="B29" s="39">
        <v>41</v>
      </c>
      <c r="C29" s="39">
        <v>5074.1859999999997</v>
      </c>
      <c r="I29" s="39">
        <v>236</v>
      </c>
      <c r="J29" s="39">
        <v>41</v>
      </c>
      <c r="N29" s="43">
        <v>167.7</v>
      </c>
      <c r="O29" s="107">
        <v>56.8</v>
      </c>
      <c r="P29" s="39">
        <v>351</v>
      </c>
      <c r="Q29" s="73">
        <v>109</v>
      </c>
    </row>
    <row r="30" spans="1:17">
      <c r="A30" s="39">
        <v>472</v>
      </c>
      <c r="B30" s="39">
        <v>87</v>
      </c>
      <c r="C30" s="39">
        <v>4400.2389999999996</v>
      </c>
      <c r="I30" s="39">
        <v>472</v>
      </c>
      <c r="J30" s="39">
        <v>87</v>
      </c>
      <c r="N30" s="43">
        <v>158.19999999999999</v>
      </c>
      <c r="O30" s="107">
        <v>37.799999999999997</v>
      </c>
      <c r="P30" s="39">
        <v>859</v>
      </c>
      <c r="Q30" s="73">
        <v>185</v>
      </c>
    </row>
    <row r="31" spans="1:17">
      <c r="A31" s="39">
        <v>78</v>
      </c>
      <c r="B31" s="39">
        <v>27</v>
      </c>
      <c r="C31" s="39">
        <v>5430.1949999999997</v>
      </c>
      <c r="I31" s="39">
        <v>78</v>
      </c>
      <c r="J31" s="39">
        <v>27</v>
      </c>
      <c r="N31" s="43">
        <v>84.7</v>
      </c>
      <c r="O31" s="107">
        <v>37.5</v>
      </c>
      <c r="P31" s="39">
        <v>216</v>
      </c>
      <c r="Q31" s="73">
        <v>83</v>
      </c>
    </row>
    <row r="32" spans="1:17">
      <c r="A32" s="39">
        <v>198</v>
      </c>
      <c r="B32" s="39">
        <v>39</v>
      </c>
      <c r="C32" s="39">
        <v>3669.4279999999999</v>
      </c>
      <c r="I32" s="39">
        <v>198</v>
      </c>
      <c r="J32" s="39">
        <v>39</v>
      </c>
      <c r="N32" s="43">
        <v>148.1</v>
      </c>
      <c r="O32" s="107">
        <v>51.9</v>
      </c>
      <c r="P32" s="39">
        <v>462</v>
      </c>
      <c r="Q32" s="73">
        <v>148</v>
      </c>
    </row>
    <row r="33" spans="1:17">
      <c r="A33" s="39">
        <v>336</v>
      </c>
      <c r="B33" s="39">
        <v>115</v>
      </c>
      <c r="C33" s="39">
        <v>5974.99</v>
      </c>
      <c r="I33" s="39">
        <v>336</v>
      </c>
      <c r="J33" s="39">
        <v>115</v>
      </c>
      <c r="N33" s="43">
        <v>85.7</v>
      </c>
      <c r="O33" s="107">
        <v>19.100000000000001</v>
      </c>
      <c r="P33" s="39">
        <v>836</v>
      </c>
      <c r="Q33" s="73">
        <v>158</v>
      </c>
    </row>
    <row r="34" spans="1:17">
      <c r="A34" s="39">
        <v>56</v>
      </c>
      <c r="B34" s="39">
        <v>42</v>
      </c>
      <c r="C34" s="39">
        <v>5689.5290000000005</v>
      </c>
      <c r="I34" s="39">
        <v>56</v>
      </c>
      <c r="J34" s="39">
        <v>42</v>
      </c>
      <c r="N34" s="43">
        <v>39.200000000000003</v>
      </c>
      <c r="O34" s="107">
        <v>15.9</v>
      </c>
      <c r="P34" s="39">
        <v>321</v>
      </c>
      <c r="Q34" s="73">
        <v>99</v>
      </c>
    </row>
    <row r="35" spans="1:17">
      <c r="A35" s="39">
        <v>417</v>
      </c>
      <c r="B35" s="39">
        <v>118</v>
      </c>
      <c r="C35" s="39">
        <v>4743.7700000000004</v>
      </c>
      <c r="I35" s="39">
        <v>417</v>
      </c>
      <c r="J35" s="39">
        <v>118</v>
      </c>
      <c r="N35" s="43">
        <v>103.5</v>
      </c>
      <c r="O35" s="107">
        <v>22.3</v>
      </c>
      <c r="P35" s="39">
        <v>1081</v>
      </c>
      <c r="Q35" s="73">
        <v>201</v>
      </c>
    </row>
  </sheetData>
  <conditionalFormatting sqref="F4">
    <cfRule type="cellIs" dxfId="3" priority="1" operator="greaterThan">
      <formula>0.05</formula>
    </cfRule>
  </conditionalFormatting>
  <conditionalFormatting sqref="E4">
    <cfRule type="cellIs" dxfId="2" priority="2" operator="lessThan">
      <formula>0.05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4"/>
  <sheetViews>
    <sheetView zoomScaleNormal="100" workbookViewId="0">
      <selection activeCell="K6" sqref="K6"/>
    </sheetView>
  </sheetViews>
  <sheetFormatPr defaultRowHeight="15"/>
  <cols>
    <col min="10" max="10" width="13.7109375" bestFit="1" customWidth="1"/>
    <col min="15" max="15" width="8.85546875" style="73"/>
    <col min="17" max="17" width="8.85546875" style="73"/>
  </cols>
  <sheetData>
    <row r="1" spans="1:18" ht="15.75" thickBot="1">
      <c r="A1" t="s">
        <v>5</v>
      </c>
      <c r="B1" s="4"/>
      <c r="C1" s="20" t="s">
        <v>15</v>
      </c>
      <c r="D1" s="21" t="s">
        <v>10</v>
      </c>
      <c r="E1" s="22" t="s">
        <v>4</v>
      </c>
      <c r="F1" s="23" t="s">
        <v>11</v>
      </c>
      <c r="G1" t="s">
        <v>18</v>
      </c>
    </row>
    <row r="2" spans="1:18">
      <c r="A2" s="33" t="s">
        <v>6</v>
      </c>
      <c r="B2" s="24">
        <f>COUNT(O14:O64)</f>
        <v>50</v>
      </c>
      <c r="C2" s="5"/>
      <c r="D2" s="7"/>
      <c r="E2" s="6"/>
      <c r="F2" s="7"/>
    </row>
    <row r="3" spans="1:18">
      <c r="A3" s="14" t="s">
        <v>9</v>
      </c>
      <c r="B3" s="25" t="str">
        <f>MIN(N14:N64)&amp;"-"&amp;MAX(N14:N64)</f>
        <v>8.4-377.74</v>
      </c>
      <c r="C3" s="5"/>
      <c r="D3" s="7"/>
      <c r="E3" s="6"/>
      <c r="F3" s="7"/>
    </row>
    <row r="4" spans="1:18">
      <c r="A4" s="14" t="s">
        <v>7</v>
      </c>
      <c r="B4" s="6"/>
      <c r="C4" s="70">
        <v>34.78</v>
      </c>
      <c r="D4" s="71">
        <v>9.07</v>
      </c>
      <c r="E4" s="8">
        <v>41</v>
      </c>
      <c r="F4" s="26">
        <v>0</v>
      </c>
      <c r="G4" t="s">
        <v>29</v>
      </c>
      <c r="H4" s="30"/>
    </row>
    <row r="5" spans="1:18">
      <c r="A5" s="14" t="s">
        <v>8</v>
      </c>
      <c r="B5" s="6"/>
      <c r="C5" s="70">
        <v>38.58</v>
      </c>
      <c r="D5" s="71">
        <v>3.11</v>
      </c>
      <c r="E5" s="6"/>
      <c r="F5" s="7"/>
    </row>
    <row r="6" spans="1:18">
      <c r="A6" s="14" t="s">
        <v>12</v>
      </c>
      <c r="B6" s="6"/>
      <c r="C6" s="70"/>
      <c r="D6" s="130"/>
      <c r="E6" s="6"/>
      <c r="F6" s="7"/>
    </row>
    <row r="7" spans="1:18">
      <c r="A7" s="14" t="s">
        <v>1</v>
      </c>
      <c r="B7" s="6"/>
      <c r="C7" s="106">
        <v>15.74</v>
      </c>
      <c r="D7" s="138">
        <v>1.48</v>
      </c>
      <c r="E7" s="10">
        <v>0.48</v>
      </c>
      <c r="F7" s="7"/>
      <c r="G7" t="s">
        <v>58</v>
      </c>
    </row>
    <row r="8" spans="1:18">
      <c r="A8" s="14" t="s">
        <v>2</v>
      </c>
      <c r="B8" s="6"/>
      <c r="C8" s="106">
        <v>46.09</v>
      </c>
      <c r="D8" s="138">
        <v>8.0299999999999994</v>
      </c>
      <c r="E8" s="10">
        <v>0.26</v>
      </c>
      <c r="F8" s="7"/>
    </row>
    <row r="9" spans="1:18" ht="15.75" thickBot="1">
      <c r="A9" s="28" t="s">
        <v>3</v>
      </c>
      <c r="B9" s="11"/>
      <c r="C9" s="141">
        <v>153</v>
      </c>
      <c r="D9" s="142">
        <v>18</v>
      </c>
      <c r="E9" s="12">
        <v>0.26</v>
      </c>
      <c r="F9" s="13"/>
    </row>
    <row r="11" spans="1:18" s="39" customFormat="1">
      <c r="A11" s="40" t="s">
        <v>52</v>
      </c>
      <c r="B11" s="41"/>
      <c r="C11" s="41"/>
      <c r="D11" s="41"/>
      <c r="G11" s="39" t="s">
        <v>28</v>
      </c>
      <c r="I11" s="40" t="s">
        <v>53</v>
      </c>
      <c r="J11" s="41"/>
      <c r="K11" s="41"/>
      <c r="M11" s="68"/>
      <c r="N11" s="79"/>
      <c r="P11" s="73"/>
    </row>
    <row r="13" spans="1:18">
      <c r="A13" s="38">
        <v>-1936000</v>
      </c>
      <c r="B13" s="38">
        <v>1.44367647024168</v>
      </c>
      <c r="C13" s="38">
        <v>461.5</v>
      </c>
      <c r="I13" s="38">
        <v>1936000</v>
      </c>
      <c r="J13" s="91">
        <f>I13*(1.44367647024168/100)</f>
        <v>27949.576463878922</v>
      </c>
    </row>
    <row r="14" spans="1:18">
      <c r="A14" s="38">
        <v>27.79</v>
      </c>
      <c r="B14" s="38">
        <v>0.89</v>
      </c>
      <c r="C14" s="38">
        <v>1E-8</v>
      </c>
      <c r="I14" s="38">
        <v>27.79</v>
      </c>
      <c r="J14" s="38">
        <v>0.89</v>
      </c>
      <c r="N14" s="38" t="s">
        <v>0</v>
      </c>
      <c r="O14" s="99" t="s">
        <v>10</v>
      </c>
      <c r="P14" s="38" t="s">
        <v>32</v>
      </c>
      <c r="Q14" s="99" t="s">
        <v>33</v>
      </c>
      <c r="R14" s="39"/>
    </row>
    <row r="15" spans="1:18">
      <c r="A15" s="39">
        <v>20</v>
      </c>
      <c r="B15" s="39">
        <v>18</v>
      </c>
      <c r="C15" s="39">
        <v>2400.9969999999998</v>
      </c>
      <c r="D15" s="39"/>
      <c r="E15" s="39"/>
      <c r="F15" s="39"/>
      <c r="G15" s="39"/>
      <c r="H15" s="39"/>
      <c r="I15" s="39">
        <v>20</v>
      </c>
      <c r="J15" s="39">
        <v>18</v>
      </c>
      <c r="N15" s="92">
        <v>29.82</v>
      </c>
      <c r="O15" s="100">
        <v>19.100000000000001</v>
      </c>
      <c r="P15" s="39">
        <v>357</v>
      </c>
      <c r="Q15" s="73">
        <v>167</v>
      </c>
    </row>
    <row r="16" spans="1:18">
      <c r="A16" s="39">
        <v>39</v>
      </c>
      <c r="B16" s="39">
        <v>73</v>
      </c>
      <c r="C16" s="39">
        <v>2726.0430000000001</v>
      </c>
      <c r="D16" s="39"/>
      <c r="E16" s="39"/>
      <c r="F16" s="39"/>
      <c r="G16" s="39"/>
      <c r="H16" s="39"/>
      <c r="I16" s="39">
        <v>39</v>
      </c>
      <c r="J16" s="39">
        <v>73</v>
      </c>
      <c r="N16" s="92">
        <v>14.36</v>
      </c>
      <c r="O16" s="100">
        <v>5.67</v>
      </c>
      <c r="P16" s="39">
        <v>1277</v>
      </c>
      <c r="Q16" s="73">
        <v>300</v>
      </c>
    </row>
    <row r="17" spans="1:17">
      <c r="A17" s="39">
        <v>294</v>
      </c>
      <c r="B17" s="39">
        <v>66</v>
      </c>
      <c r="C17" s="39">
        <v>3291.2339999999999</v>
      </c>
      <c r="D17" s="39"/>
      <c r="E17" s="39"/>
      <c r="F17" s="39"/>
      <c r="G17" s="39"/>
      <c r="H17" s="39"/>
      <c r="I17" s="39">
        <v>294</v>
      </c>
      <c r="J17" s="39">
        <v>66</v>
      </c>
      <c r="N17" s="92">
        <v>118.73</v>
      </c>
      <c r="O17" s="100">
        <v>32.729999999999997</v>
      </c>
      <c r="P17" s="39">
        <v>956</v>
      </c>
      <c r="Q17" s="73">
        <v>236</v>
      </c>
    </row>
    <row r="18" spans="1:17">
      <c r="A18" s="39">
        <v>32</v>
      </c>
      <c r="B18" s="39">
        <v>13</v>
      </c>
      <c r="C18" s="39">
        <v>3156.5929999999998</v>
      </c>
      <c r="D18" s="39"/>
      <c r="E18" s="39"/>
      <c r="F18" s="39"/>
      <c r="G18" s="39"/>
      <c r="H18" s="39"/>
      <c r="I18" s="39">
        <v>32</v>
      </c>
      <c r="J18" s="39">
        <v>13</v>
      </c>
      <c r="N18" s="92">
        <v>65.88</v>
      </c>
      <c r="O18" s="100">
        <v>42.71</v>
      </c>
      <c r="P18" s="39">
        <v>196</v>
      </c>
      <c r="Q18" s="73">
        <v>107</v>
      </c>
    </row>
    <row r="19" spans="1:17">
      <c r="A19" s="39">
        <v>336</v>
      </c>
      <c r="B19" s="39">
        <v>86</v>
      </c>
      <c r="C19" s="39">
        <v>3317.6880000000001</v>
      </c>
      <c r="D19" s="39"/>
      <c r="E19" s="39"/>
      <c r="F19" s="39"/>
      <c r="G19" s="39"/>
      <c r="H19" s="39"/>
      <c r="I19" s="39">
        <v>336</v>
      </c>
      <c r="J19" s="39">
        <v>86</v>
      </c>
      <c r="N19" s="92">
        <v>104.25</v>
      </c>
      <c r="O19" s="100">
        <v>25.72</v>
      </c>
      <c r="P19" s="39">
        <v>1236</v>
      </c>
      <c r="Q19" s="73">
        <v>268</v>
      </c>
    </row>
    <row r="20" spans="1:17">
      <c r="A20" s="39">
        <v>39</v>
      </c>
      <c r="B20" s="39">
        <v>84</v>
      </c>
      <c r="C20" s="39">
        <v>6263.7389999999996</v>
      </c>
      <c r="D20" s="39"/>
      <c r="E20" s="39"/>
      <c r="F20" s="39"/>
      <c r="G20" s="39"/>
      <c r="H20" s="39"/>
      <c r="I20" s="39">
        <v>39</v>
      </c>
      <c r="J20" s="39">
        <v>84</v>
      </c>
      <c r="N20" s="92">
        <v>12.48</v>
      </c>
      <c r="O20" s="100">
        <v>4.82</v>
      </c>
      <c r="P20" s="39">
        <v>639</v>
      </c>
      <c r="Q20" s="73">
        <v>140</v>
      </c>
    </row>
    <row r="21" spans="1:17">
      <c r="A21" s="39">
        <v>27</v>
      </c>
      <c r="B21" s="39">
        <v>33</v>
      </c>
      <c r="C21" s="39">
        <v>2078.3440000000001</v>
      </c>
      <c r="D21" s="39"/>
      <c r="E21" s="39"/>
      <c r="F21" s="39"/>
      <c r="G21" s="39"/>
      <c r="H21" s="39"/>
      <c r="I21" s="39">
        <v>27</v>
      </c>
      <c r="J21" s="39">
        <v>33</v>
      </c>
      <c r="N21" s="92">
        <v>21.97</v>
      </c>
      <c r="O21" s="100">
        <v>11.28</v>
      </c>
      <c r="P21" s="39">
        <v>757</v>
      </c>
      <c r="Q21" s="73">
        <v>262</v>
      </c>
    </row>
    <row r="22" spans="1:17">
      <c r="A22" s="39">
        <v>194</v>
      </c>
      <c r="B22" s="39">
        <v>60</v>
      </c>
      <c r="C22" s="39">
        <v>2698.73</v>
      </c>
      <c r="D22" s="39"/>
      <c r="E22" s="39"/>
      <c r="F22" s="39"/>
      <c r="G22" s="39"/>
      <c r="H22" s="39"/>
      <c r="I22" s="39">
        <v>194</v>
      </c>
      <c r="J22" s="39">
        <v>60</v>
      </c>
      <c r="N22" s="92">
        <v>86.4</v>
      </c>
      <c r="O22" s="100">
        <v>25.71</v>
      </c>
      <c r="P22" s="39">
        <v>1060</v>
      </c>
      <c r="Q22" s="73">
        <v>274</v>
      </c>
    </row>
    <row r="23" spans="1:17">
      <c r="A23" s="39">
        <v>24</v>
      </c>
      <c r="B23" s="39">
        <v>65</v>
      </c>
      <c r="C23" s="39">
        <v>3145.75</v>
      </c>
      <c r="D23" s="39"/>
      <c r="E23" s="39"/>
      <c r="F23" s="39"/>
      <c r="G23" s="39"/>
      <c r="H23" s="39"/>
      <c r="I23" s="39">
        <v>24</v>
      </c>
      <c r="J23" s="39">
        <v>65</v>
      </c>
      <c r="N23" s="92">
        <v>9.92</v>
      </c>
      <c r="O23" s="100">
        <v>4.7</v>
      </c>
      <c r="P23" s="39">
        <v>985</v>
      </c>
      <c r="Q23" s="73">
        <v>245</v>
      </c>
    </row>
    <row r="24" spans="1:17">
      <c r="A24" s="39">
        <v>238</v>
      </c>
      <c r="B24" s="39">
        <v>52</v>
      </c>
      <c r="C24" s="39">
        <v>4118.6170000000002</v>
      </c>
      <c r="D24" s="39"/>
      <c r="E24" s="39"/>
      <c r="F24" s="39"/>
      <c r="G24" s="39"/>
      <c r="H24" s="39"/>
      <c r="I24" s="39">
        <v>238</v>
      </c>
      <c r="J24" s="39">
        <v>52</v>
      </c>
      <c r="N24" s="92">
        <v>121.96</v>
      </c>
      <c r="O24" s="100">
        <v>37.54</v>
      </c>
      <c r="P24" s="39">
        <v>602</v>
      </c>
      <c r="Q24" s="73">
        <v>167</v>
      </c>
    </row>
    <row r="25" spans="1:17">
      <c r="A25" s="39">
        <v>81</v>
      </c>
      <c r="B25" s="39">
        <v>124</v>
      </c>
      <c r="C25" s="39">
        <v>6007.674</v>
      </c>
      <c r="D25" s="39"/>
      <c r="E25" s="39"/>
      <c r="F25" s="39"/>
      <c r="G25" s="39"/>
      <c r="H25" s="39"/>
      <c r="I25" s="39">
        <v>81</v>
      </c>
      <c r="J25" s="39">
        <v>124</v>
      </c>
      <c r="N25" s="92">
        <v>17.55</v>
      </c>
      <c r="O25" s="100">
        <v>5.0599999999999996</v>
      </c>
      <c r="P25" s="39">
        <v>984</v>
      </c>
      <c r="Q25" s="73">
        <v>179</v>
      </c>
    </row>
    <row r="26" spans="1:17">
      <c r="A26" s="39">
        <v>80</v>
      </c>
      <c r="B26" s="39">
        <v>167</v>
      </c>
      <c r="C26" s="39">
        <v>6839.1350000000002</v>
      </c>
      <c r="D26" s="39"/>
      <c r="E26" s="39"/>
      <c r="F26" s="39"/>
      <c r="G26" s="39"/>
      <c r="H26" s="39"/>
      <c r="I26" s="39">
        <v>80</v>
      </c>
      <c r="J26" s="39">
        <v>167</v>
      </c>
      <c r="N26" s="92">
        <v>12.87</v>
      </c>
      <c r="O26" s="100">
        <v>3.54</v>
      </c>
      <c r="P26" s="39">
        <v>1164</v>
      </c>
      <c r="Q26" s="73">
        <v>183</v>
      </c>
    </row>
    <row r="27" spans="1:17">
      <c r="A27" s="39">
        <v>90</v>
      </c>
      <c r="B27" s="39">
        <v>167</v>
      </c>
      <c r="C27" s="39">
        <v>5516.8</v>
      </c>
      <c r="D27" s="39"/>
      <c r="E27" s="39"/>
      <c r="F27" s="39"/>
      <c r="G27" s="39"/>
      <c r="H27" s="39"/>
      <c r="I27" s="39">
        <v>90</v>
      </c>
      <c r="J27" s="39">
        <v>167</v>
      </c>
      <c r="N27" s="92">
        <v>14.48</v>
      </c>
      <c r="O27" s="100">
        <v>3.84</v>
      </c>
      <c r="P27" s="39">
        <v>1443</v>
      </c>
      <c r="Q27" s="73">
        <v>227</v>
      </c>
    </row>
    <row r="28" spans="1:17">
      <c r="A28" s="39">
        <v>172</v>
      </c>
      <c r="B28" s="39">
        <v>291</v>
      </c>
      <c r="C28" s="39">
        <v>8286.3880000000008</v>
      </c>
      <c r="D28" s="39"/>
      <c r="E28" s="39"/>
      <c r="F28" s="39"/>
      <c r="G28" s="39"/>
      <c r="H28" s="39"/>
      <c r="I28" s="39">
        <v>172</v>
      </c>
      <c r="J28" s="39">
        <v>291</v>
      </c>
      <c r="N28" s="92">
        <v>15.88</v>
      </c>
      <c r="O28" s="100">
        <v>3.19</v>
      </c>
      <c r="P28" s="39">
        <v>1674</v>
      </c>
      <c r="Q28" s="73">
        <v>202</v>
      </c>
    </row>
    <row r="29" spans="1:17">
      <c r="A29" s="39">
        <v>100</v>
      </c>
      <c r="B29" s="39">
        <v>195</v>
      </c>
      <c r="C29" s="39">
        <v>6960.9380000000001</v>
      </c>
      <c r="D29" s="39"/>
      <c r="E29" s="39"/>
      <c r="F29" s="39"/>
      <c r="G29" s="39"/>
      <c r="H29" s="39"/>
      <c r="I29" s="39">
        <v>100</v>
      </c>
      <c r="J29" s="39">
        <v>195</v>
      </c>
      <c r="N29" s="92">
        <v>13.78</v>
      </c>
      <c r="O29" s="100">
        <v>3.45</v>
      </c>
      <c r="P29" s="39">
        <v>1336</v>
      </c>
      <c r="Q29" s="73">
        <v>195</v>
      </c>
    </row>
    <row r="30" spans="1:17">
      <c r="A30" s="39">
        <v>19</v>
      </c>
      <c r="B30" s="39">
        <v>17</v>
      </c>
      <c r="C30" s="39">
        <v>4472.25</v>
      </c>
      <c r="D30" s="39"/>
      <c r="E30" s="39"/>
      <c r="F30" s="39"/>
      <c r="G30" s="39"/>
      <c r="H30" s="39"/>
      <c r="I30" s="39">
        <v>19</v>
      </c>
      <c r="J30" s="39">
        <v>17</v>
      </c>
      <c r="N30" s="92">
        <v>30</v>
      </c>
      <c r="O30" s="100">
        <v>19.739999999999998</v>
      </c>
      <c r="P30" s="39">
        <v>181</v>
      </c>
      <c r="Q30" s="73">
        <v>87</v>
      </c>
    </row>
    <row r="31" spans="1:17">
      <c r="A31" s="39">
        <v>79</v>
      </c>
      <c r="B31" s="39">
        <v>103</v>
      </c>
      <c r="C31" s="39">
        <v>4024.6959999999999</v>
      </c>
      <c r="D31" s="39"/>
      <c r="E31" s="39"/>
      <c r="F31" s="39"/>
      <c r="G31" s="39"/>
      <c r="H31" s="39"/>
      <c r="I31" s="39">
        <v>79</v>
      </c>
      <c r="J31" s="39">
        <v>103</v>
      </c>
      <c r="N31" s="92">
        <v>20.6</v>
      </c>
      <c r="O31" s="100">
        <v>6.2</v>
      </c>
      <c r="P31" s="39">
        <v>1220</v>
      </c>
      <c r="Q31" s="73">
        <v>242</v>
      </c>
    </row>
    <row r="32" spans="1:17">
      <c r="A32" s="39">
        <v>259</v>
      </c>
      <c r="B32" s="39">
        <v>20</v>
      </c>
      <c r="C32" s="39">
        <v>5417.39</v>
      </c>
      <c r="D32" s="39"/>
      <c r="E32" s="39"/>
      <c r="F32" s="39"/>
      <c r="G32" s="39"/>
      <c r="H32" s="39"/>
      <c r="I32" s="39">
        <v>259</v>
      </c>
      <c r="J32" s="39">
        <v>20</v>
      </c>
      <c r="N32" s="92">
        <v>339.28</v>
      </c>
      <c r="O32" s="100">
        <v>156.08000000000001</v>
      </c>
      <c r="P32" s="39">
        <v>176</v>
      </c>
      <c r="Q32" s="73">
        <v>78</v>
      </c>
    </row>
    <row r="33" spans="1:17">
      <c r="A33" s="39">
        <v>371</v>
      </c>
      <c r="B33" s="39">
        <v>51</v>
      </c>
      <c r="C33" s="39">
        <v>6532.4880000000003</v>
      </c>
      <c r="D33" s="39"/>
      <c r="E33" s="39"/>
      <c r="F33" s="39"/>
      <c r="G33" s="39"/>
      <c r="H33" s="39"/>
      <c r="I33" s="39">
        <v>371</v>
      </c>
      <c r="J33" s="39">
        <v>51</v>
      </c>
      <c r="N33" s="92">
        <v>192.78</v>
      </c>
      <c r="O33" s="100">
        <v>57.97</v>
      </c>
      <c r="P33" s="39">
        <v>372</v>
      </c>
      <c r="Q33" s="73">
        <v>104</v>
      </c>
    </row>
    <row r="34" spans="1:17">
      <c r="A34" s="39">
        <v>119</v>
      </c>
      <c r="B34" s="39">
        <v>185</v>
      </c>
      <c r="C34" s="39">
        <v>5704.0379999999996</v>
      </c>
      <c r="D34" s="39"/>
      <c r="E34" s="39"/>
      <c r="F34" s="39"/>
      <c r="G34" s="39"/>
      <c r="H34" s="39"/>
      <c r="I34" s="39">
        <v>119</v>
      </c>
      <c r="J34" s="39">
        <v>185</v>
      </c>
      <c r="N34" s="92">
        <v>17.28</v>
      </c>
      <c r="O34" s="100">
        <v>4.1500000000000004</v>
      </c>
      <c r="P34" s="39">
        <v>1546</v>
      </c>
      <c r="Q34" s="73">
        <v>231</v>
      </c>
    </row>
    <row r="35" spans="1:17">
      <c r="A35" s="39">
        <v>86</v>
      </c>
      <c r="B35" s="39">
        <v>36</v>
      </c>
      <c r="C35" s="39">
        <v>3486.51</v>
      </c>
      <c r="D35" s="39"/>
      <c r="E35" s="39"/>
      <c r="F35" s="39"/>
      <c r="G35" s="39"/>
      <c r="H35" s="39"/>
      <c r="I35" s="39">
        <v>86</v>
      </c>
      <c r="J35" s="39">
        <v>36</v>
      </c>
      <c r="N35" s="92">
        <v>63.94</v>
      </c>
      <c r="O35" s="100">
        <v>25.27</v>
      </c>
      <c r="P35" s="39">
        <v>492</v>
      </c>
      <c r="Q35" s="73">
        <v>164</v>
      </c>
    </row>
    <row r="36" spans="1:17">
      <c r="A36" s="39">
        <v>225</v>
      </c>
      <c r="B36" s="39">
        <v>29</v>
      </c>
      <c r="C36" s="39">
        <v>2507.7739999999999</v>
      </c>
      <c r="D36" s="39"/>
      <c r="E36" s="39"/>
      <c r="F36" s="39"/>
      <c r="G36" s="39"/>
      <c r="H36" s="39"/>
      <c r="I36" s="39">
        <v>225</v>
      </c>
      <c r="J36" s="39">
        <v>29</v>
      </c>
      <c r="N36" s="92">
        <v>205.4</v>
      </c>
      <c r="O36" s="100">
        <v>80.680000000000007</v>
      </c>
      <c r="P36" s="39">
        <v>551</v>
      </c>
      <c r="Q36" s="73">
        <v>204</v>
      </c>
    </row>
    <row r="37" spans="1:17">
      <c r="A37" s="39">
        <v>176</v>
      </c>
      <c r="B37" s="39">
        <v>30</v>
      </c>
      <c r="C37" s="39">
        <v>1814.3789999999999</v>
      </c>
      <c r="D37" s="39"/>
      <c r="E37" s="39"/>
      <c r="F37" s="39"/>
      <c r="G37" s="39"/>
      <c r="H37" s="39"/>
      <c r="I37" s="39">
        <v>176</v>
      </c>
      <c r="J37" s="39">
        <v>30</v>
      </c>
      <c r="N37" s="92">
        <v>155.91999999999999</v>
      </c>
      <c r="O37" s="100">
        <v>61.31</v>
      </c>
      <c r="P37" s="39">
        <v>788</v>
      </c>
      <c r="Q37" s="73">
        <v>286</v>
      </c>
    </row>
    <row r="38" spans="1:17">
      <c r="A38" s="39">
        <v>54</v>
      </c>
      <c r="B38" s="39">
        <v>106</v>
      </c>
      <c r="C38" s="39">
        <v>2607.4940000000001</v>
      </c>
      <c r="D38" s="39"/>
      <c r="E38" s="39"/>
      <c r="F38" s="39"/>
      <c r="G38" s="39"/>
      <c r="H38" s="39"/>
      <c r="I38" s="39">
        <v>54</v>
      </c>
      <c r="J38" s="39">
        <v>106</v>
      </c>
      <c r="N38" s="92">
        <v>13.69</v>
      </c>
      <c r="O38" s="100">
        <v>4.58</v>
      </c>
      <c r="P38" s="39">
        <v>1938</v>
      </c>
      <c r="Q38" s="73">
        <v>380</v>
      </c>
    </row>
    <row r="39" spans="1:17">
      <c r="A39" s="39">
        <v>43</v>
      </c>
      <c r="B39" s="39">
        <v>28</v>
      </c>
      <c r="C39" s="39">
        <v>3133.7539999999999</v>
      </c>
      <c r="D39" s="39"/>
      <c r="E39" s="39"/>
      <c r="F39" s="39"/>
      <c r="G39" s="39"/>
      <c r="H39" s="39"/>
      <c r="I39" s="39">
        <v>43</v>
      </c>
      <c r="J39" s="39">
        <v>28</v>
      </c>
      <c r="N39" s="92">
        <v>41.18</v>
      </c>
      <c r="O39" s="100">
        <v>19.8</v>
      </c>
      <c r="P39" s="39">
        <v>426</v>
      </c>
      <c r="Q39" s="73">
        <v>160</v>
      </c>
    </row>
    <row r="40" spans="1:17">
      <c r="A40" s="39">
        <v>55</v>
      </c>
      <c r="B40" s="39">
        <v>47</v>
      </c>
      <c r="C40" s="39">
        <v>2448.8960000000002</v>
      </c>
      <c r="D40" s="39"/>
      <c r="E40" s="39"/>
      <c r="F40" s="39"/>
      <c r="G40" s="39"/>
      <c r="H40" s="39"/>
      <c r="I40" s="39">
        <v>55</v>
      </c>
      <c r="J40" s="39">
        <v>47</v>
      </c>
      <c r="N40" s="92">
        <v>31.4</v>
      </c>
      <c r="O40" s="100">
        <v>12.42</v>
      </c>
      <c r="P40" s="39">
        <v>915</v>
      </c>
      <c r="Q40" s="73">
        <v>267</v>
      </c>
    </row>
    <row r="41" spans="1:17">
      <c r="A41" s="39">
        <v>56</v>
      </c>
      <c r="B41" s="39">
        <v>23</v>
      </c>
      <c r="C41" s="39">
        <v>2225.1880000000001</v>
      </c>
      <c r="D41" s="39"/>
      <c r="E41" s="39"/>
      <c r="F41" s="39"/>
      <c r="G41" s="39"/>
      <c r="H41" s="39"/>
      <c r="I41" s="39">
        <v>56</v>
      </c>
      <c r="J41" s="39">
        <v>23</v>
      </c>
      <c r="N41" s="92">
        <v>65.17</v>
      </c>
      <c r="O41" s="100">
        <v>31.95</v>
      </c>
      <c r="P41" s="39">
        <v>493</v>
      </c>
      <c r="Q41" s="73">
        <v>204</v>
      </c>
    </row>
    <row r="42" spans="1:17">
      <c r="A42" s="39">
        <v>123</v>
      </c>
      <c r="B42" s="39">
        <v>17</v>
      </c>
      <c r="C42" s="39">
        <v>2664.4630000000002</v>
      </c>
      <c r="D42" s="39"/>
      <c r="E42" s="39"/>
      <c r="F42" s="39"/>
      <c r="G42" s="39"/>
      <c r="H42" s="39"/>
      <c r="I42" s="39">
        <v>123</v>
      </c>
      <c r="J42" s="39">
        <v>17</v>
      </c>
      <c r="N42" s="92">
        <v>191.75</v>
      </c>
      <c r="O42" s="100">
        <v>98.14</v>
      </c>
      <c r="P42" s="39">
        <v>304</v>
      </c>
      <c r="Q42" s="73">
        <v>146</v>
      </c>
    </row>
    <row r="43" spans="1:17">
      <c r="A43" s="39">
        <v>52</v>
      </c>
      <c r="B43" s="39">
        <v>51</v>
      </c>
      <c r="C43" s="39">
        <v>6756.23</v>
      </c>
      <c r="D43" s="39"/>
      <c r="E43" s="39"/>
      <c r="F43" s="39"/>
      <c r="G43" s="39"/>
      <c r="H43" s="39"/>
      <c r="I43" s="39">
        <v>52</v>
      </c>
      <c r="J43" s="39">
        <v>51</v>
      </c>
      <c r="N43" s="92">
        <v>27.37</v>
      </c>
      <c r="O43" s="100">
        <v>10.74</v>
      </c>
      <c r="P43" s="39">
        <v>360</v>
      </c>
      <c r="Q43" s="73">
        <v>101</v>
      </c>
    </row>
    <row r="44" spans="1:17">
      <c r="A44" s="39">
        <v>141</v>
      </c>
      <c r="B44" s="39">
        <v>208</v>
      </c>
      <c r="C44" s="39">
        <v>7695.6729999999998</v>
      </c>
      <c r="D44" s="39"/>
      <c r="E44" s="39"/>
      <c r="F44" s="39"/>
      <c r="G44" s="39"/>
      <c r="H44" s="39"/>
      <c r="I44" s="39">
        <v>141</v>
      </c>
      <c r="J44" s="39">
        <v>208</v>
      </c>
      <c r="N44" s="92">
        <v>18.21</v>
      </c>
      <c r="O44" s="100">
        <v>4.09</v>
      </c>
      <c r="P44" s="39">
        <v>1289</v>
      </c>
      <c r="Q44" s="73">
        <v>182</v>
      </c>
    </row>
    <row r="45" spans="1:17">
      <c r="A45" s="39">
        <v>316</v>
      </c>
      <c r="B45" s="39">
        <v>49</v>
      </c>
      <c r="C45" s="39">
        <v>4196.3069999999998</v>
      </c>
      <c r="D45" s="39"/>
      <c r="E45" s="39"/>
      <c r="F45" s="39"/>
      <c r="G45" s="39"/>
      <c r="H45" s="39"/>
      <c r="I45" s="39">
        <v>316</v>
      </c>
      <c r="J45" s="39">
        <v>49</v>
      </c>
      <c r="N45" s="92">
        <v>171.19</v>
      </c>
      <c r="O45" s="100">
        <v>52.85</v>
      </c>
      <c r="P45" s="39">
        <v>557</v>
      </c>
      <c r="Q45" s="73">
        <v>159</v>
      </c>
    </row>
    <row r="46" spans="1:17">
      <c r="A46" s="39">
        <v>144</v>
      </c>
      <c r="B46" s="39">
        <v>32</v>
      </c>
      <c r="C46" s="39">
        <v>3631.8220000000001</v>
      </c>
      <c r="D46" s="39"/>
      <c r="E46" s="39"/>
      <c r="F46" s="39"/>
      <c r="G46" s="39"/>
      <c r="H46" s="39"/>
      <c r="I46" s="39">
        <v>144</v>
      </c>
      <c r="J46" s="39">
        <v>32</v>
      </c>
      <c r="N46" s="92">
        <v>119.93</v>
      </c>
      <c r="O46" s="100">
        <v>46.67</v>
      </c>
      <c r="P46" s="39">
        <v>420</v>
      </c>
      <c r="Q46" s="73">
        <v>148</v>
      </c>
    </row>
    <row r="47" spans="1:17">
      <c r="A47" s="39">
        <v>4</v>
      </c>
      <c r="B47" s="39">
        <v>5</v>
      </c>
      <c r="C47" s="39">
        <v>3716.431</v>
      </c>
      <c r="D47" s="39"/>
      <c r="E47" s="39"/>
      <c r="F47" s="39"/>
      <c r="G47" s="39"/>
      <c r="H47" s="39"/>
      <c r="I47" s="39">
        <v>4</v>
      </c>
      <c r="J47" s="39">
        <v>5</v>
      </c>
      <c r="N47" s="92">
        <v>21.48</v>
      </c>
      <c r="O47" s="100">
        <v>28.29</v>
      </c>
      <c r="P47" s="39">
        <v>64</v>
      </c>
      <c r="Q47" s="73">
        <v>55</v>
      </c>
    </row>
    <row r="48" spans="1:17">
      <c r="A48" s="39">
        <v>99</v>
      </c>
      <c r="B48" s="39">
        <v>178</v>
      </c>
      <c r="C48" s="39">
        <v>4055.848</v>
      </c>
      <c r="D48" s="39"/>
      <c r="E48" s="39"/>
      <c r="F48" s="39"/>
      <c r="G48" s="39"/>
      <c r="H48" s="39"/>
      <c r="I48" s="39">
        <v>99</v>
      </c>
      <c r="J48" s="39">
        <v>178</v>
      </c>
      <c r="N48" s="92">
        <v>14.94</v>
      </c>
      <c r="O48" s="100">
        <v>3.81</v>
      </c>
      <c r="P48" s="39">
        <v>2092</v>
      </c>
      <c r="Q48" s="73">
        <v>319</v>
      </c>
    </row>
    <row r="49" spans="1:17">
      <c r="A49" s="39">
        <v>15</v>
      </c>
      <c r="B49" s="39">
        <v>48</v>
      </c>
      <c r="C49" s="39">
        <v>3813.0189999999998</v>
      </c>
      <c r="D49" s="39"/>
      <c r="E49" s="39"/>
      <c r="F49" s="39"/>
      <c r="G49" s="39"/>
      <c r="H49" s="39"/>
      <c r="I49" s="39">
        <v>15</v>
      </c>
      <c r="J49" s="39">
        <v>48</v>
      </c>
      <c r="N49" s="92">
        <v>8.4</v>
      </c>
      <c r="O49" s="100">
        <v>4.9000000000000004</v>
      </c>
      <c r="P49" s="39">
        <v>600</v>
      </c>
      <c r="Q49" s="73">
        <v>173</v>
      </c>
    </row>
    <row r="50" spans="1:17">
      <c r="A50" s="39">
        <v>63</v>
      </c>
      <c r="B50" s="39">
        <v>127</v>
      </c>
      <c r="C50" s="39">
        <v>3475.1680000000001</v>
      </c>
      <c r="D50" s="39"/>
      <c r="E50" s="39"/>
      <c r="F50" s="39"/>
      <c r="G50" s="39"/>
      <c r="H50" s="39"/>
      <c r="I50" s="39">
        <v>63</v>
      </c>
      <c r="J50" s="39">
        <v>127</v>
      </c>
      <c r="N50" s="92">
        <v>13.33</v>
      </c>
      <c r="O50" s="100">
        <v>4.13</v>
      </c>
      <c r="P50" s="39">
        <v>1742</v>
      </c>
      <c r="Q50" s="73">
        <v>313</v>
      </c>
    </row>
    <row r="51" spans="1:17">
      <c r="A51" s="39">
        <v>83</v>
      </c>
      <c r="B51" s="39">
        <v>54</v>
      </c>
      <c r="C51" s="39">
        <v>7613.4390000000003</v>
      </c>
      <c r="D51" s="39"/>
      <c r="E51" s="39"/>
      <c r="F51" s="39"/>
      <c r="G51" s="39"/>
      <c r="H51" s="39"/>
      <c r="I51" s="39">
        <v>83</v>
      </c>
      <c r="J51" s="39">
        <v>54</v>
      </c>
      <c r="N51" s="92">
        <v>41.22</v>
      </c>
      <c r="O51" s="100">
        <v>14.41</v>
      </c>
      <c r="P51" s="39">
        <v>338</v>
      </c>
      <c r="Q51" s="73">
        <v>92</v>
      </c>
    </row>
    <row r="52" spans="1:17">
      <c r="A52" s="39">
        <v>188</v>
      </c>
      <c r="B52" s="39">
        <v>13</v>
      </c>
      <c r="C52" s="39">
        <v>2231.8310000000001</v>
      </c>
      <c r="D52" s="39"/>
      <c r="E52" s="39"/>
      <c r="F52" s="39"/>
      <c r="G52" s="39"/>
      <c r="H52" s="39"/>
      <c r="I52" s="39">
        <v>188</v>
      </c>
      <c r="J52" s="39">
        <v>13</v>
      </c>
      <c r="N52" s="92">
        <v>377.74</v>
      </c>
      <c r="O52" s="100">
        <v>213.91</v>
      </c>
      <c r="P52" s="39">
        <v>278</v>
      </c>
      <c r="Q52" s="73">
        <v>151</v>
      </c>
    </row>
    <row r="53" spans="1:17">
      <c r="A53" s="39">
        <v>56</v>
      </c>
      <c r="B53" s="39">
        <v>26</v>
      </c>
      <c r="C53" s="39">
        <v>4757.1949999999997</v>
      </c>
      <c r="D53" s="39"/>
      <c r="E53" s="39"/>
      <c r="F53" s="39"/>
      <c r="G53" s="39"/>
      <c r="H53" s="39"/>
      <c r="I53" s="39">
        <v>56</v>
      </c>
      <c r="J53" s="39">
        <v>26</v>
      </c>
      <c r="N53" s="92">
        <v>57.68</v>
      </c>
      <c r="O53" s="100">
        <v>27.12</v>
      </c>
      <c r="P53" s="39">
        <v>261</v>
      </c>
      <c r="Q53" s="73">
        <v>102</v>
      </c>
    </row>
    <row r="54" spans="1:17">
      <c r="A54" s="39">
        <v>49</v>
      </c>
      <c r="B54" s="39">
        <v>26</v>
      </c>
      <c r="C54" s="39">
        <v>4295.0630000000001</v>
      </c>
      <c r="D54" s="39"/>
      <c r="E54" s="39"/>
      <c r="F54" s="39"/>
      <c r="G54" s="39"/>
      <c r="H54" s="39"/>
      <c r="I54" s="39">
        <v>49</v>
      </c>
      <c r="J54" s="39">
        <v>26</v>
      </c>
      <c r="N54" s="92">
        <v>50.5</v>
      </c>
      <c r="O54" s="100">
        <v>24.27</v>
      </c>
      <c r="P54" s="39">
        <v>289</v>
      </c>
      <c r="Q54" s="73">
        <v>112</v>
      </c>
    </row>
    <row r="55" spans="1:17">
      <c r="A55" s="39">
        <v>93</v>
      </c>
      <c r="B55" s="39">
        <v>156</v>
      </c>
      <c r="C55" s="39">
        <v>6634.8580000000002</v>
      </c>
      <c r="D55" s="39"/>
      <c r="E55" s="39"/>
      <c r="F55" s="39"/>
      <c r="G55" s="39"/>
      <c r="H55" s="39"/>
      <c r="I55" s="39">
        <v>93</v>
      </c>
      <c r="J55" s="39">
        <v>156</v>
      </c>
      <c r="N55" s="92">
        <v>16.02</v>
      </c>
      <c r="O55" s="100">
        <v>4.26</v>
      </c>
      <c r="P55" s="39">
        <v>1121</v>
      </c>
      <c r="Q55" s="73">
        <v>182</v>
      </c>
    </row>
    <row r="56" spans="1:17">
      <c r="A56" s="39">
        <v>28</v>
      </c>
      <c r="B56" s="39">
        <v>67</v>
      </c>
      <c r="C56" s="39">
        <v>2362.4450000000002</v>
      </c>
      <c r="D56" s="39"/>
      <c r="E56" s="39"/>
      <c r="F56" s="39"/>
      <c r="G56" s="39"/>
      <c r="H56" s="39"/>
      <c r="I56" s="39">
        <v>28</v>
      </c>
      <c r="J56" s="39">
        <v>67</v>
      </c>
      <c r="N56" s="92">
        <v>11.23</v>
      </c>
      <c r="O56" s="100">
        <v>5.01</v>
      </c>
      <c r="P56" s="39">
        <v>1352</v>
      </c>
      <c r="Q56" s="73">
        <v>331</v>
      </c>
    </row>
    <row r="57" spans="1:17">
      <c r="A57" s="39">
        <v>42</v>
      </c>
      <c r="B57" s="39">
        <v>29</v>
      </c>
      <c r="C57" s="39">
        <v>7401.2280000000001</v>
      </c>
      <c r="D57" s="39"/>
      <c r="E57" s="39"/>
      <c r="F57" s="39"/>
      <c r="G57" s="39"/>
      <c r="H57" s="39"/>
      <c r="I57" s="39">
        <v>42</v>
      </c>
      <c r="J57" s="39">
        <v>29</v>
      </c>
      <c r="N57" s="92">
        <v>38.840000000000003</v>
      </c>
      <c r="O57" s="100">
        <v>18.57</v>
      </c>
      <c r="P57" s="39">
        <v>187</v>
      </c>
      <c r="Q57" s="73">
        <v>69</v>
      </c>
    </row>
    <row r="58" spans="1:17">
      <c r="A58" s="39">
        <v>81</v>
      </c>
      <c r="B58" s="39">
        <v>39</v>
      </c>
      <c r="C58" s="39">
        <v>5112.2740000000003</v>
      </c>
      <c r="D58" s="39"/>
      <c r="E58" s="39"/>
      <c r="F58" s="39"/>
      <c r="G58" s="39"/>
      <c r="H58" s="39"/>
      <c r="I58" s="39">
        <v>81</v>
      </c>
      <c r="J58" s="39">
        <v>39</v>
      </c>
      <c r="N58" s="92">
        <v>55.63</v>
      </c>
      <c r="O58" s="100">
        <v>21.59</v>
      </c>
      <c r="P58" s="39">
        <v>364</v>
      </c>
      <c r="Q58" s="73">
        <v>116</v>
      </c>
    </row>
    <row r="59" spans="1:17">
      <c r="A59" s="39">
        <v>56</v>
      </c>
      <c r="B59" s="39">
        <v>105</v>
      </c>
      <c r="C59" s="39">
        <v>5534.5789999999997</v>
      </c>
      <c r="D59" s="39"/>
      <c r="E59" s="39"/>
      <c r="F59" s="39"/>
      <c r="G59" s="39"/>
      <c r="H59" s="39"/>
      <c r="I59" s="39">
        <v>56</v>
      </c>
      <c r="J59" s="39">
        <v>105</v>
      </c>
      <c r="N59" s="92">
        <v>14.33</v>
      </c>
      <c r="O59" s="100">
        <v>4.75</v>
      </c>
      <c r="P59" s="39">
        <v>904</v>
      </c>
      <c r="Q59" s="73">
        <v>178</v>
      </c>
    </row>
    <row r="60" spans="1:17">
      <c r="A60" s="39">
        <v>62</v>
      </c>
      <c r="B60" s="39">
        <v>38</v>
      </c>
      <c r="C60" s="39">
        <v>3816.857</v>
      </c>
      <c r="D60" s="39"/>
      <c r="E60" s="39"/>
      <c r="F60" s="39"/>
      <c r="G60" s="39"/>
      <c r="H60" s="39"/>
      <c r="I60" s="39">
        <v>62</v>
      </c>
      <c r="J60" s="39">
        <v>38</v>
      </c>
      <c r="N60" s="92">
        <v>43.74</v>
      </c>
      <c r="O60" s="100">
        <v>17.920000000000002</v>
      </c>
      <c r="P60" s="39">
        <v>475</v>
      </c>
      <c r="Q60" s="73">
        <v>154</v>
      </c>
    </row>
    <row r="61" spans="1:17">
      <c r="A61" s="39">
        <v>163</v>
      </c>
      <c r="B61" s="39">
        <v>21</v>
      </c>
      <c r="C61" s="39">
        <v>3624.576</v>
      </c>
      <c r="D61" s="39"/>
      <c r="E61" s="39"/>
      <c r="F61" s="39"/>
      <c r="G61" s="39"/>
      <c r="H61" s="39"/>
      <c r="I61" s="39">
        <v>163</v>
      </c>
      <c r="J61" s="39">
        <v>21</v>
      </c>
      <c r="N61" s="92">
        <v>205.49</v>
      </c>
      <c r="O61" s="100">
        <v>94.44</v>
      </c>
      <c r="P61" s="39">
        <v>276</v>
      </c>
      <c r="Q61" s="73">
        <v>119</v>
      </c>
    </row>
    <row r="62" spans="1:17">
      <c r="A62" s="39">
        <v>63</v>
      </c>
      <c r="B62" s="39">
        <v>97</v>
      </c>
      <c r="C62" s="39">
        <v>4792.8040000000001</v>
      </c>
      <c r="D62" s="39"/>
      <c r="E62" s="39"/>
      <c r="F62" s="39"/>
      <c r="G62" s="39"/>
      <c r="H62" s="39"/>
      <c r="I62" s="39">
        <v>63</v>
      </c>
      <c r="J62" s="39">
        <v>97</v>
      </c>
      <c r="N62" s="92">
        <v>17.45</v>
      </c>
      <c r="O62" s="100">
        <v>5.66</v>
      </c>
      <c r="P62" s="39">
        <v>965</v>
      </c>
      <c r="Q62" s="73">
        <v>197</v>
      </c>
    </row>
    <row r="63" spans="1:17">
      <c r="A63" s="39">
        <v>66</v>
      </c>
      <c r="B63" s="39">
        <v>93</v>
      </c>
      <c r="C63" s="39">
        <v>3528.694</v>
      </c>
      <c r="D63" s="39"/>
      <c r="E63" s="39"/>
      <c r="F63" s="39"/>
      <c r="G63" s="39"/>
      <c r="H63" s="39"/>
      <c r="I63" s="39">
        <v>66</v>
      </c>
      <c r="J63" s="39">
        <v>93</v>
      </c>
      <c r="N63" s="92">
        <v>19.059999999999999</v>
      </c>
      <c r="O63" s="100">
        <v>6.15</v>
      </c>
      <c r="P63" s="39">
        <v>1257</v>
      </c>
      <c r="Q63" s="73">
        <v>262</v>
      </c>
    </row>
    <row r="64" spans="1:17">
      <c r="A64" s="39">
        <v>60</v>
      </c>
      <c r="B64" s="39">
        <v>75</v>
      </c>
      <c r="C64" s="39">
        <v>2336.835</v>
      </c>
      <c r="D64" s="39"/>
      <c r="E64" s="39"/>
      <c r="F64" s="39"/>
      <c r="G64" s="39"/>
      <c r="H64" s="39"/>
      <c r="I64" s="39">
        <v>60</v>
      </c>
      <c r="J64" s="39">
        <v>75</v>
      </c>
      <c r="N64" s="92">
        <v>21.48</v>
      </c>
      <c r="O64" s="100">
        <v>7.44</v>
      </c>
      <c r="P64" s="39">
        <v>1530</v>
      </c>
      <c r="Q64" s="73">
        <v>355</v>
      </c>
    </row>
  </sheetData>
  <conditionalFormatting sqref="F4">
    <cfRule type="cellIs" dxfId="1" priority="1" operator="greaterThan">
      <formula>0.05</formula>
    </cfRule>
  </conditionalFormatting>
  <conditionalFormatting sqref="E4">
    <cfRule type="cellIs" dxfId="0" priority="2" operator="lessThan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NOTE</vt:lpstr>
      <vt:lpstr>18PA-21A</vt:lpstr>
      <vt:lpstr>18PA-09A_NEW</vt:lpstr>
      <vt:lpstr>18PA-06</vt:lpstr>
      <vt:lpstr>18PA-13A</vt:lpstr>
      <vt:lpstr>18PA-11A</vt:lpstr>
      <vt:lpstr>18PA-03A</vt:lpstr>
      <vt:lpstr>18PA-26A</vt:lpstr>
      <vt:lpstr>18PA-15</vt:lpstr>
      <vt:lpstr>18PA-17A</vt:lpstr>
      <vt:lpstr>18PA-32</vt:lpstr>
      <vt:lpstr>18PA-31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</dc:creator>
  <cp:lastModifiedBy>Lucas</cp:lastModifiedBy>
  <dcterms:created xsi:type="dcterms:W3CDTF">2021-12-02T09:57:02Z</dcterms:created>
  <dcterms:modified xsi:type="dcterms:W3CDTF">2024-12-09T13:33:14Z</dcterms:modified>
</cp:coreProperties>
</file>