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232CC32E-CF9C-42F4-A936-CC1D293EF38C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/>
  <c r="E6" i="1"/>
  <c r="E5" i="1"/>
  <c r="F6" i="1"/>
  <c r="F5" i="1"/>
  <c r="F4" i="1"/>
  <c r="D4" i="1"/>
  <c r="E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<sst xmlns="http://schemas.openxmlformats.org/spreadsheetml/2006/main" count="8" uniqueCount="8">
  <si>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</si>
  <si>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</si>
  <si>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</si>
  <si>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</si>
  <si>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</si>
  <si>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</si>
  <si>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</si>
  <si>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EP (kg1,4-DCB)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</si>
</sst>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  <xf numFmtId="11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Ecotoxicity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773.17140440464868</c:v>
                </c:pt>
                <c:pt idx="1">
                  <c:v>-13480.57567984056</c:v>
                </c:pt>
                <c:pt idx="2">
                  <c:v>-23887.804409725333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858.82585451707416</c:v>
                </c:pt>
                <c:pt idx="1">
                  <c:v>-14976.282279002024</c:v>
                </c:pt>
                <c:pt idx="2">
                  <c:v>-25127.146680439124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386.58570220232491</c:v>
                </c:pt>
                <c:pt idx="1">
                  <c:v>-6740.28783992028</c:v>
                </c:pt>
                <c:pt idx="2">
                  <c:v>-12099.236834475636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5000"/>
          <c:min val="-2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EP (kg1,4-DCB)</a:t>
                </a:r>
              </a:p>
            </c:rich>
          </c:tx>
          <c:layout>
            <c:manualLayout>
              <c:xMode val="edge"/>
              <c:yMode val="edge"/>
              <c:x val="1.3888888888888888E-2"/>
              <c:y val="0.298945756780402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20.201037878804701</v>
          </cell>
        </row>
        <row r="24">
          <cell r="C24">
            <v>571.01000167595498</v>
          </cell>
        </row>
        <row r="25">
          <cell r="C25">
            <v>181.960364849889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-12505.340359511782</v>
          </cell>
        </row>
        <row r="27">
          <cell r="C27">
            <v>-768.75415551221602</v>
          </cell>
        </row>
        <row r="28">
          <cell r="C28">
            <v>-206.4811648165626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-22865.677963049799</v>
          </cell>
        </row>
        <row r="27">
          <cell r="C27">
            <v>-773.01906617329496</v>
          </cell>
        </row>
        <row r="28">
          <cell r="C28">
            <v>-249.10738050223799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22.4389747468161</v>
          </cell>
        </row>
        <row r="24">
          <cell r="C24">
            <v>634.26835218351198</v>
          </cell>
        </row>
        <row r="25">
          <cell r="C25">
            <v>202.11852758674601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-13892.850483389087</v>
          </cell>
        </row>
        <row r="27">
          <cell r="C27">
            <v>-854.04205893552501</v>
          </cell>
        </row>
        <row r="28">
          <cell r="C28">
            <v>-229.38973667741072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-24179.001671169401</v>
          </cell>
        </row>
        <row r="27">
          <cell r="C27">
            <v>-719.83640289982804</v>
          </cell>
        </row>
        <row r="28">
          <cell r="C28">
            <v>-228.30860636989399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10.1005189394024</v>
          </cell>
        </row>
        <row r="24">
          <cell r="C24">
            <v>285.505000837978</v>
          </cell>
        </row>
        <row r="25">
          <cell r="C25">
            <v>90.980182424944502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-6252.6701797558908</v>
          </cell>
        </row>
        <row r="27">
          <cell r="C27">
            <v>-384.37707775610789</v>
          </cell>
        </row>
        <row r="28">
          <cell r="C28">
            <v>-103.2405824082813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-11567.556675231899</v>
          </cell>
        </row>
        <row r="27">
          <cell r="C27">
            <v>-401.79749735084499</v>
          </cell>
        </row>
        <row r="28">
          <cell r="C28">
            <v>-129.882661892892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4" t="s">
        <v>3</v>
      </c>
      <c r="D2" s="3" t="s">
        <v>7</v>
      </c>
      <c r="E2" s="3"/>
      <c r="F2" s="3"/>
    </row>
    <row r="3" spans="3:6" x14ac:dyDescent="0.35">
      <c r="C3" s="5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6">
        <f>[1]Sheet1!$C$23+[1]Sheet1!$C$24+[1]Sheet1!$C$25</f>
        <v>773.17140440464868</v>
      </c>
      <c r="E4" s="6">
        <f>[2]Sheet1!$C$26+[2]Sheet1!$C$27+[2]Sheet1!$C$28</f>
        <v>-13480.57567984056</v>
      </c>
      <c r="F4" s="6">
        <f>[3]Sheet1!$C$26+[3]Sheet1!$C$27+[3]Sheet1!$C$28</f>
        <v>-23887.804409725333</v>
      </c>
    </row>
    <row r="5" spans="3:6" x14ac:dyDescent="0.35">
      <c r="C5" s="2" t="s">
        <v>5</v>
      </c>
      <c r="D5" s="6">
        <f>[4]Sheet1!$C$23+[4]Sheet1!$C$24+[4]Sheet1!$C$25</f>
        <v>858.82585451707416</v>
      </c>
      <c r="E5" s="6">
        <f>[5]Sheet1!$C$26+[5]Sheet1!$C$27+[5]Sheet1!$C$28</f>
        <v>-14976.282279002024</v>
      </c>
      <c r="F5" s="6">
        <f>[6]Sheet1!$C$26+[6]Sheet1!$C$27+[6]Sheet1!$C$28</f>
        <v>-25127.146680439124</v>
      </c>
    </row>
    <row r="6" spans="3:6" x14ac:dyDescent="0.35">
      <c r="C6" s="2" t="s">
        <v>6</v>
      </c>
      <c r="D6" s="6">
        <f>[7]Sheet1!$C$23+[7]Sheet1!$C$24+[7]Sheet1!$C$25</f>
        <v>386.58570220232491</v>
      </c>
      <c r="E6" s="6">
        <f>[8]Sheet1!$C$26+[8]Sheet1!$C$27+[8]Sheet1!$C$28</f>
        <v>-6740.28783992028</v>
      </c>
      <c r="F6" s="6">
        <f>[9]Sheet1!$C$26+[9]Sheet1!$C$27+[9]Sheet1!$C$28</f>
        <v>-12099.236834475636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2024-05-15T10:18:56Z</dcterms:modified>
</cp:coreProperties>
</file>