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nnermertz/vlab Dropbox/Vesbach Lab/Conner Mertz/UNM biology/Chapter 1 E1 vs E2/Manuscript in Prep/MICROBIOME UPLOAD/"/>
    </mc:Choice>
  </mc:AlternateContent>
  <xr:revisionPtr revIDLastSave="0" documentId="13_ncr:1_{F5562C49-DECF-D649-887D-21001C051138}" xr6:coauthVersionLast="47" xr6:coauthVersionMax="47" xr10:uidLastSave="{00000000-0000-0000-0000-000000000000}"/>
  <bookViews>
    <workbookView xWindow="0" yWindow="520" windowWidth="28800" windowHeight="16360" activeTab="3" xr2:uid="{C56532C1-1580-8D4C-8B52-6C461DF3C177}"/>
  </bookViews>
  <sheets>
    <sheet name="Additional file 2 info" sheetId="23" r:id="rId1"/>
    <sheet name="SI table 1" sheetId="21" r:id="rId2"/>
    <sheet name="SI table 2" sheetId="17" r:id="rId3"/>
    <sheet name="SI table 3" sheetId="6" r:id="rId4"/>
    <sheet name="SI table 4" sheetId="9" r:id="rId5"/>
    <sheet name="SI table 5" sheetId="16" r:id="rId6"/>
    <sheet name="SI table 6" sheetId="4" r:id="rId7"/>
    <sheet name="SI table 7" sheetId="5" r:id="rId8"/>
    <sheet name="SI table 8" sheetId="18" r:id="rId9"/>
    <sheet name="SI table 9" sheetId="10" r:id="rId10"/>
    <sheet name="SI table 10" sheetId="7" r:id="rId11"/>
    <sheet name="SI table 11" sheetId="8" r:id="rId12"/>
    <sheet name="SI table 12" sheetId="14" r:id="rId13"/>
    <sheet name="SI table 13" sheetId="12" r:id="rId14"/>
    <sheet name="SI table 14" sheetId="22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6" l="1"/>
  <c r="H39" i="16" s="1"/>
  <c r="I39" i="16" s="1"/>
  <c r="C17" i="16"/>
  <c r="E38" i="16" s="1"/>
  <c r="F38" i="16" s="1"/>
  <c r="C16" i="16"/>
  <c r="B37" i="16" s="1"/>
  <c r="C37" i="16" s="1"/>
  <c r="C15" i="16"/>
  <c r="H36" i="16" s="1"/>
  <c r="I36" i="16" s="1"/>
  <c r="C14" i="16"/>
  <c r="H35" i="16" s="1"/>
  <c r="I35" i="16" s="1"/>
  <c r="C13" i="16"/>
  <c r="E34" i="16" s="1"/>
  <c r="F34" i="16" s="1"/>
  <c r="C12" i="16"/>
  <c r="H33" i="16" s="1"/>
  <c r="C11" i="16"/>
  <c r="H32" i="16" s="1"/>
  <c r="I32" i="16" s="1"/>
  <c r="C10" i="16"/>
  <c r="E31" i="16" s="1"/>
  <c r="F31" i="16" s="1"/>
  <c r="C9" i="16"/>
  <c r="B30" i="16" s="1"/>
  <c r="C30" i="16" s="1"/>
  <c r="C8" i="16"/>
  <c r="H29" i="16" s="1"/>
  <c r="I29" i="16" s="1"/>
  <c r="C7" i="16"/>
  <c r="H28" i="16" s="1"/>
  <c r="I28" i="16" s="1"/>
  <c r="C6" i="16"/>
  <c r="E27" i="16" s="1"/>
  <c r="F27" i="16" s="1"/>
  <c r="C5" i="16"/>
  <c r="B26" i="16" s="1"/>
  <c r="C26" i="16" s="1"/>
  <c r="H34" i="16" l="1"/>
  <c r="I34" i="16" s="1"/>
  <c r="B36" i="16"/>
  <c r="C36" i="16" s="1"/>
  <c r="E37" i="16"/>
  <c r="F37" i="16" s="1"/>
  <c r="H38" i="16"/>
  <c r="I38" i="16" s="1"/>
  <c r="E26" i="16"/>
  <c r="F26" i="16" s="1"/>
  <c r="H27" i="16"/>
  <c r="I27" i="16" s="1"/>
  <c r="B29" i="16"/>
  <c r="C29" i="16" s="1"/>
  <c r="E30" i="16"/>
  <c r="F30" i="16" s="1"/>
  <c r="H31" i="16"/>
  <c r="I31" i="16" s="1"/>
  <c r="B33" i="16"/>
  <c r="E33" i="16"/>
  <c r="B35" i="16"/>
  <c r="C35" i="16" s="1"/>
  <c r="E36" i="16"/>
  <c r="F36" i="16" s="1"/>
  <c r="H37" i="16"/>
  <c r="I37" i="16" s="1"/>
  <c r="B39" i="16"/>
  <c r="C39" i="16" s="1"/>
  <c r="H26" i="16"/>
  <c r="I26" i="16" s="1"/>
  <c r="B28" i="16"/>
  <c r="C28" i="16" s="1"/>
  <c r="E29" i="16"/>
  <c r="F29" i="16" s="1"/>
  <c r="H30" i="16"/>
  <c r="I30" i="16" s="1"/>
  <c r="B32" i="16"/>
  <c r="C32" i="16" s="1"/>
  <c r="B34" i="16"/>
  <c r="C34" i="16" s="1"/>
  <c r="E35" i="16"/>
  <c r="F35" i="16" s="1"/>
  <c r="B38" i="16"/>
  <c r="C38" i="16" s="1"/>
  <c r="E39" i="16"/>
  <c r="F39" i="16" s="1"/>
  <c r="B27" i="16"/>
  <c r="C27" i="16" s="1"/>
  <c r="E28" i="16"/>
  <c r="F28" i="16" s="1"/>
  <c r="B31" i="16"/>
  <c r="C31" i="16" s="1"/>
  <c r="E32" i="16"/>
  <c r="F32" i="16" s="1"/>
  <c r="L21" i="10" l="1"/>
  <c r="M21" i="10"/>
  <c r="N21" i="10"/>
  <c r="O21" i="10"/>
  <c r="P21" i="10"/>
  <c r="K21" i="10"/>
</calcChain>
</file>

<file path=xl/sharedStrings.xml><?xml version="1.0" encoding="utf-8"?>
<sst xmlns="http://schemas.openxmlformats.org/spreadsheetml/2006/main" count="4572" uniqueCount="666">
  <si>
    <t>Experiment</t>
  </si>
  <si>
    <t>Diet</t>
  </si>
  <si>
    <t>Protein</t>
  </si>
  <si>
    <t>Carbohydrates</t>
  </si>
  <si>
    <t>Synthetic</t>
  </si>
  <si>
    <t>Semi-Natural</t>
  </si>
  <si>
    <t>Casein</t>
  </si>
  <si>
    <t>Cricket Powder</t>
  </si>
  <si>
    <t>Cricket</t>
  </si>
  <si>
    <t>Corn Oil</t>
  </si>
  <si>
    <t>taxon</t>
  </si>
  <si>
    <t>Kingdom</t>
  </si>
  <si>
    <t>Phylum</t>
  </si>
  <si>
    <t>Class</t>
  </si>
  <si>
    <t>Order</t>
  </si>
  <si>
    <t>Family</t>
  </si>
  <si>
    <t>Genus</t>
  </si>
  <si>
    <t>Differentially_Abundant_Experiment</t>
  </si>
  <si>
    <t>Differentially_Abundant_Group</t>
  </si>
  <si>
    <t>Differentially_Abundant_Location</t>
  </si>
  <si>
    <t>se</t>
  </si>
  <si>
    <t>p_val</t>
  </si>
  <si>
    <t>ASV1</t>
  </si>
  <si>
    <t>Bacteria</t>
  </si>
  <si>
    <t>Firmicutes</t>
  </si>
  <si>
    <t>Bacilli</t>
  </si>
  <si>
    <t>Lactobacillales</t>
  </si>
  <si>
    <t>Lactobacillaceae</t>
  </si>
  <si>
    <t>Ligilactobacillus</t>
  </si>
  <si>
    <t>DUOD</t>
  </si>
  <si>
    <t>IL</t>
  </si>
  <si>
    <t>ASV5</t>
  </si>
  <si>
    <t>Deferribacterota</t>
  </si>
  <si>
    <t>Deferribacteres</t>
  </si>
  <si>
    <t>Deferribacterales</t>
  </si>
  <si>
    <t>Deferribacteraceae</t>
  </si>
  <si>
    <t>Mucispirillum</t>
  </si>
  <si>
    <t>CEC</t>
  </si>
  <si>
    <t>Bacteroidota</t>
  </si>
  <si>
    <t>Bacteroidia</t>
  </si>
  <si>
    <t>Bacteroidales</t>
  </si>
  <si>
    <t>Bacteroidaceae</t>
  </si>
  <si>
    <t>Bacteroides</t>
  </si>
  <si>
    <t>ASV13</t>
  </si>
  <si>
    <t>Clostridia</t>
  </si>
  <si>
    <t>Lachnospirales</t>
  </si>
  <si>
    <t>Lachnospiraceae</t>
  </si>
  <si>
    <t>Lachnospiraceae NK4A136 group</t>
  </si>
  <si>
    <t>ASV16</t>
  </si>
  <si>
    <t>Oscillospirales</t>
  </si>
  <si>
    <t>Oscillospiraceae</t>
  </si>
  <si>
    <t>Colidextribacter</t>
  </si>
  <si>
    <t>ASV19</t>
  </si>
  <si>
    <t>Rikenellaceae</t>
  </si>
  <si>
    <t>Alistipes</t>
  </si>
  <si>
    <t>ASV21</t>
  </si>
  <si>
    <t>Streptococcaceae</t>
  </si>
  <si>
    <t>Streptococcus</t>
  </si>
  <si>
    <t>Desulfobacterota</t>
  </si>
  <si>
    <t>Desulfovibrionia</t>
  </si>
  <si>
    <t>Desulfovibrionales</t>
  </si>
  <si>
    <t>Desulfovibrionaceae</t>
  </si>
  <si>
    <t>NA</t>
  </si>
  <si>
    <t>Intestinimonas</t>
  </si>
  <si>
    <t>Tuzzerella</t>
  </si>
  <si>
    <t>Lachnoclostridium</t>
  </si>
  <si>
    <t>ASV55</t>
  </si>
  <si>
    <t>Muribaculaceae</t>
  </si>
  <si>
    <t>Carnobacteriaceae</t>
  </si>
  <si>
    <t>2.5P</t>
  </si>
  <si>
    <t>5P</t>
  </si>
  <si>
    <t>10P</t>
  </si>
  <si>
    <t>ASV78</t>
  </si>
  <si>
    <t>ASV37</t>
  </si>
  <si>
    <t>Desulfovibrio</t>
  </si>
  <si>
    <t>ASV396</t>
  </si>
  <si>
    <t>Actinobacteriota</t>
  </si>
  <si>
    <t>Actinobacteria</t>
  </si>
  <si>
    <t>Corynebacteriales</t>
  </si>
  <si>
    <t>Corynebacteriaceae</t>
  </si>
  <si>
    <t>Corynebacterium</t>
  </si>
  <si>
    <t>ASV8</t>
  </si>
  <si>
    <t>ASV14</t>
  </si>
  <si>
    <t>Prevotellaceae</t>
  </si>
  <si>
    <t>Alloprevotella</t>
  </si>
  <si>
    <t>ASV112</t>
  </si>
  <si>
    <t>ASV109</t>
  </si>
  <si>
    <t>Tannerellaceae</t>
  </si>
  <si>
    <t>Parabacteroides</t>
  </si>
  <si>
    <t>ASV31</t>
  </si>
  <si>
    <t>ASV11</t>
  </si>
  <si>
    <t>Campylobacterota</t>
  </si>
  <si>
    <t>Campylobacteria</t>
  </si>
  <si>
    <t>Campylobacterales</t>
  </si>
  <si>
    <t>Helicobacteraceae</t>
  </si>
  <si>
    <t>Helicobacter</t>
  </si>
  <si>
    <t>ASV43</t>
  </si>
  <si>
    <t>ASV6</t>
  </si>
  <si>
    <t>ASV63</t>
  </si>
  <si>
    <t>Leuconostoc</t>
  </si>
  <si>
    <t>ASV10</t>
  </si>
  <si>
    <t>ASV236</t>
  </si>
  <si>
    <t>Pediococcus</t>
  </si>
  <si>
    <t>ASV320</t>
  </si>
  <si>
    <t>Lactococcus</t>
  </si>
  <si>
    <t>ASV72</t>
  </si>
  <si>
    <t>ASV15</t>
  </si>
  <si>
    <t>Staphylococcales</t>
  </si>
  <si>
    <t>Gemellaceae</t>
  </si>
  <si>
    <t>Gemella</t>
  </si>
  <si>
    <t>ASV159</t>
  </si>
  <si>
    <t>ASV56</t>
  </si>
  <si>
    <t>ASV9</t>
  </si>
  <si>
    <t>ASV44</t>
  </si>
  <si>
    <t>ASV75</t>
  </si>
  <si>
    <t>ASV82</t>
  </si>
  <si>
    <t>ASV139</t>
  </si>
  <si>
    <t>ASV105</t>
  </si>
  <si>
    <t>UCG-003</t>
  </si>
  <si>
    <t>ASV133</t>
  </si>
  <si>
    <t>Ruminococcaceae</t>
  </si>
  <si>
    <t>ASV168</t>
  </si>
  <si>
    <t>Proteobacteria</t>
  </si>
  <si>
    <t>Alphaproteobacteria</t>
  </si>
  <si>
    <t>Paracaedibacterales</t>
  </si>
  <si>
    <t>Paracaedibacteraceae</t>
  </si>
  <si>
    <t>ASV118</t>
  </si>
  <si>
    <t>Gammaproteobacteria</t>
  </si>
  <si>
    <t>Pseudomonadales</t>
  </si>
  <si>
    <t>Moraxellaceae</t>
  </si>
  <si>
    <t>Enhydrobacter</t>
  </si>
  <si>
    <t>log fold change</t>
  </si>
  <si>
    <t>log_fold_change_absolute_value</t>
  </si>
  <si>
    <t>ASV80</t>
  </si>
  <si>
    <t>ASV17</t>
  </si>
  <si>
    <t>Erysipelotrichales</t>
  </si>
  <si>
    <t>Erysipelotrichaceae</t>
  </si>
  <si>
    <t>Turicibacter</t>
  </si>
  <si>
    <t>ASV62</t>
  </si>
  <si>
    <t>Lachnospiraceae UCG-006</t>
  </si>
  <si>
    <t>Differentially_Abundant_Diet</t>
  </si>
  <si>
    <t>group comparison</t>
  </si>
  <si>
    <t>ASV58</t>
  </si>
  <si>
    <t>ASV29</t>
  </si>
  <si>
    <t>ASV39</t>
  </si>
  <si>
    <t>Essential Amino Acid</t>
  </si>
  <si>
    <t>D13C</t>
  </si>
  <si>
    <t>d13C</t>
  </si>
  <si>
    <t>Threonine (Thr)</t>
  </si>
  <si>
    <t>Valine (Val)</t>
  </si>
  <si>
    <t>Leucine (Leu)</t>
  </si>
  <si>
    <t>Isoleucine (Ile)</t>
  </si>
  <si>
    <t>Phenylalanine (Phe)</t>
  </si>
  <si>
    <t>Lysine (Lys)*</t>
  </si>
  <si>
    <t>Treatment</t>
  </si>
  <si>
    <t>Percent Protein</t>
  </si>
  <si>
    <t>Pathway</t>
  </si>
  <si>
    <t>Sankey_height</t>
  </si>
  <si>
    <t xml:space="preserve">Phylum </t>
  </si>
  <si>
    <t>diet</t>
  </si>
  <si>
    <t xml:space="preserve">sum height </t>
  </si>
  <si>
    <t>sum height</t>
  </si>
  <si>
    <t>Bacteroidetes</t>
  </si>
  <si>
    <t>ile</t>
  </si>
  <si>
    <t>leu</t>
  </si>
  <si>
    <t>lys</t>
  </si>
  <si>
    <t>phe</t>
  </si>
  <si>
    <t>thr</t>
  </si>
  <si>
    <t>val</t>
  </si>
  <si>
    <t xml:space="preserve">SUM Height </t>
  </si>
  <si>
    <t>Muribaculace</t>
  </si>
  <si>
    <t>Porphyromonadaceae</t>
  </si>
  <si>
    <t>Enterococcaceae</t>
  </si>
  <si>
    <t>Digestibility</t>
  </si>
  <si>
    <t>AA</t>
  </si>
  <si>
    <t>Cricket (A.domesticus)</t>
  </si>
  <si>
    <t>Corn Meal</t>
  </si>
  <si>
    <t>Ala</t>
  </si>
  <si>
    <t>Gly</t>
  </si>
  <si>
    <t>Ser</t>
  </si>
  <si>
    <t>Asp</t>
  </si>
  <si>
    <t>Glu</t>
  </si>
  <si>
    <t>Pro</t>
  </si>
  <si>
    <t>Tyr</t>
  </si>
  <si>
    <t>Val</t>
  </si>
  <si>
    <t>Leu</t>
  </si>
  <si>
    <t>Ile</t>
  </si>
  <si>
    <t>Phe</t>
  </si>
  <si>
    <t>Lys</t>
  </si>
  <si>
    <t>Thr</t>
  </si>
  <si>
    <t>Arg</t>
  </si>
  <si>
    <t>Low Protein (2.5%P)</t>
  </si>
  <si>
    <t>Credibility Interval</t>
  </si>
  <si>
    <t xml:space="preserve">Medium Protein (5%P) </t>
  </si>
  <si>
    <t>High Protein (10%P)</t>
  </si>
  <si>
    <t>AVG:</t>
  </si>
  <si>
    <t>Medium Protein (5%P)</t>
  </si>
  <si>
    <t>AVG</t>
  </si>
  <si>
    <t>Synthetic: % Microbial Contribution</t>
  </si>
  <si>
    <t>Semi-Natural: % Microbial Contribution</t>
  </si>
  <si>
    <t>Synthetic: % Casein Contribution</t>
  </si>
  <si>
    <t>Semi-Natural: % Cricket + Cornmeal Contribution</t>
  </si>
  <si>
    <t>casein n= 10 reps</t>
  </si>
  <si>
    <t>cricket n= 18reps</t>
  </si>
  <si>
    <t>cornmeal n= 9 reps</t>
  </si>
  <si>
    <t>individuals n=</t>
  </si>
  <si>
    <t>Amino Acid</t>
  </si>
  <si>
    <t>Bacteroidaceae*</t>
  </si>
  <si>
    <t>Lachnospiraceae*</t>
  </si>
  <si>
    <t>Lachnospiraceae+</t>
  </si>
  <si>
    <t>Helicobacteraceae+</t>
  </si>
  <si>
    <t>Muribaculace+</t>
  </si>
  <si>
    <t>Tannerellaceae+</t>
  </si>
  <si>
    <t>Rikenellaceae+</t>
  </si>
  <si>
    <t xml:space="preserve">Families with "*"were found to be differentially abundant using ANCOMBC 2 analysis among mice fed a low protein diet. </t>
  </si>
  <si>
    <t xml:space="preserve">Families with "+" were found to be differentially abundant using ANCOMBC 2 analysis among mice fed the semi-natural diet across all protein levels. </t>
  </si>
  <si>
    <t>Lachnospiraceae*+</t>
  </si>
  <si>
    <t>Bin Id </t>
  </si>
  <si>
    <t>bin.28 </t>
  </si>
  <si>
    <t>bin.48 </t>
  </si>
  <si>
    <t>bin.30 </t>
  </si>
  <si>
    <t>    98.12     </t>
  </si>
  <si>
    <t>      0.00      </t>
  </si>
  <si>
    <t>    84.26     </t>
  </si>
  <si>
    <t>      1.27     </t>
  </si>
  <si>
    <t>    76.04     </t>
  </si>
  <si>
    <t>      1.97     </t>
  </si>
  <si>
    <t>bin.39</t>
  </si>
  <si>
    <t>bin.37</t>
  </si>
  <si>
    <t>    97.63     </t>
  </si>
  <si>
    <t>      0.99      </t>
  </si>
  <si>
    <t>    60.31     </t>
  </si>
  <si>
    <t>      3.06     </t>
  </si>
  <si>
    <t>bin.42</t>
  </si>
  <si>
    <t>    98.87     </t>
  </si>
  <si>
    <t>      0.19     </t>
  </si>
  <si>
    <t>bin.19 </t>
  </si>
  <si>
    <t>bin.15 </t>
  </si>
  <si>
    <t>    94.25     </t>
  </si>
  <si>
    <t>      1.41     </t>
  </si>
  <si>
    <t>    84.87     </t>
  </si>
  <si>
    <t>      0.94     </t>
  </si>
  <si>
    <t>    99.52     </t>
  </si>
  <si>
    <t>      1.61      </t>
  </si>
  <si>
    <t>    94.88     </t>
  </si>
  <si>
    <t>      3.92     </t>
  </si>
  <si>
    <t>    93.03     </t>
  </si>
  <si>
    <t>      1.05      </t>
  </si>
  <si>
    <t>    91.30     </t>
  </si>
  <si>
    <t>      1.44      </t>
  </si>
  <si>
    <t>    89.53     </t>
  </si>
  <si>
    <t>      1.67     </t>
  </si>
  <si>
    <t>    84.31     </t>
  </si>
  <si>
    <t>      1.90     </t>
  </si>
  <si>
    <t>    67.17     </t>
  </si>
  <si>
    <t>      2.65     </t>
  </si>
  <si>
    <t>bin.12</t>
  </si>
  <si>
    <t>bin.20</t>
  </si>
  <si>
    <t>bin.8 </t>
  </si>
  <si>
    <t>bin.32</t>
  </si>
  <si>
    <t>bin.17</t>
  </si>
  <si>
    <t>bin.41</t>
  </si>
  <si>
    <t>bin.44</t>
  </si>
  <si>
    <t>bin.46</t>
  </si>
  <si>
    <t>    89.36     </t>
  </si>
  <si>
    <t>      0.39     </t>
  </si>
  <si>
    <t>bin.43 </t>
  </si>
  <si>
    <t>bin.24 </t>
  </si>
  <si>
    <t>bin.27 </t>
  </si>
  <si>
    <t>bin.14 </t>
  </si>
  <si>
    <t>    92.26     </t>
  </si>
  <si>
    <t>      1.51     </t>
  </si>
  <si>
    <t>    88.20     </t>
  </si>
  <si>
    <t>    85.70     </t>
  </si>
  <si>
    <t>      0.13     </t>
  </si>
  <si>
    <t>    81.42     </t>
  </si>
  <si>
    <t>      2.61     </t>
  </si>
  <si>
    <t>bin.33 </t>
  </si>
  <si>
    <t>    75.34     </t>
  </si>
  <si>
    <t>      3.21     </t>
  </si>
  <si>
    <t>    91.33     </t>
  </si>
  <si>
    <t>      0.75     </t>
  </si>
  <si>
    <t>bin.16 </t>
  </si>
  <si>
    <t>    70.29     </t>
  </si>
  <si>
    <t>      1.58     </t>
  </si>
  <si>
    <t>bin.47 </t>
  </si>
  <si>
    <t>  CheckM Completeness</t>
  </si>
  <si>
    <t>  Check M Contamination  </t>
  </si>
  <si>
    <t>"*"Differentially abundant in ANCOMBC2 low protein</t>
  </si>
  <si>
    <t>"+"Differentially abundant in all Semi-natural protein levels according to ANCOMBC2</t>
  </si>
  <si>
    <t>Synthetic_DUOD - Synthetic_CEC</t>
  </si>
  <si>
    <t>Synthetic_CEC</t>
  </si>
  <si>
    <t>Synthetic_IL - Synthetic_CEC</t>
  </si>
  <si>
    <t>Synthetic_IL</t>
  </si>
  <si>
    <t>Synthetic_DUOD</t>
  </si>
  <si>
    <t>SemiNatural_DUOD - SemiNatural_CEC</t>
  </si>
  <si>
    <t>SemiNatural_DUOD</t>
  </si>
  <si>
    <t>SemiNatural_IL - SemiNatural_CEC</t>
  </si>
  <si>
    <t>SemiNatural_IL</t>
  </si>
  <si>
    <t>SemiNatural_CEC</t>
  </si>
  <si>
    <t>SemiNatural_CEC - Synthetic_CEC</t>
  </si>
  <si>
    <t>SemiNatural_DUOD - Synthetic_DUOD</t>
  </si>
  <si>
    <t>SemiNatural_IL - Synthetic_IL</t>
  </si>
  <si>
    <t>SemiNatural_2.5P - SemiNatural_10P</t>
  </si>
  <si>
    <t>SemiNatural_2.5P</t>
  </si>
  <si>
    <t>SemiNatural_5P - SemiNatural_2.5P</t>
  </si>
  <si>
    <t>SemiNatural_10P</t>
  </si>
  <si>
    <t>SemiNatural_5P</t>
  </si>
  <si>
    <t>Synthetic_2.5P - Synthetic_10P</t>
  </si>
  <si>
    <t>Synthetic_10P</t>
  </si>
  <si>
    <t>Synthetic_2.5P</t>
  </si>
  <si>
    <t>Synthetic_5P - Synthetic_10P</t>
  </si>
  <si>
    <t>Synthetic_5P</t>
  </si>
  <si>
    <t>Synthetic_5P - Synthetic_2.5P</t>
  </si>
  <si>
    <t>SemiNatural_2.5P - Synthetic_2.5P</t>
  </si>
  <si>
    <t>SemiNatural_10P - Synthetic_10P</t>
  </si>
  <si>
    <t>SemiNatural_5P - Synthetic_5P</t>
  </si>
  <si>
    <t>SemiNatural</t>
  </si>
  <si>
    <t>SampleID</t>
  </si>
  <si>
    <t>RunID</t>
  </si>
  <si>
    <t>RunDate</t>
  </si>
  <si>
    <t>STD</t>
  </si>
  <si>
    <t>STD.t</t>
  </si>
  <si>
    <t>N.inj</t>
  </si>
  <si>
    <t>Ala13C</t>
  </si>
  <si>
    <t>Ala13C.SD</t>
  </si>
  <si>
    <t>Gly13C</t>
  </si>
  <si>
    <t>Gly13C.SD</t>
  </si>
  <si>
    <t>Thr13C</t>
  </si>
  <si>
    <t>Thr13C.SD</t>
  </si>
  <si>
    <t>Ser13C</t>
  </si>
  <si>
    <t>Ser13C.SD</t>
  </si>
  <si>
    <t>Val13C</t>
  </si>
  <si>
    <t>Val13C.SD</t>
  </si>
  <si>
    <t>Leu13C</t>
  </si>
  <si>
    <t>Leu13C.SD</t>
  </si>
  <si>
    <t>Ile13C</t>
  </si>
  <si>
    <t>Ile13C.SD</t>
  </si>
  <si>
    <t>Pro13C</t>
  </si>
  <si>
    <t>Pro13C.SD</t>
  </si>
  <si>
    <t>Asp13C</t>
  </si>
  <si>
    <t>Asp13C.SD</t>
  </si>
  <si>
    <t>Met13C.SD</t>
  </si>
  <si>
    <t>Glu13C</t>
  </si>
  <si>
    <t>Glu13C.SD</t>
  </si>
  <si>
    <t>Phe13C</t>
  </si>
  <si>
    <t>Phe13C.SD</t>
  </si>
  <si>
    <t>Tyr13C</t>
  </si>
  <si>
    <t>Tyr13C.SD</t>
  </si>
  <si>
    <t>Lys13C</t>
  </si>
  <si>
    <t>Lys13C.SD</t>
  </si>
  <si>
    <t>Arg13C</t>
  </si>
  <si>
    <t>Arg13C.SD</t>
  </si>
  <si>
    <t>InjCom</t>
  </si>
  <si>
    <t>CJM-E2-D1-10M</t>
  </si>
  <si>
    <t>UNM</t>
  </si>
  <si>
    <t>DEF BKG TYR...DEF BKG TYR</t>
  </si>
  <si>
    <t>CJM-E2-D1-11M</t>
  </si>
  <si>
    <t>CJM-E2-D1-12M</t>
  </si>
  <si>
    <t>DEF BKG TYR...0</t>
  </si>
  <si>
    <t>CJM-E2-D1-13M</t>
  </si>
  <si>
    <t>DEF BKG PHE...DEF BKG PHE</t>
  </si>
  <si>
    <t>CJM-E2-D1-14M</t>
  </si>
  <si>
    <t>0...0</t>
  </si>
  <si>
    <t>CJM-E2-D1-15M</t>
  </si>
  <si>
    <t>CJM-E2-D1-3M</t>
  </si>
  <si>
    <t xml:space="preserve">def back lys ...def peak and back ser </t>
  </si>
  <si>
    <t>CJM-E2-D1-4M</t>
  </si>
  <si>
    <t xml:space="preserve">CJM-E2-D1-4M </t>
  </si>
  <si>
    <t>SMALL PEAKS TYR AND LYS...SMALL PEAKS TYR AND LYS</t>
  </si>
  <si>
    <t>CJM-E2-D1-5M</t>
  </si>
  <si>
    <t>LYS PEAK TOO LOW...LYS PEAK TOO LOW</t>
  </si>
  <si>
    <t>CJM-E2-D1-6M</t>
  </si>
  <si>
    <t>DEF BKG SER, TYR PEAK TOO SMALL...DEF PEAK ALA, TYR PEAK TOO SMALL</t>
  </si>
  <si>
    <t>CJM-E2-D1-7M</t>
  </si>
  <si>
    <t>DEF PEAK LEU, DEF BKG AND PEAK THR...DEF PEAK LEU, DEF BKG AND PEAK THR</t>
  </si>
  <si>
    <t>CJM-E2-D1-8M</t>
  </si>
  <si>
    <t>CJM-E2-D1-9M</t>
  </si>
  <si>
    <t>CJM-E2-D2-10M</t>
  </si>
  <si>
    <t>CJM-E2-D2-11M</t>
  </si>
  <si>
    <t>CJM-E2-D2-1M</t>
  </si>
  <si>
    <t>CJM-E2-D2-2M</t>
  </si>
  <si>
    <t>CJM-E2-D2-4M</t>
  </si>
  <si>
    <t>CJM-E2-D2-5M</t>
  </si>
  <si>
    <t>CJM-E2-D2-6M</t>
  </si>
  <si>
    <t>DEF BKG TYR...DEF PEAK ALA, TYR</t>
  </si>
  <si>
    <t>CJM-E2-D2-7M</t>
  </si>
  <si>
    <t>DEF PEAK ALA...0</t>
  </si>
  <si>
    <t>CJM-E2-D2-8M</t>
  </si>
  <si>
    <t>CJM-E2-D2-9M</t>
  </si>
  <si>
    <t>CJM-E2-D3-10M</t>
  </si>
  <si>
    <t>CJM-E2-D3-11M</t>
  </si>
  <si>
    <t>CJM-E2-D3-1M</t>
  </si>
  <si>
    <t>CJM-E2-D3-2M</t>
  </si>
  <si>
    <t>CJM-E2-D3-3M</t>
  </si>
  <si>
    <t>CJM-E2-D3-4M</t>
  </si>
  <si>
    <t>DEF PEAK VAL...0</t>
  </si>
  <si>
    <t>CJM-E2-D3-5M</t>
  </si>
  <si>
    <t>0...def back leu</t>
  </si>
  <si>
    <t>CJM-E2-D3-5M-RR</t>
  </si>
  <si>
    <t>CJM-E2-D3-6M</t>
  </si>
  <si>
    <t>CJM-E2-D3-7M</t>
  </si>
  <si>
    <t>CJM-E2-D3-9M</t>
  </si>
  <si>
    <t>BAD CHROMATOGRAPHY, VERY CONC...DEF PEAK ALA</t>
  </si>
  <si>
    <t>CMM-BUDS-CP-A1-1/11/21-1</t>
  </si>
  <si>
    <t>CMM-BUDS-CP-A1-1/11/21-2</t>
  </si>
  <si>
    <t>CMM-BUDS-CP-A1-1/11/21-3</t>
  </si>
  <si>
    <t>CMM-BUDS-CP-A1-1/11/21-4</t>
  </si>
  <si>
    <t>CMM-BUDS-CP-A1-1/11/21-5</t>
  </si>
  <si>
    <t>CMM-BUDS-CP-A1-1/11/21-6</t>
  </si>
  <si>
    <t>CMM-BUDS-CP-1C-1/11/21-1</t>
  </si>
  <si>
    <t>CMM-BUDS-CP-A1-1/11/21-7</t>
  </si>
  <si>
    <t>CMM-BUDS-CP-A1-1/11/21-8</t>
  </si>
  <si>
    <t>CMM-BUDS-CP-A1-1/11/21-9</t>
  </si>
  <si>
    <t>CMM-BUDS-CP-1C-1/11/21-2</t>
  </si>
  <si>
    <t>CMM-BUDS-CP-1C-1/11/21-3</t>
  </si>
  <si>
    <t>CMM-BUDS-CP-1C-1/11/21-4</t>
  </si>
  <si>
    <t>CMM-BUDS-CP-1C-1/11/21-5</t>
  </si>
  <si>
    <t>CMM-BUDS-CP-1C-1/11/21-6</t>
  </si>
  <si>
    <t>CMM-BUDS-CP-1C-1/11/21-7</t>
  </si>
  <si>
    <t>CMM-BUDS-CP-1C-1/11/21-8</t>
  </si>
  <si>
    <t>CMM-BUDS-CP-1C-1/11/21-9</t>
  </si>
  <si>
    <t>CMM-NUTS CORN MEAL-4</t>
  </si>
  <si>
    <t>CMM-NUTS CORN MEAL-1</t>
  </si>
  <si>
    <t>CMM-NUTS CORN MEAL-2</t>
  </si>
  <si>
    <t>CMM-NUTS CORN MEAL-3</t>
  </si>
  <si>
    <t>CMM-NUTS CORN MEAL- 1</t>
  </si>
  <si>
    <t>CMM- NUTS CORN MEAL-5</t>
  </si>
  <si>
    <t>CMM-NUTS CORN MEAL-6</t>
  </si>
  <si>
    <t>CMM-NUTS CORN MEAL-7</t>
  </si>
  <si>
    <t>CMM-NUTS CORN MEAL-8</t>
  </si>
  <si>
    <t>CMM-NUTS CORN MEAL-9</t>
  </si>
  <si>
    <t>CMM-CASEIN-LOT991-1</t>
  </si>
  <si>
    <t>CMM-CASEIN-LOT991-10</t>
  </si>
  <si>
    <t>CMM-CASEIN-LOT991-11</t>
  </si>
  <si>
    <t>CMM-CASEIN-LOT991-7</t>
  </si>
  <si>
    <t>CMM-CASEIN-LOT991-2</t>
  </si>
  <si>
    <t>CMM-CASEIN-LOT991-3</t>
  </si>
  <si>
    <t>CMM-CASEIN-LOT991-4</t>
  </si>
  <si>
    <t>CMM-CASEIN-LOT991-5</t>
  </si>
  <si>
    <t>CMM-CASEIN-LOT991-8</t>
  </si>
  <si>
    <t>CMM-CASEIN-LOT991-9</t>
  </si>
  <si>
    <t>Cow [casein] Lauer and Baker 1977</t>
  </si>
  <si>
    <r>
      <rPr>
        <sz val="12"/>
        <color theme="1"/>
        <rFont val="Calibri"/>
        <family val="2"/>
        <scheme val="minor"/>
      </rPr>
      <t>[casein]</t>
    </r>
    <r>
      <rPr>
        <i/>
        <sz val="12"/>
        <color theme="1"/>
        <rFont val="Calibri"/>
        <family val="2"/>
        <scheme val="minor"/>
      </rPr>
      <t xml:space="preserve"> in (g/100g)</t>
    </r>
  </si>
  <si>
    <t>[casein] in (g/100g)/ 100</t>
  </si>
  <si>
    <t>[Protein] in Low protein diet</t>
  </si>
  <si>
    <t>[Protein] in Medium protein diet</t>
  </si>
  <si>
    <t>[Protein] in High protein diet</t>
  </si>
  <si>
    <t>[AA] in low(2.5P:57.5C)</t>
  </si>
  <si>
    <t>% AA in Low (2.5P:57.5C)</t>
  </si>
  <si>
    <t>[AA] in Medium (5P:55C)</t>
  </si>
  <si>
    <t>%AA in Medium (5P:55C)</t>
  </si>
  <si>
    <t>[AA] in High (10P:50C)</t>
  </si>
  <si>
    <t>%AA in High (10P:50C)</t>
  </si>
  <si>
    <t>% AA in Newsome et al D#4 (9P:75C)</t>
  </si>
  <si>
    <t>Synthetic AA Supply Calculations</t>
  </si>
  <si>
    <t>Synthetic: 2.5% Protein</t>
  </si>
  <si>
    <t>MEAN (8 individuals)</t>
  </si>
  <si>
    <t>Synthetic: 5% Protein</t>
  </si>
  <si>
    <t>MEAN (12 individuals)</t>
  </si>
  <si>
    <t>Synthetic: 10% Protein</t>
  </si>
  <si>
    <t>Muscle</t>
  </si>
  <si>
    <t>Semi-Natural: 2.5% Protein</t>
  </si>
  <si>
    <t>MEAN (11 individuals)</t>
  </si>
  <si>
    <t>SD</t>
  </si>
  <si>
    <t>Semi-Natural: 5% Protein</t>
  </si>
  <si>
    <t>MEAN (10 individuals)</t>
  </si>
  <si>
    <t>Semi-Natural: 10% Protein</t>
  </si>
  <si>
    <t>Mean d13C (9reps)</t>
  </si>
  <si>
    <t>(18reps) MEAN d13C</t>
  </si>
  <si>
    <t>(10reps) MEAN d13C</t>
  </si>
  <si>
    <t>Bacterial family</t>
  </si>
  <si>
    <t>Proportion of C Added During Derivatization</t>
  </si>
  <si>
    <r>
      <t xml:space="preserve">In-House Reference Material </t>
    </r>
    <r>
      <rPr>
        <sz val="11"/>
        <color theme="1"/>
        <rFont val="Symbol"/>
        <charset val="2"/>
      </rPr>
      <t>d</t>
    </r>
    <r>
      <rPr>
        <sz val="11"/>
        <color theme="1"/>
        <rFont val="Calibri (Body)"/>
      </rPr>
      <t>13</t>
    </r>
    <r>
      <rPr>
        <sz val="12"/>
        <color theme="1"/>
        <rFont val="Calibri"/>
        <family val="2"/>
        <scheme val="minor"/>
      </rPr>
      <t xml:space="preserve"> C (‰)</t>
    </r>
  </si>
  <si>
    <r>
      <t xml:space="preserve">Mean within-run </t>
    </r>
    <r>
      <rPr>
        <sz val="11"/>
        <color theme="1"/>
        <rFont val="Symbol"/>
        <charset val="2"/>
      </rPr>
      <t>d</t>
    </r>
    <r>
      <rPr>
        <sz val="12"/>
        <color theme="1"/>
        <rFont val="Calibri"/>
        <family val="2"/>
        <scheme val="minor"/>
      </rPr>
      <t>13 C SD (‰)</t>
    </r>
  </si>
  <si>
    <t>Isoleu</t>
  </si>
  <si>
    <t>Met</t>
  </si>
  <si>
    <t>Genomic.bins</t>
  </si>
  <si>
    <t>reason</t>
  </si>
  <si>
    <t>lineage</t>
  </si>
  <si>
    <t>lineage.scores</t>
  </si>
  <si>
    <t>superkingdom</t>
  </si>
  <si>
    <t>phylum</t>
  </si>
  <si>
    <t>class</t>
  </si>
  <si>
    <t>order</t>
  </si>
  <si>
    <t>family</t>
  </si>
  <si>
    <t>genus</t>
  </si>
  <si>
    <t>species</t>
  </si>
  <si>
    <t>log_fold_change_absolute value</t>
  </si>
  <si>
    <t>Differentially_Abundant_Protein</t>
  </si>
  <si>
    <t>bin.30</t>
  </si>
  <si>
    <t>based on 1713/1781 ORFs</t>
  </si>
  <si>
    <t>1;131567;2;1783270;68336;976;200643;171549;815;816;2646097;29523</t>
  </si>
  <si>
    <t>1.00;1.00;1.00;0.96;0.96;0.96;0.96;0.95;0.77;0.77;0.77;0.77</t>
  </si>
  <si>
    <t>Bacteroides sp.</t>
  </si>
  <si>
    <t>SemiNatural_10P - Synthetic_2.5P</t>
  </si>
  <si>
    <t>bin.48</t>
  </si>
  <si>
    <t>based on 1768/1895 ORFs</t>
  </si>
  <si>
    <t>1.00;1.00;1.00;0.82;0.82;0.82;0.82;0.82;0.43;0.43;0.43;0.43</t>
  </si>
  <si>
    <t>bin.28</t>
  </si>
  <si>
    <t>based on 3164/3333 ORFs</t>
  </si>
  <si>
    <t>1;131567;2;1783270;68336;976;200643;171549;815;816</t>
  </si>
  <si>
    <t>1.00;1.00;1.00;0.80;0.80;0.80;0.80;0.79;0.69;0.69</t>
  </si>
  <si>
    <t>no_support</t>
  </si>
  <si>
    <t>bin.33</t>
  </si>
  <si>
    <t>based on 1651/1704 ORFs</t>
  </si>
  <si>
    <t>1;131567;2;1783270;68336;976;200643;171549;171551;361210;2049046</t>
  </si>
  <si>
    <t>1.00;1.00;1.00;0.90;0.90;0.90;0.89;0.89;0.55;0.55;0.55</t>
  </si>
  <si>
    <t>Porphyromonadaceae bacterium</t>
  </si>
  <si>
    <t>bin.47</t>
  </si>
  <si>
    <t>based on 2246/2294 ORFs</t>
  </si>
  <si>
    <t>1;131567;2;1783270;68336;976;200643;171549;2005525;375288</t>
  </si>
  <si>
    <t>1.00;1.00;1.00;0.95;0.95;0.95;0.95;0.95;0.80;0.80</t>
  </si>
  <si>
    <t>SemiNatural_5P - Synthetic_10P</t>
  </si>
  <si>
    <t>based on 1659/1833 ORFs</t>
  </si>
  <si>
    <t>1;131567;2;1224;68525;28221;213115;194924;872</t>
  </si>
  <si>
    <t>1.00;0.99;0.99;0.90;0.89;0.89;0.68;0.68;0.64</t>
  </si>
  <si>
    <t>Deltaproteobacteria</t>
  </si>
  <si>
    <t>SemiNatural_5P - Synthetic_2.5P</t>
  </si>
  <si>
    <t>SemiNatural_10P - Synthetic_5P</t>
  </si>
  <si>
    <t>SemiNatural_2.5P - Synthetic_5P</t>
  </si>
  <si>
    <t>based on 2639/2797 ORFs</t>
  </si>
  <si>
    <t>1;131567;2;1224;68525;28221;213115;194924;231685;2049043</t>
  </si>
  <si>
    <t>1.00;1.00;1.00;0.96;0.95;0.95;0.94;0.94;0.79;0.79</t>
  </si>
  <si>
    <t>Desulfovibrionaceae bacterium</t>
  </si>
  <si>
    <t>ANCOMBC2 pairwise Comparisons Synthetic vs Semi-natural by Diet (MAGs)</t>
  </si>
  <si>
    <t>ANCOMBC2 pairwise Comparisons Synthetic vs Semi-natural by Diet (16S rRNA)</t>
  </si>
  <si>
    <t>Semi-Natural Supply Calculations</t>
  </si>
  <si>
    <t>Low Protein (2.5% Protein/57.5% carb)</t>
  </si>
  <si>
    <t xml:space="preserve">5% Protein/55% carb - with 2% Glu Label </t>
  </si>
  <si>
    <t>10% Protein/50% carb</t>
  </si>
  <si>
    <t>% diet</t>
  </si>
  <si>
    <t>% crude protein</t>
  </si>
  <si>
    <t>Actual % protein</t>
  </si>
  <si>
    <t xml:space="preserve">% lipid </t>
  </si>
  <si>
    <t>adjusted lipid</t>
  </si>
  <si>
    <t>% carb</t>
  </si>
  <si>
    <t>adjusted carb %</t>
  </si>
  <si>
    <t>kg</t>
  </si>
  <si>
    <t>Adjusted kg</t>
  </si>
  <si>
    <t>Adjusted Macromolecules %</t>
  </si>
  <si>
    <t>C3/C4</t>
  </si>
  <si>
    <t>Buds</t>
  </si>
  <si>
    <t>Lipids</t>
  </si>
  <si>
    <t>C4</t>
  </si>
  <si>
    <t xml:space="preserve">Corn Startch </t>
  </si>
  <si>
    <t>Corn Starch</t>
  </si>
  <si>
    <t>C3</t>
  </si>
  <si>
    <t>Alpha Cellulose</t>
  </si>
  <si>
    <t>Binder</t>
  </si>
  <si>
    <t>USP Fortified Salt</t>
  </si>
  <si>
    <t>Salt</t>
  </si>
  <si>
    <t>Vitamin Mix</t>
  </si>
  <si>
    <t>Vitamins</t>
  </si>
  <si>
    <t>Total</t>
  </si>
  <si>
    <t>Supply of each AA in Low Protein Semi-Natural Diet</t>
  </si>
  <si>
    <t>Supply of each AA in Medium Protein Semi-Natural Diet</t>
  </si>
  <si>
    <t>Supply of each AA in High Protein Semi-Natural Diet</t>
  </si>
  <si>
    <t>Leu:</t>
  </si>
  <si>
    <t>stock [Leu]</t>
  </si>
  <si>
    <t>[overall protein] in 2.5%P diet</t>
  </si>
  <si>
    <t>Amt Leu Proportinal to diet</t>
  </si>
  <si>
    <t>[overall protein] in 5%P diet</t>
  </si>
  <si>
    <t>[overall protein] in 10%P diet</t>
  </si>
  <si>
    <t xml:space="preserve">Cricket </t>
  </si>
  <si>
    <t>Cornmeal</t>
  </si>
  <si>
    <t>% Leu in Low (2.5%Protein Diet):</t>
  </si>
  <si>
    <t>% Leu in Medium (5%Protein Diet):</t>
  </si>
  <si>
    <t>% Leu in High (10%Protein Diet):</t>
  </si>
  <si>
    <t>Val:</t>
  </si>
  <si>
    <t>stock [Val]</t>
  </si>
  <si>
    <t>Amt Val Proportinal to diet</t>
  </si>
  <si>
    <t>% Val in Low (2.5%Protein Diet):</t>
  </si>
  <si>
    <t>% Val in Medium (5%Protein Diet):</t>
  </si>
  <si>
    <t>% Val in High (10%Protein Diet):</t>
  </si>
  <si>
    <t>Phe:</t>
  </si>
  <si>
    <t>stock [Phe]</t>
  </si>
  <si>
    <t>Amt Phe Proportinal to diet</t>
  </si>
  <si>
    <t>% Phe in Low (2.5%Protein Diet):</t>
  </si>
  <si>
    <t>% Phe in Medium (5%Protein Diet):</t>
  </si>
  <si>
    <t>% Phe in High (10%Protein Diet):</t>
  </si>
  <si>
    <t>Ile:</t>
  </si>
  <si>
    <t>stock [Ile]</t>
  </si>
  <si>
    <t>Amt Ile Proportinal to diet</t>
  </si>
  <si>
    <t>% Ile in Low (2.5%Protein Diet):</t>
  </si>
  <si>
    <t>% Ile in Medium (5%Protein Diet):</t>
  </si>
  <si>
    <t>% Ile in High (10%Protein Diet):</t>
  </si>
  <si>
    <t>Lys:</t>
  </si>
  <si>
    <t>stock [Lys]</t>
  </si>
  <si>
    <t>Amt Lys Proportinal to diet</t>
  </si>
  <si>
    <t>% Lys in Low (2.5%Protein Diet):</t>
  </si>
  <si>
    <t>% Lys in Medium (5%Protein Diet):</t>
  </si>
  <si>
    <t>% Lys in High (10%Protein Diet):</t>
  </si>
  <si>
    <t>Thr:</t>
  </si>
  <si>
    <t>stock [Thr]</t>
  </si>
  <si>
    <t>Amt Thr Proportinal to diet</t>
  </si>
  <si>
    <t>% Thr in Low (2.5%Protein Diet):</t>
  </si>
  <si>
    <t>% Thr in Medium (5%Protein Diet):</t>
  </si>
  <si>
    <t>% Thr in High (10%Protein Diet):</t>
  </si>
  <si>
    <t>Ala:</t>
  </si>
  <si>
    <t>stock [Ala]</t>
  </si>
  <si>
    <t>Amt Ala Proportinal to diet</t>
  </si>
  <si>
    <t>% Ala in Low (2.5%Protein Diet):</t>
  </si>
  <si>
    <t>% Ala in Medium (5%Protein Diet):</t>
  </si>
  <si>
    <t>% Ala in High (10%Protein Diet):</t>
  </si>
  <si>
    <t>Gly:</t>
  </si>
  <si>
    <t>stock [Gly]</t>
  </si>
  <si>
    <t>Amt Gly Proportinal to diet</t>
  </si>
  <si>
    <t>% Gly in Low (2.5%Protein Diet):</t>
  </si>
  <si>
    <t>% Gly in Medium (5%Protein Diet):</t>
  </si>
  <si>
    <t>% Gly in High (10%Protein Diet):</t>
  </si>
  <si>
    <t>Ser:</t>
  </si>
  <si>
    <t>stock [Ser]</t>
  </si>
  <si>
    <t>Amt Ser Proportinal to diet</t>
  </si>
  <si>
    <t>% Ser in Low (2.5%Protein Diet):</t>
  </si>
  <si>
    <t>% Ser in Medium (5%Protein Diet):</t>
  </si>
  <si>
    <t>% Ser in High (10%Protein Diet):</t>
  </si>
  <si>
    <t>Asp:</t>
  </si>
  <si>
    <t>stock [Asp]</t>
  </si>
  <si>
    <t>Amt Asp Proportinal to diet</t>
  </si>
  <si>
    <t>% Asp in Low (2.5%Protein Diet):</t>
  </si>
  <si>
    <t>% Asp in Medium (5%Protein Diet):</t>
  </si>
  <si>
    <t>% Asp in High (10%Protein Diet):</t>
  </si>
  <si>
    <t>Glu:</t>
  </si>
  <si>
    <t>stock [Glu]</t>
  </si>
  <si>
    <t>Amt Glu Proportinal to diet</t>
  </si>
  <si>
    <t>% Glu in Low (2.5%Protein Diet):</t>
  </si>
  <si>
    <t>% Glu in Medium (5%Protein Diet):</t>
  </si>
  <si>
    <t>% Glu in High (10%Protein Diet):</t>
  </si>
  <si>
    <t>Pro:</t>
  </si>
  <si>
    <t>stock [Pro]</t>
  </si>
  <si>
    <t>Amt Pro Proportinal to diet</t>
  </si>
  <si>
    <t>% Pro in Low (2.5%Protein Diet):</t>
  </si>
  <si>
    <t>% Pro in Medium (5%Protein Diet):</t>
  </si>
  <si>
    <t>% Pro in High (10%Protein Diet):</t>
  </si>
  <si>
    <t>Tyr:</t>
  </si>
  <si>
    <t>stock [Tyr]</t>
  </si>
  <si>
    <t>[overall Tyrtein] in 2.5%P diet</t>
  </si>
  <si>
    <t>Amt Tyr Tyrportinal to diet</t>
  </si>
  <si>
    <t>[overall Tyrtein] in 5%P diet</t>
  </si>
  <si>
    <t>[overall Tyrtein] in 10%P diet</t>
  </si>
  <si>
    <t>% Tyr in Low (2.5%Tyrtein Diet):</t>
  </si>
  <si>
    <t>% Tyr in Low (2.5%Protein Diet):</t>
  </si>
  <si>
    <t xml:space="preserve">% Microbial Contribution of AAESS mice muscle fed low protein </t>
  </si>
  <si>
    <t>Bacterial Phylum with AAESS Biosynthesis genes</t>
  </si>
  <si>
    <t>Bacterial family with AAESS Biosynthesis genes</t>
  </si>
  <si>
    <r>
      <rPr>
        <b/>
        <sz val="12"/>
        <color theme="1"/>
        <rFont val="Calibri"/>
        <family val="2"/>
        <scheme val="minor"/>
      </rPr>
      <t>SI table 1.</t>
    </r>
    <r>
      <rPr>
        <sz val="12"/>
        <color theme="1"/>
        <rFont val="Calibri"/>
        <family val="2"/>
        <scheme val="minor"/>
      </rPr>
      <t xml:space="preserve"> In-house amino acid reference material. </t>
    </r>
  </si>
  <si>
    <r>
      <rPr>
        <b/>
        <sz val="12"/>
        <color theme="1"/>
        <rFont val="Calibri"/>
        <family val="2"/>
        <scheme val="minor"/>
      </rPr>
      <t>SI table 2.</t>
    </r>
    <r>
      <rPr>
        <sz val="12"/>
        <color theme="1"/>
        <rFont val="Calibri"/>
        <family val="2"/>
        <scheme val="minor"/>
      </rPr>
      <t xml:space="preserve"> Measured amino acid </t>
    </r>
    <r>
      <rPr>
        <sz val="12"/>
        <color theme="1"/>
        <rFont val="Symbol"/>
        <charset val="2"/>
      </rPr>
      <t>d</t>
    </r>
    <r>
      <rPr>
        <sz val="12"/>
        <color theme="1"/>
        <rFont val="Calibri"/>
        <family val="2"/>
        <scheme val="minor"/>
      </rPr>
      <t xml:space="preserve">13C values </t>
    </r>
  </si>
  <si>
    <r>
      <rPr>
        <b/>
        <sz val="12"/>
        <color theme="1"/>
        <rFont val="Calibri"/>
        <family val="2"/>
        <scheme val="minor"/>
      </rPr>
      <t>SI table 5.</t>
    </r>
    <r>
      <rPr>
        <sz val="12"/>
        <color theme="1"/>
        <rFont val="Calibri"/>
        <family val="2"/>
        <scheme val="minor"/>
      </rPr>
      <t xml:space="preserve"> Amino acid supply calculations</t>
    </r>
  </si>
  <si>
    <r>
      <rPr>
        <b/>
        <sz val="12"/>
        <color theme="1"/>
        <rFont val="Calibri"/>
        <family val="2"/>
        <scheme val="minor"/>
      </rPr>
      <t>SI table 6.</t>
    </r>
    <r>
      <rPr>
        <sz val="12"/>
        <color theme="1"/>
        <rFont val="Calibri"/>
        <family val="2"/>
        <scheme val="minor"/>
      </rPr>
      <t xml:space="preserve"> ANCOM-BC2 pairwise comparisons between synthetic vs semi-natural by gut section (from 16S rRNA gene sequencing results)</t>
    </r>
  </si>
  <si>
    <r>
      <rPr>
        <b/>
        <sz val="12"/>
        <color theme="1"/>
        <rFont val="Calibri"/>
        <family val="2"/>
        <scheme val="minor"/>
      </rPr>
      <t>SI table 7.</t>
    </r>
    <r>
      <rPr>
        <sz val="12"/>
        <color theme="1"/>
        <rFont val="Calibri"/>
        <family val="2"/>
        <scheme val="minor"/>
      </rPr>
      <t xml:space="preserve"> ANCOM-BC2 pairwise comparisons between synthetic vs semi-natural by diet (from 16S rRNA gene sequencing results)														</t>
    </r>
  </si>
  <si>
    <r>
      <rPr>
        <b/>
        <sz val="12"/>
        <color theme="1"/>
        <rFont val="Calibri"/>
        <family val="2"/>
        <scheme val="minor"/>
      </rPr>
      <t xml:space="preserve">SI table 8. </t>
    </r>
    <r>
      <rPr>
        <sz val="12"/>
        <color theme="1"/>
        <rFont val="Calibri"/>
        <family val="2"/>
        <scheme val="minor"/>
      </rPr>
      <t xml:space="preserve">Mean </t>
    </r>
    <r>
      <rPr>
        <sz val="12"/>
        <color theme="1"/>
        <rFont val="Symbol"/>
        <charset val="2"/>
      </rPr>
      <t>d</t>
    </r>
    <r>
      <rPr>
        <sz val="12"/>
        <color theme="1"/>
        <rFont val="Calibri"/>
        <family val="2"/>
        <scheme val="minor"/>
      </rPr>
      <t xml:space="preserve">13C values of amino acids in mouse muscle by diet treatment </t>
    </r>
  </si>
  <si>
    <r>
      <rPr>
        <b/>
        <sz val="12"/>
        <color theme="1"/>
        <rFont val="Calibri"/>
        <family val="2"/>
        <scheme val="minor"/>
      </rPr>
      <t>SI table 9.</t>
    </r>
    <r>
      <rPr>
        <sz val="12"/>
        <color theme="1"/>
        <rFont val="Calibri"/>
        <family val="2"/>
        <scheme val="minor"/>
      </rPr>
      <t xml:space="preserve"> Estimated proportional contributions of essential amino acids synthesized by gut microbes, or provided by dietary protein, to mouse skeletal muscle </t>
    </r>
  </si>
  <si>
    <r>
      <rPr>
        <b/>
        <sz val="12"/>
        <color theme="1"/>
        <rFont val="Calibri"/>
        <family val="2"/>
        <scheme val="minor"/>
      </rPr>
      <t>SI table 10.</t>
    </r>
    <r>
      <rPr>
        <sz val="12"/>
        <color theme="1"/>
        <rFont val="Calibri"/>
        <family val="2"/>
        <scheme val="minor"/>
      </rPr>
      <t xml:space="preserve"> Calculated Sankey curve widths by Phylum</t>
    </r>
  </si>
  <si>
    <r>
      <rPr>
        <b/>
        <sz val="12"/>
        <color theme="1"/>
        <rFont val="Calibri"/>
        <family val="2"/>
        <scheme val="minor"/>
      </rPr>
      <t>SI table 11.</t>
    </r>
    <r>
      <rPr>
        <sz val="12"/>
        <color theme="1"/>
        <rFont val="Calibri"/>
        <family val="2"/>
        <scheme val="minor"/>
      </rPr>
      <t xml:space="preserve"> Calculated Sankey curve widths by Family</t>
    </r>
  </si>
  <si>
    <r>
      <rPr>
        <b/>
        <sz val="12"/>
        <color theme="1"/>
        <rFont val="Calibri"/>
        <family val="2"/>
        <scheme val="minor"/>
      </rPr>
      <t>SI table 13.</t>
    </r>
    <r>
      <rPr>
        <sz val="12"/>
        <color theme="1"/>
        <rFont val="Calibri"/>
        <family val="2"/>
        <scheme val="minor"/>
      </rPr>
      <t xml:space="preserve"> Bacterial Families with essential amino acid biosynthesis genes present in mice fed low protein synthetic or semi-natural diets</t>
    </r>
  </si>
  <si>
    <r>
      <rPr>
        <b/>
        <sz val="12"/>
        <color theme="1"/>
        <rFont val="Calibri"/>
        <family val="2"/>
        <scheme val="minor"/>
      </rPr>
      <t xml:space="preserve">SI table 14. </t>
    </r>
    <r>
      <rPr>
        <sz val="12"/>
        <color theme="1"/>
        <rFont val="Calibri"/>
        <family val="2"/>
        <scheme val="minor"/>
      </rPr>
      <t>ANCOM-BC2 pairwise comparisons between synthetic vs semi-natural by protein content (from metagenomic sequencing results)</t>
    </r>
  </si>
  <si>
    <r>
      <rPr>
        <b/>
        <sz val="12"/>
        <color rgb="FF000000"/>
        <rFont val="Calibri"/>
        <family val="2"/>
        <scheme val="minor"/>
      </rPr>
      <t>SI table 4.</t>
    </r>
    <r>
      <rPr>
        <sz val="12"/>
        <color rgb="FF000000"/>
        <rFont val="Calibri"/>
        <family val="2"/>
        <scheme val="minor"/>
      </rPr>
      <t xml:space="preserve"> True digestibility data used to calculate supply and demand of essential amino acids for mice in each diet treatment. Amino acid specific digestibility data for casein, cornmeal, and cricket powder. </t>
    </r>
  </si>
  <si>
    <r>
      <rPr>
        <b/>
        <sz val="12"/>
        <color theme="1"/>
        <rFont val="Calibri"/>
        <family val="2"/>
        <scheme val="minor"/>
      </rPr>
      <t xml:space="preserve">SI table 12. </t>
    </r>
    <r>
      <rPr>
        <sz val="12"/>
        <color theme="1"/>
        <rFont val="Calibri"/>
        <family val="2"/>
        <scheme val="minor"/>
      </rPr>
      <t>MAGs of interest and their corresponding bin completeness and contamination</t>
    </r>
  </si>
  <si>
    <t>Impact of Dietary Macromolecular Quantity and Quality on Host Assimilation of Microbially Derived Essential Amino Acids</t>
  </si>
  <si>
    <r>
      <t>Conner M. Mertz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, Christy J. Mancuso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, David M. Robinson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, Leigh D. James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, Marilyn L. Fogel</t>
    </r>
    <r>
      <rPr>
        <vertAlign val="super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, Cristina Takacs-Vesbach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, Seth D. Newsome</t>
    </r>
    <r>
      <rPr>
        <vertAlign val="superscript"/>
        <sz val="12"/>
        <color rgb="FF000000"/>
        <rFont val="Times New Roman"/>
        <family val="1"/>
      </rPr>
      <t>1</t>
    </r>
  </si>
  <si>
    <t>Corresponding author: Conner M. Mertz1, cmmertz123@gmail.com</t>
  </si>
  <si>
    <t>The file includes:</t>
  </si>
  <si>
    <t>SUPPLEMENTARY INFORMATION: Additional file 2</t>
  </si>
  <si>
    <t>Supplemental Tables SI table 1- SI table 14</t>
  </si>
  <si>
    <r>
      <rPr>
        <b/>
        <sz val="10"/>
        <color theme="1"/>
        <rFont val="Helvetica"/>
        <family val="2"/>
      </rPr>
      <t>SI table 3.</t>
    </r>
    <r>
      <rPr>
        <sz val="10"/>
        <color theme="1"/>
        <rFont val="Helvetica"/>
        <family val="2"/>
      </rPr>
      <t xml:space="preserve"> Essential amino acid </t>
    </r>
    <r>
      <rPr>
        <sz val="10"/>
        <color theme="1"/>
        <rFont val="Symbol"/>
        <charset val="2"/>
      </rPr>
      <t>d</t>
    </r>
    <r>
      <rPr>
        <sz val="10"/>
        <color theme="1"/>
        <rFont val="Helvetica"/>
        <family val="2"/>
      </rPr>
      <t>13C values of gut microbes synthesized from dietary carbohydrates. Essential amino acid specific fractionation factors (D</t>
    </r>
    <r>
      <rPr>
        <sz val="7"/>
        <color theme="1"/>
        <rFont val="Helvetica"/>
        <family val="2"/>
      </rPr>
      <t>13</t>
    </r>
    <r>
      <rPr>
        <sz val="10"/>
        <color theme="1"/>
        <rFont val="Helvetica"/>
        <family val="2"/>
      </rPr>
      <t>C) from Larsen et al. 2009 for Actinobacteria and Rhodococcus grown on a medium with sucrose as the sole carbon source. Also shown are the estimated d13C values of each essential amino acid synthesized from dietary carbohydrates (cornmeal and sucrose) that had a mean (±SD) carbon isotope value of -12.0±0.5‰. Asterisk denotes that a D13C of 0.0‰ reported by Abelson and Hoering 1961 was used for Lys.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</si>
</sst>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%"/>
    <numFmt numFmtId="166" formatCode="0.00000000000"/>
  </numFmts>
  <fonts count="2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Helvetica"/>
      <family val="2"/>
    </font>
    <font>
      <sz val="7"/>
      <color theme="1"/>
      <name val="Helvetica"/>
      <family val="2"/>
    </font>
    <font>
      <b/>
      <sz val="10"/>
      <color theme="1"/>
      <name val="Helvetica"/>
      <family val="2"/>
    </font>
    <font>
      <sz val="12"/>
      <color rgb="FF000000"/>
      <name val="Lucida Sans"/>
      <family val="2"/>
    </font>
    <font>
      <b/>
      <sz val="12"/>
      <color rgb="FF000000"/>
      <name val="Calibri"/>
      <family val="2"/>
      <scheme val="minor"/>
    </font>
    <font>
      <sz val="9"/>
      <color rgb="FF000000"/>
      <name val="Lucida Sans"/>
      <family val="2"/>
    </font>
    <font>
      <sz val="10"/>
      <color rgb="FF000000"/>
      <name val="Helvetica"/>
      <family val="2"/>
    </font>
    <font>
      <sz val="10"/>
      <color rgb="FF000000"/>
      <name val="Times New Roman"/>
      <family val="1"/>
    </font>
    <font>
      <i/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Symbol"/>
      <charset val="2"/>
    </font>
    <font>
      <sz val="11"/>
      <color theme="1"/>
      <name val="Calibri (Body)"/>
    </font>
    <font>
      <sz val="10"/>
      <name val="Arial"/>
      <family val="2"/>
    </font>
    <font>
      <sz val="12"/>
      <color theme="1"/>
      <name val="Symbol"/>
      <charset val="2"/>
    </font>
    <font>
      <sz val="10"/>
      <color theme="1"/>
      <name val="Symbol"/>
      <charset val="2"/>
    </font>
    <font>
      <u/>
      <sz val="12"/>
      <color theme="10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rgb="FF21212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72">
    <xf numFmtId="0" fontId="0" fillId="0" borderId="0" xfId="0"/>
    <xf numFmtId="0" fontId="2" fillId="0" borderId="0" xfId="0" applyFont="1"/>
    <xf numFmtId="11" fontId="0" fillId="0" borderId="0" xfId="0" applyNumberFormat="1"/>
    <xf numFmtId="0" fontId="1" fillId="0" borderId="0" xfId="0" applyFont="1"/>
    <xf numFmtId="0" fontId="3" fillId="0" borderId="0" xfId="0" applyFont="1"/>
    <xf numFmtId="0" fontId="5" fillId="0" borderId="1" xfId="0" applyFont="1" applyBorder="1"/>
    <xf numFmtId="0" fontId="1" fillId="0" borderId="1" xfId="0" applyFont="1" applyBorder="1"/>
    <xf numFmtId="0" fontId="3" fillId="0" borderId="1" xfId="0" applyFont="1" applyBorder="1"/>
    <xf numFmtId="0" fontId="0" fillId="0" borderId="1" xfId="0" applyBorder="1"/>
    <xf numFmtId="0" fontId="0" fillId="0" borderId="0" xfId="0" applyAlignment="1">
      <alignment wrapText="1"/>
    </xf>
    <xf numFmtId="164" fontId="1" fillId="0" borderId="0" xfId="0" applyNumberFormat="1" applyFont="1"/>
    <xf numFmtId="164" fontId="0" fillId="0" borderId="0" xfId="0" applyNumberFormat="1"/>
    <xf numFmtId="164" fontId="0" fillId="0" borderId="1" xfId="0" applyNumberFormat="1" applyBorder="1"/>
    <xf numFmtId="164" fontId="6" fillId="0" borderId="0" xfId="0" applyNumberFormat="1" applyFont="1"/>
    <xf numFmtId="0" fontId="6" fillId="0" borderId="0" xfId="0" applyFont="1"/>
    <xf numFmtId="164" fontId="2" fillId="0" borderId="0" xfId="0" applyNumberFormat="1" applyFont="1"/>
    <xf numFmtId="0" fontId="7" fillId="0" borderId="0" xfId="0" applyFont="1"/>
    <xf numFmtId="164" fontId="7" fillId="0" borderId="0" xfId="0" applyNumberFormat="1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8" fillId="0" borderId="0" xfId="0" applyFont="1"/>
    <xf numFmtId="164" fontId="8" fillId="0" borderId="0" xfId="0" applyNumberFormat="1" applyFont="1"/>
    <xf numFmtId="0" fontId="2" fillId="0" borderId="5" xfId="0" applyFont="1" applyBorder="1"/>
    <xf numFmtId="164" fontId="6" fillId="0" borderId="6" xfId="0" applyNumberFormat="1" applyFont="1" applyBorder="1"/>
    <xf numFmtId="0" fontId="2" fillId="0" borderId="6" xfId="0" applyFont="1" applyBorder="1"/>
    <xf numFmtId="0" fontId="6" fillId="0" borderId="5" xfId="0" applyFont="1" applyBorder="1"/>
    <xf numFmtId="0" fontId="2" fillId="0" borderId="7" xfId="0" applyFont="1" applyBorder="1"/>
    <xf numFmtId="0" fontId="2" fillId="0" borderId="8" xfId="0" applyFont="1" applyBorder="1"/>
    <xf numFmtId="164" fontId="6" fillId="0" borderId="9" xfId="0" applyNumberFormat="1" applyFont="1" applyBorder="1"/>
    <xf numFmtId="164" fontId="2" fillId="0" borderId="9" xfId="0" applyNumberFormat="1" applyFont="1" applyBorder="1"/>
    <xf numFmtId="0" fontId="9" fillId="0" borderId="0" xfId="0" applyFont="1"/>
    <xf numFmtId="0" fontId="10" fillId="0" borderId="0" xfId="0" applyFont="1"/>
    <xf numFmtId="16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165" fontId="0" fillId="0" borderId="0" xfId="0" applyNumberFormat="1"/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/>
    <xf numFmtId="0" fontId="11" fillId="0" borderId="0" xfId="0" applyFont="1"/>
    <xf numFmtId="0" fontId="1" fillId="0" borderId="0" xfId="0" applyFont="1" applyAlignment="1">
      <alignment wrapText="1"/>
    </xf>
    <xf numFmtId="166" fontId="0" fillId="0" borderId="0" xfId="0" applyNumberFormat="1"/>
    <xf numFmtId="0" fontId="12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0" fontId="16" fillId="0" borderId="10" xfId="0" applyFont="1" applyBorder="1" applyAlignment="1">
      <alignment horizontal="center"/>
    </xf>
    <xf numFmtId="164" fontId="16" fillId="0" borderId="10" xfId="0" applyNumberFormat="1" applyFont="1" applyBorder="1" applyAlignment="1">
      <alignment horizontal="center"/>
    </xf>
    <xf numFmtId="164" fontId="16" fillId="0" borderId="0" xfId="0" applyNumberFormat="1" applyFont="1" applyAlignment="1">
      <alignment horizont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19" fillId="0" borderId="0" xfId="1" applyAlignment="1">
      <alignment vertical="center"/>
    </xf>
    <xf numFmtId="0" fontId="24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mmertz1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0CABB-CA96-3B48-A98E-5EB0FE5F5AF1}">
  <dimension ref="A1:B10"/>
  <sheetViews>
    <sheetView workbookViewId="0">
      <selection activeCell="C21" sqref="C21"/>
    </sheetView>
  </sheetViews>
  <sheetFormatPr baseColWidth="10" defaultRowHeight="16" x14ac:dyDescent="0.2"/>
  <sheetData>
    <row r="1" spans="1:2" x14ac:dyDescent="0.2">
      <c r="A1" s="58" t="s">
        <v>663</v>
      </c>
    </row>
    <row r="2" spans="1:2" x14ac:dyDescent="0.2">
      <c r="A2" s="58"/>
    </row>
    <row r="3" spans="1:2" x14ac:dyDescent="0.2">
      <c r="A3" s="59" t="s">
        <v>659</v>
      </c>
    </row>
    <row r="4" spans="1:2" x14ac:dyDescent="0.2">
      <c r="A4" s="60"/>
    </row>
    <row r="5" spans="1:2" ht="18" x14ac:dyDescent="0.2">
      <c r="A5" s="60" t="s">
        <v>660</v>
      </c>
    </row>
    <row r="6" spans="1:2" ht="18" x14ac:dyDescent="0.2">
      <c r="A6" s="61"/>
    </row>
    <row r="7" spans="1:2" x14ac:dyDescent="0.2">
      <c r="A7" s="62" t="s">
        <v>661</v>
      </c>
    </row>
    <row r="8" spans="1:2" ht="18" x14ac:dyDescent="0.2">
      <c r="A8" s="61"/>
    </row>
    <row r="9" spans="1:2" x14ac:dyDescent="0.2">
      <c r="A9" s="63" t="s">
        <v>662</v>
      </c>
    </row>
    <row r="10" spans="1:2" x14ac:dyDescent="0.2">
      <c r="B10" s="63" t="s">
        <v>664</v>
      </c>
    </row>
  </sheetData>
  <hyperlinks>
    <hyperlink ref="A7" r:id="rId1" display="mailto:cmmertz123@gmail.com" xr:uid="{7D85D5C8-882C-034C-87E0-AEBA05B4DB7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4A093-C877-E949-878A-1A22D0DC355A}">
  <dimension ref="A1:D17"/>
  <sheetViews>
    <sheetView workbookViewId="0"/>
  </sheetViews>
  <sheetFormatPr baseColWidth="10" defaultRowHeight="16" x14ac:dyDescent="0.2"/>
  <sheetData>
    <row r="1" spans="1:4" x14ac:dyDescent="0.2">
      <c r="A1" t="s">
        <v>646</v>
      </c>
    </row>
    <row r="2" spans="1:4" ht="85" x14ac:dyDescent="0.2">
      <c r="A2" t="s">
        <v>206</v>
      </c>
      <c r="B2" s="9" t="s">
        <v>472</v>
      </c>
      <c r="C2" s="9" t="s">
        <v>473</v>
      </c>
      <c r="D2" s="9" t="s">
        <v>474</v>
      </c>
    </row>
    <row r="3" spans="1:4" x14ac:dyDescent="0.2">
      <c r="A3" s="55" t="s">
        <v>177</v>
      </c>
      <c r="B3">
        <v>0.62</v>
      </c>
      <c r="C3">
        <v>-18.100000000000001</v>
      </c>
      <c r="D3" s="11">
        <v>0.26883510064145649</v>
      </c>
    </row>
    <row r="4" spans="1:4" x14ac:dyDescent="0.2">
      <c r="A4" s="55" t="s">
        <v>178</v>
      </c>
      <c r="B4">
        <v>0.71</v>
      </c>
      <c r="C4">
        <v>-42.2</v>
      </c>
      <c r="D4" s="11">
        <v>0.2676861683685437</v>
      </c>
    </row>
    <row r="5" spans="1:4" x14ac:dyDescent="0.2">
      <c r="A5" s="55" t="s">
        <v>189</v>
      </c>
      <c r="B5">
        <v>0.67</v>
      </c>
      <c r="C5">
        <v>-10.7</v>
      </c>
      <c r="D5" s="11">
        <v>0.44150690651283575</v>
      </c>
    </row>
    <row r="6" spans="1:4" x14ac:dyDescent="0.2">
      <c r="A6" s="56" t="s">
        <v>179</v>
      </c>
      <c r="B6">
        <v>0.73</v>
      </c>
      <c r="C6">
        <v>-30.1</v>
      </c>
      <c r="D6" s="11">
        <v>0.35097512507712891</v>
      </c>
    </row>
    <row r="7" spans="1:4" x14ac:dyDescent="0.2">
      <c r="A7" s="56" t="s">
        <v>184</v>
      </c>
      <c r="B7">
        <v>0.5</v>
      </c>
      <c r="C7">
        <v>-11.8</v>
      </c>
      <c r="D7" s="11">
        <v>0.25774370147225628</v>
      </c>
    </row>
    <row r="8" spans="1:4" x14ac:dyDescent="0.2">
      <c r="A8" s="56" t="s">
        <v>185</v>
      </c>
      <c r="B8">
        <v>0.45</v>
      </c>
      <c r="C8">
        <v>-28.3</v>
      </c>
      <c r="D8" s="11">
        <v>0.29361389816463734</v>
      </c>
    </row>
    <row r="9" spans="1:4" x14ac:dyDescent="0.2">
      <c r="A9" s="56" t="s">
        <v>475</v>
      </c>
      <c r="B9">
        <v>0.45</v>
      </c>
      <c r="C9">
        <v>-12.1</v>
      </c>
      <c r="D9" s="11">
        <v>0.29860358147423138</v>
      </c>
    </row>
    <row r="10" spans="1:4" x14ac:dyDescent="0.2">
      <c r="A10" s="56" t="s">
        <v>182</v>
      </c>
      <c r="B10">
        <v>0.5</v>
      </c>
      <c r="C10">
        <v>-10.4</v>
      </c>
      <c r="D10" s="11">
        <v>0.33185805010671421</v>
      </c>
    </row>
    <row r="11" spans="1:4" x14ac:dyDescent="0.2">
      <c r="A11" s="56" t="s">
        <v>180</v>
      </c>
      <c r="B11">
        <v>0.67</v>
      </c>
      <c r="C11">
        <v>-22.3</v>
      </c>
      <c r="D11" s="11">
        <v>0.29234146134971528</v>
      </c>
    </row>
    <row r="12" spans="1:4" x14ac:dyDescent="0.2">
      <c r="A12" s="55" t="s">
        <v>476</v>
      </c>
      <c r="B12" t="s">
        <v>62</v>
      </c>
      <c r="C12" t="s">
        <v>62</v>
      </c>
      <c r="D12" s="11" t="e">
        <v>#DIV/0!</v>
      </c>
    </row>
    <row r="13" spans="1:4" x14ac:dyDescent="0.2">
      <c r="A13" s="56" t="s">
        <v>181</v>
      </c>
      <c r="B13">
        <v>0.62</v>
      </c>
      <c r="C13">
        <v>-11.1</v>
      </c>
      <c r="D13" s="11">
        <v>0.33217541887039209</v>
      </c>
    </row>
    <row r="14" spans="1:4" x14ac:dyDescent="0.2">
      <c r="A14" s="56" t="s">
        <v>187</v>
      </c>
      <c r="B14">
        <v>0.36</v>
      </c>
      <c r="C14">
        <v>-13.1</v>
      </c>
      <c r="D14" s="11">
        <v>0.32126174591971512</v>
      </c>
    </row>
    <row r="15" spans="1:4" x14ac:dyDescent="0.2">
      <c r="A15" s="56" t="s">
        <v>183</v>
      </c>
      <c r="B15">
        <v>0.36</v>
      </c>
      <c r="C15">
        <v>-22.9</v>
      </c>
      <c r="D15" s="11">
        <v>0.49693886533155668</v>
      </c>
    </row>
    <row r="16" spans="1:4" x14ac:dyDescent="0.2">
      <c r="A16" s="56" t="s">
        <v>188</v>
      </c>
      <c r="B16">
        <v>0.54</v>
      </c>
      <c r="C16">
        <v>-12.9</v>
      </c>
      <c r="D16" s="11">
        <v>0.36636235812075579</v>
      </c>
    </row>
    <row r="17" spans="1:4" x14ac:dyDescent="0.2">
      <c r="A17" s="57" t="s">
        <v>190</v>
      </c>
      <c r="B17">
        <v>0.5</v>
      </c>
      <c r="C17">
        <v>-18.399999999999999</v>
      </c>
      <c r="D17" s="11">
        <v>0.42627889265194369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CED0D-B57D-7647-A90F-15B369552B09}">
  <dimension ref="A1:AJ80"/>
  <sheetViews>
    <sheetView workbookViewId="0">
      <selection activeCell="A2" sqref="A2"/>
    </sheetView>
  </sheetViews>
  <sheetFormatPr baseColWidth="10" defaultRowHeight="16" x14ac:dyDescent="0.2"/>
  <cols>
    <col min="1" max="1" width="27.1640625" customWidth="1"/>
    <col min="36" max="36" width="78.83203125" customWidth="1"/>
  </cols>
  <sheetData>
    <row r="1" spans="1:36" x14ac:dyDescent="0.2">
      <c r="A1" t="s">
        <v>647</v>
      </c>
    </row>
    <row r="2" spans="1:36" s="3" customFormat="1" x14ac:dyDescent="0.2">
      <c r="A2" s="3" t="s">
        <v>318</v>
      </c>
      <c r="B2" s="3" t="s">
        <v>319</v>
      </c>
      <c r="C2" s="3" t="s">
        <v>320</v>
      </c>
      <c r="D2" s="3" t="s">
        <v>321</v>
      </c>
      <c r="E2" s="3" t="s">
        <v>322</v>
      </c>
      <c r="F2" s="3" t="s">
        <v>323</v>
      </c>
      <c r="G2" s="3" t="s">
        <v>324</v>
      </c>
      <c r="H2" s="3" t="s">
        <v>325</v>
      </c>
      <c r="I2" s="3" t="s">
        <v>326</v>
      </c>
      <c r="J2" s="3" t="s">
        <v>327</v>
      </c>
      <c r="K2" s="3" t="s">
        <v>328</v>
      </c>
      <c r="L2" s="3" t="s">
        <v>329</v>
      </c>
      <c r="M2" s="3" t="s">
        <v>330</v>
      </c>
      <c r="N2" s="3" t="s">
        <v>331</v>
      </c>
      <c r="O2" s="3" t="s">
        <v>332</v>
      </c>
      <c r="P2" s="3" t="s">
        <v>333</v>
      </c>
      <c r="Q2" s="3" t="s">
        <v>334</v>
      </c>
      <c r="R2" s="3" t="s">
        <v>335</v>
      </c>
      <c r="S2" s="3" t="s">
        <v>336</v>
      </c>
      <c r="T2" s="3" t="s">
        <v>337</v>
      </c>
      <c r="U2" s="3" t="s">
        <v>338</v>
      </c>
      <c r="V2" s="3" t="s">
        <v>339</v>
      </c>
      <c r="W2" s="3" t="s">
        <v>340</v>
      </c>
      <c r="X2" s="3" t="s">
        <v>341</v>
      </c>
      <c r="Y2" s="3" t="s">
        <v>342</v>
      </c>
      <c r="Z2" s="3" t="s">
        <v>343</v>
      </c>
      <c r="AA2" s="3" t="s">
        <v>344</v>
      </c>
      <c r="AB2" s="3" t="s">
        <v>345</v>
      </c>
      <c r="AC2" s="3" t="s">
        <v>346</v>
      </c>
      <c r="AD2" s="3" t="s">
        <v>347</v>
      </c>
      <c r="AE2" s="3" t="s">
        <v>348</v>
      </c>
      <c r="AF2" s="3" t="s">
        <v>349</v>
      </c>
      <c r="AG2" s="3" t="s">
        <v>350</v>
      </c>
      <c r="AH2" s="3" t="s">
        <v>351</v>
      </c>
      <c r="AI2" s="3" t="s">
        <v>352</v>
      </c>
      <c r="AJ2" s="3" t="s">
        <v>353</v>
      </c>
    </row>
    <row r="3" spans="1:36" x14ac:dyDescent="0.2">
      <c r="A3" t="s">
        <v>354</v>
      </c>
      <c r="B3">
        <v>1402</v>
      </c>
      <c r="C3" s="48">
        <v>44550</v>
      </c>
      <c r="D3">
        <v>507</v>
      </c>
      <c r="E3" t="s">
        <v>355</v>
      </c>
      <c r="F3">
        <v>2</v>
      </c>
      <c r="G3">
        <v>-9.34</v>
      </c>
      <c r="H3">
        <v>0.28999999999999998</v>
      </c>
      <c r="I3">
        <v>-10.51</v>
      </c>
      <c r="J3">
        <v>0.37</v>
      </c>
      <c r="K3">
        <v>-13.11</v>
      </c>
      <c r="L3">
        <v>0.31</v>
      </c>
      <c r="M3">
        <v>-7.14</v>
      </c>
      <c r="N3">
        <v>0.05</v>
      </c>
      <c r="O3">
        <v>-20.63</v>
      </c>
      <c r="P3">
        <v>0.18</v>
      </c>
      <c r="Q3">
        <v>-24.87</v>
      </c>
      <c r="R3">
        <v>0.39</v>
      </c>
      <c r="S3">
        <v>-18.399999999999999</v>
      </c>
      <c r="T3">
        <v>0.02</v>
      </c>
      <c r="U3">
        <v>-13.55</v>
      </c>
      <c r="V3">
        <v>0.05</v>
      </c>
      <c r="W3">
        <v>-5.33</v>
      </c>
      <c r="X3">
        <v>0.01</v>
      </c>
      <c r="Y3" t="s">
        <v>62</v>
      </c>
      <c r="Z3">
        <v>-9.75</v>
      </c>
      <c r="AA3">
        <v>0.15</v>
      </c>
      <c r="AB3">
        <v>-24.54</v>
      </c>
      <c r="AC3">
        <v>0.56999999999999995</v>
      </c>
      <c r="AD3">
        <v>-25.39</v>
      </c>
      <c r="AE3">
        <v>0.63</v>
      </c>
      <c r="AF3">
        <v>-15.3</v>
      </c>
      <c r="AG3">
        <v>0.17</v>
      </c>
      <c r="AH3">
        <v>-15.8</v>
      </c>
      <c r="AI3">
        <v>0.08</v>
      </c>
      <c r="AJ3" t="s">
        <v>356</v>
      </c>
    </row>
    <row r="4" spans="1:36" x14ac:dyDescent="0.2">
      <c r="A4" t="s">
        <v>357</v>
      </c>
      <c r="B4">
        <v>1402</v>
      </c>
      <c r="C4" s="48">
        <v>44550</v>
      </c>
      <c r="D4">
        <v>507</v>
      </c>
      <c r="E4" t="s">
        <v>355</v>
      </c>
      <c r="F4">
        <v>2</v>
      </c>
      <c r="G4">
        <v>-8.17</v>
      </c>
      <c r="H4">
        <v>0.17</v>
      </c>
      <c r="I4">
        <v>-10.62</v>
      </c>
      <c r="J4">
        <v>0.06</v>
      </c>
      <c r="K4">
        <v>-12.47</v>
      </c>
      <c r="L4">
        <v>0.03</v>
      </c>
      <c r="M4">
        <v>-5.85</v>
      </c>
      <c r="N4">
        <v>0.14000000000000001</v>
      </c>
      <c r="O4">
        <v>-20.9</v>
      </c>
      <c r="P4">
        <v>0.05</v>
      </c>
      <c r="Q4">
        <v>-23.36</v>
      </c>
      <c r="R4">
        <v>0.1</v>
      </c>
      <c r="S4">
        <v>-17.48</v>
      </c>
      <c r="T4">
        <v>0.24</v>
      </c>
      <c r="U4">
        <v>-9.02</v>
      </c>
      <c r="V4">
        <v>0.04</v>
      </c>
      <c r="W4">
        <v>-6.17</v>
      </c>
      <c r="X4">
        <v>0.3</v>
      </c>
      <c r="Y4" t="s">
        <v>62</v>
      </c>
      <c r="Z4">
        <v>-7.59</v>
      </c>
      <c r="AA4">
        <v>0.18</v>
      </c>
      <c r="AB4">
        <v>-22.74</v>
      </c>
      <c r="AC4">
        <v>7.0000000000000007E-2</v>
      </c>
      <c r="AD4">
        <v>-23.78</v>
      </c>
      <c r="AE4">
        <v>0.95</v>
      </c>
      <c r="AF4">
        <v>-14.43</v>
      </c>
      <c r="AG4">
        <v>7.0000000000000007E-2</v>
      </c>
      <c r="AH4">
        <v>-15.65</v>
      </c>
      <c r="AI4">
        <v>0.02</v>
      </c>
      <c r="AJ4" t="s">
        <v>356</v>
      </c>
    </row>
    <row r="5" spans="1:36" x14ac:dyDescent="0.2">
      <c r="A5" t="s">
        <v>358</v>
      </c>
      <c r="B5">
        <v>1403</v>
      </c>
      <c r="C5" s="48">
        <v>44551</v>
      </c>
      <c r="D5">
        <v>507</v>
      </c>
      <c r="E5" t="s">
        <v>355</v>
      </c>
      <c r="F5">
        <v>2</v>
      </c>
      <c r="G5">
        <v>-7.81</v>
      </c>
      <c r="H5">
        <v>0.08</v>
      </c>
      <c r="I5">
        <v>-9.91</v>
      </c>
      <c r="J5">
        <v>0.22</v>
      </c>
      <c r="K5">
        <v>-9.85</v>
      </c>
      <c r="L5">
        <v>0.09</v>
      </c>
      <c r="M5">
        <v>-8.44</v>
      </c>
      <c r="N5">
        <v>0.43</v>
      </c>
      <c r="O5">
        <v>-19.78</v>
      </c>
      <c r="P5">
        <v>0.1</v>
      </c>
      <c r="Q5">
        <v>-24.15</v>
      </c>
      <c r="R5">
        <v>0.02</v>
      </c>
      <c r="S5">
        <v>-18.190000000000001</v>
      </c>
      <c r="T5">
        <v>0.27</v>
      </c>
      <c r="U5">
        <v>-13.34</v>
      </c>
      <c r="V5">
        <v>0.08</v>
      </c>
      <c r="W5">
        <v>-7.19</v>
      </c>
      <c r="X5">
        <v>0.04</v>
      </c>
      <c r="Y5" t="s">
        <v>62</v>
      </c>
      <c r="Z5">
        <v>-9</v>
      </c>
      <c r="AA5">
        <v>0</v>
      </c>
      <c r="AB5">
        <v>-24.72</v>
      </c>
      <c r="AC5">
        <v>0.37</v>
      </c>
      <c r="AD5">
        <v>-23.9</v>
      </c>
      <c r="AE5">
        <v>0.79</v>
      </c>
      <c r="AF5">
        <v>-12.78</v>
      </c>
      <c r="AG5">
        <v>0.27</v>
      </c>
      <c r="AH5">
        <v>-15.58</v>
      </c>
      <c r="AI5">
        <v>0.28999999999999998</v>
      </c>
      <c r="AJ5" t="s">
        <v>359</v>
      </c>
    </row>
    <row r="6" spans="1:36" x14ac:dyDescent="0.2">
      <c r="A6" t="s">
        <v>360</v>
      </c>
      <c r="B6">
        <v>1403</v>
      </c>
      <c r="C6" s="48">
        <v>44551</v>
      </c>
      <c r="D6">
        <v>507</v>
      </c>
      <c r="E6" t="s">
        <v>355</v>
      </c>
      <c r="F6">
        <v>2</v>
      </c>
      <c r="G6">
        <v>-7.63</v>
      </c>
      <c r="H6">
        <v>0.13</v>
      </c>
      <c r="I6">
        <v>-10.02</v>
      </c>
      <c r="J6">
        <v>0.33</v>
      </c>
      <c r="K6">
        <v>-11.42</v>
      </c>
      <c r="L6">
        <v>0.13</v>
      </c>
      <c r="M6">
        <v>-9.56</v>
      </c>
      <c r="N6">
        <v>0.28000000000000003</v>
      </c>
      <c r="O6">
        <v>-20.72</v>
      </c>
      <c r="P6">
        <v>7.0000000000000007E-2</v>
      </c>
      <c r="Q6">
        <v>-24.73</v>
      </c>
      <c r="R6">
        <v>0.03</v>
      </c>
      <c r="S6">
        <v>-19.21</v>
      </c>
      <c r="T6">
        <v>0</v>
      </c>
      <c r="U6">
        <v>-11.14</v>
      </c>
      <c r="V6">
        <v>0.06</v>
      </c>
      <c r="W6">
        <v>-6.75</v>
      </c>
      <c r="X6">
        <v>0.03</v>
      </c>
      <c r="Y6" t="s">
        <v>62</v>
      </c>
      <c r="Z6">
        <v>-8.68</v>
      </c>
      <c r="AA6">
        <v>0.79</v>
      </c>
      <c r="AB6">
        <v>-24.11</v>
      </c>
      <c r="AC6">
        <v>1.1299999999999999</v>
      </c>
      <c r="AD6">
        <v>-21.27</v>
      </c>
      <c r="AE6">
        <v>0.56999999999999995</v>
      </c>
      <c r="AF6">
        <v>-14.51</v>
      </c>
      <c r="AG6">
        <v>0.02</v>
      </c>
      <c r="AH6">
        <v>-17.46</v>
      </c>
      <c r="AI6">
        <v>0.43</v>
      </c>
      <c r="AJ6" t="s">
        <v>361</v>
      </c>
    </row>
    <row r="7" spans="1:36" x14ac:dyDescent="0.2">
      <c r="A7" t="s">
        <v>362</v>
      </c>
      <c r="B7">
        <v>1403</v>
      </c>
      <c r="C7" s="48">
        <v>44551</v>
      </c>
      <c r="D7">
        <v>507</v>
      </c>
      <c r="E7" t="s">
        <v>355</v>
      </c>
      <c r="F7">
        <v>2</v>
      </c>
      <c r="G7">
        <v>-6.41</v>
      </c>
      <c r="H7">
        <v>0.14000000000000001</v>
      </c>
      <c r="I7">
        <v>-10.08</v>
      </c>
      <c r="J7">
        <v>0.42</v>
      </c>
      <c r="K7">
        <v>-11.62</v>
      </c>
      <c r="L7">
        <v>0.24</v>
      </c>
      <c r="M7">
        <v>-10.14</v>
      </c>
      <c r="N7">
        <v>0.09</v>
      </c>
      <c r="O7">
        <v>-19.93</v>
      </c>
      <c r="P7">
        <v>0.15</v>
      </c>
      <c r="Q7">
        <v>-23.26</v>
      </c>
      <c r="R7">
        <v>0.25</v>
      </c>
      <c r="S7">
        <v>-18.16</v>
      </c>
      <c r="T7">
        <v>0.42</v>
      </c>
      <c r="U7">
        <v>-10.5</v>
      </c>
      <c r="V7">
        <v>0.02</v>
      </c>
      <c r="W7">
        <v>-6.35</v>
      </c>
      <c r="X7">
        <v>0.2</v>
      </c>
      <c r="Y7" t="s">
        <v>62</v>
      </c>
      <c r="Z7">
        <v>-5.53</v>
      </c>
      <c r="AA7">
        <v>0.1</v>
      </c>
      <c r="AB7">
        <v>-20.78</v>
      </c>
      <c r="AC7">
        <v>0.24</v>
      </c>
      <c r="AD7">
        <v>-18.350000000000001</v>
      </c>
      <c r="AE7">
        <v>0.23</v>
      </c>
      <c r="AF7">
        <v>-13.17</v>
      </c>
      <c r="AG7">
        <v>0.02</v>
      </c>
      <c r="AH7">
        <v>-16.71</v>
      </c>
      <c r="AI7">
        <v>0.13</v>
      </c>
      <c r="AJ7" t="s">
        <v>363</v>
      </c>
    </row>
    <row r="8" spans="1:36" x14ac:dyDescent="0.2">
      <c r="A8" t="s">
        <v>364</v>
      </c>
      <c r="B8">
        <v>1404</v>
      </c>
      <c r="C8" s="48">
        <v>44552</v>
      </c>
      <c r="D8">
        <v>507</v>
      </c>
      <c r="E8" t="s">
        <v>355</v>
      </c>
      <c r="F8">
        <v>2</v>
      </c>
      <c r="G8">
        <v>-10.96</v>
      </c>
      <c r="H8">
        <v>0.04</v>
      </c>
      <c r="I8">
        <v>-12.73</v>
      </c>
      <c r="J8">
        <v>0.08</v>
      </c>
      <c r="K8">
        <v>-10.99</v>
      </c>
      <c r="L8">
        <v>0.2</v>
      </c>
      <c r="M8">
        <v>-7.14</v>
      </c>
      <c r="N8">
        <v>0.04</v>
      </c>
      <c r="O8">
        <v>-23.11</v>
      </c>
      <c r="P8">
        <v>0.26</v>
      </c>
      <c r="Q8">
        <v>-26.37</v>
      </c>
      <c r="R8">
        <v>0.28000000000000003</v>
      </c>
      <c r="S8">
        <v>-19.37</v>
      </c>
      <c r="T8">
        <v>0.05</v>
      </c>
      <c r="U8">
        <v>-17.05</v>
      </c>
      <c r="V8">
        <v>0.15</v>
      </c>
      <c r="W8">
        <v>-11.68</v>
      </c>
      <c r="X8">
        <v>0</v>
      </c>
      <c r="Y8" t="s">
        <v>62</v>
      </c>
      <c r="Z8">
        <v>-9.24</v>
      </c>
      <c r="AA8">
        <v>0.31</v>
      </c>
      <c r="AB8">
        <v>-24</v>
      </c>
      <c r="AC8">
        <v>0.31</v>
      </c>
      <c r="AD8">
        <v>-22.97</v>
      </c>
      <c r="AE8">
        <v>7.0000000000000007E-2</v>
      </c>
      <c r="AF8">
        <v>-17.87</v>
      </c>
      <c r="AG8">
        <v>0.08</v>
      </c>
      <c r="AH8">
        <v>-18.350000000000001</v>
      </c>
      <c r="AI8">
        <v>0</v>
      </c>
      <c r="AJ8" t="s">
        <v>363</v>
      </c>
    </row>
    <row r="9" spans="1:36" x14ac:dyDescent="0.2">
      <c r="A9" t="s">
        <v>365</v>
      </c>
      <c r="B9">
        <v>1334</v>
      </c>
      <c r="C9" s="48">
        <v>44442</v>
      </c>
      <c r="D9">
        <v>466</v>
      </c>
      <c r="E9" t="s">
        <v>355</v>
      </c>
      <c r="F9">
        <v>2</v>
      </c>
      <c r="G9">
        <v>-9.65</v>
      </c>
      <c r="H9">
        <v>0.02</v>
      </c>
      <c r="I9">
        <v>-13.1</v>
      </c>
      <c r="J9">
        <v>0</v>
      </c>
      <c r="K9">
        <v>-10.09</v>
      </c>
      <c r="L9">
        <v>0.09</v>
      </c>
      <c r="M9">
        <v>-11.12</v>
      </c>
      <c r="N9">
        <v>0</v>
      </c>
      <c r="O9">
        <v>-22.24</v>
      </c>
      <c r="P9">
        <v>0.17</v>
      </c>
      <c r="Q9">
        <v>-23.81</v>
      </c>
      <c r="R9">
        <v>0.03</v>
      </c>
      <c r="S9">
        <v>-21.42</v>
      </c>
      <c r="T9">
        <v>0.06</v>
      </c>
      <c r="U9">
        <v>-12.65</v>
      </c>
      <c r="V9">
        <v>7.0000000000000007E-2</v>
      </c>
      <c r="W9">
        <v>-7.74</v>
      </c>
      <c r="X9">
        <v>0.04</v>
      </c>
      <c r="Y9" t="s">
        <v>62</v>
      </c>
      <c r="Z9">
        <v>-7.49</v>
      </c>
      <c r="AA9">
        <v>0.03</v>
      </c>
      <c r="AB9">
        <v>-21.09</v>
      </c>
      <c r="AC9">
        <v>0.18</v>
      </c>
      <c r="AD9" t="s">
        <v>62</v>
      </c>
      <c r="AE9" t="s">
        <v>62</v>
      </c>
      <c r="AF9" t="s">
        <v>62</v>
      </c>
      <c r="AG9" t="s">
        <v>62</v>
      </c>
      <c r="AH9" t="s">
        <v>62</v>
      </c>
      <c r="AI9" t="s">
        <v>62</v>
      </c>
      <c r="AJ9" t="s">
        <v>363</v>
      </c>
    </row>
    <row r="10" spans="1:36" x14ac:dyDescent="0.2">
      <c r="A10" t="s">
        <v>365</v>
      </c>
      <c r="B10">
        <v>1335</v>
      </c>
      <c r="C10" s="48">
        <v>44443</v>
      </c>
      <c r="D10">
        <v>466</v>
      </c>
      <c r="E10" t="s">
        <v>355</v>
      </c>
      <c r="F10">
        <v>2</v>
      </c>
      <c r="G10">
        <v>-9.27</v>
      </c>
      <c r="H10">
        <v>0.1</v>
      </c>
      <c r="I10">
        <v>-14.44</v>
      </c>
      <c r="J10">
        <v>0.09</v>
      </c>
      <c r="K10">
        <v>-9.5299999999999994</v>
      </c>
      <c r="L10">
        <v>0.15</v>
      </c>
      <c r="M10">
        <v>-8.93</v>
      </c>
      <c r="N10">
        <v>0.23</v>
      </c>
      <c r="O10">
        <v>-20.67</v>
      </c>
      <c r="P10">
        <v>0.06</v>
      </c>
      <c r="Q10">
        <v>-23.33</v>
      </c>
      <c r="R10">
        <v>0.01</v>
      </c>
      <c r="S10">
        <v>-20.56</v>
      </c>
      <c r="T10">
        <v>0.18</v>
      </c>
      <c r="U10">
        <v>-12.66</v>
      </c>
      <c r="V10">
        <v>7.0000000000000007E-2</v>
      </c>
      <c r="W10">
        <v>-7.14</v>
      </c>
      <c r="X10">
        <v>0.03</v>
      </c>
      <c r="Y10" t="s">
        <v>62</v>
      </c>
      <c r="Z10">
        <v>-6.56</v>
      </c>
      <c r="AA10">
        <v>0.09</v>
      </c>
      <c r="AB10">
        <v>-20.57</v>
      </c>
      <c r="AC10">
        <v>0.06</v>
      </c>
      <c r="AD10">
        <v>-21.2</v>
      </c>
      <c r="AE10">
        <v>0.31</v>
      </c>
      <c r="AF10">
        <v>-19.71</v>
      </c>
      <c r="AG10">
        <v>0.16</v>
      </c>
      <c r="AH10" t="s">
        <v>62</v>
      </c>
      <c r="AI10" t="s">
        <v>62</v>
      </c>
      <c r="AJ10" t="s">
        <v>366</v>
      </c>
    </row>
    <row r="11" spans="1:36" x14ac:dyDescent="0.2">
      <c r="A11" t="s">
        <v>367</v>
      </c>
      <c r="B11">
        <v>1334</v>
      </c>
      <c r="C11" s="48">
        <v>44442</v>
      </c>
      <c r="D11">
        <v>466</v>
      </c>
      <c r="E11" t="s">
        <v>355</v>
      </c>
      <c r="F11">
        <v>2</v>
      </c>
      <c r="G11">
        <v>-11.93</v>
      </c>
      <c r="H11">
        <v>0.08</v>
      </c>
      <c r="I11">
        <v>-13.9</v>
      </c>
      <c r="J11">
        <v>0.21</v>
      </c>
      <c r="K11">
        <v>-15.22</v>
      </c>
      <c r="L11">
        <v>0.74</v>
      </c>
      <c r="M11">
        <v>-14.41</v>
      </c>
      <c r="N11">
        <v>0.31</v>
      </c>
      <c r="O11">
        <v>-25.13</v>
      </c>
      <c r="P11">
        <v>0.27</v>
      </c>
      <c r="Q11">
        <v>-26.34</v>
      </c>
      <c r="R11">
        <v>0</v>
      </c>
      <c r="S11">
        <v>-20.07</v>
      </c>
      <c r="T11">
        <v>0.24</v>
      </c>
      <c r="U11">
        <v>-15.81</v>
      </c>
      <c r="V11">
        <v>0.04</v>
      </c>
      <c r="W11">
        <v>-10.130000000000001</v>
      </c>
      <c r="X11">
        <v>0.38</v>
      </c>
      <c r="Y11" t="s">
        <v>62</v>
      </c>
      <c r="Z11">
        <v>-9.58</v>
      </c>
      <c r="AA11">
        <v>0.13</v>
      </c>
      <c r="AB11">
        <v>-23.89</v>
      </c>
      <c r="AC11">
        <v>0.38</v>
      </c>
      <c r="AD11" t="s">
        <v>62</v>
      </c>
      <c r="AE11" t="s">
        <v>62</v>
      </c>
      <c r="AF11" t="s">
        <v>62</v>
      </c>
      <c r="AG11" t="s">
        <v>62</v>
      </c>
      <c r="AH11" t="s">
        <v>62</v>
      </c>
      <c r="AI11" t="s">
        <v>62</v>
      </c>
      <c r="AJ11" t="s">
        <v>363</v>
      </c>
    </row>
    <row r="12" spans="1:36" x14ac:dyDescent="0.2">
      <c r="A12" t="s">
        <v>368</v>
      </c>
      <c r="B12">
        <v>1337</v>
      </c>
      <c r="C12" s="48">
        <v>44445</v>
      </c>
      <c r="D12">
        <v>466</v>
      </c>
      <c r="E12" t="s">
        <v>355</v>
      </c>
      <c r="F12">
        <v>2</v>
      </c>
      <c r="G12">
        <v>-11.18</v>
      </c>
      <c r="H12">
        <v>0.03</v>
      </c>
      <c r="I12">
        <v>-12.91</v>
      </c>
      <c r="J12">
        <v>0.05</v>
      </c>
      <c r="K12">
        <v>-10.01</v>
      </c>
      <c r="L12">
        <v>0.05</v>
      </c>
      <c r="M12">
        <v>-4.55</v>
      </c>
      <c r="N12">
        <v>0.04</v>
      </c>
      <c r="O12">
        <v>-22.47</v>
      </c>
      <c r="P12">
        <v>0.2</v>
      </c>
      <c r="Q12">
        <v>-25.72</v>
      </c>
      <c r="R12">
        <v>0.39</v>
      </c>
      <c r="S12">
        <v>-19.3</v>
      </c>
      <c r="T12">
        <v>0.03</v>
      </c>
      <c r="U12">
        <v>-17.45</v>
      </c>
      <c r="V12">
        <v>0.14000000000000001</v>
      </c>
      <c r="W12">
        <v>-10.29</v>
      </c>
      <c r="X12">
        <v>0.13</v>
      </c>
      <c r="Y12" t="s">
        <v>62</v>
      </c>
      <c r="Z12">
        <v>-8.65</v>
      </c>
      <c r="AA12">
        <v>7.0000000000000007E-2</v>
      </c>
      <c r="AB12">
        <v>-23.98</v>
      </c>
      <c r="AC12">
        <v>0.01</v>
      </c>
      <c r="AD12" t="s">
        <v>62</v>
      </c>
      <c r="AE12" t="s">
        <v>62</v>
      </c>
      <c r="AF12">
        <v>-21.93</v>
      </c>
      <c r="AG12">
        <v>0.28000000000000003</v>
      </c>
      <c r="AH12">
        <v>32.74</v>
      </c>
      <c r="AI12">
        <v>0</v>
      </c>
      <c r="AJ12" t="s">
        <v>369</v>
      </c>
    </row>
    <row r="13" spans="1:36" x14ac:dyDescent="0.2">
      <c r="A13" t="s">
        <v>370</v>
      </c>
      <c r="B13">
        <v>1335</v>
      </c>
      <c r="C13" s="48">
        <v>44443</v>
      </c>
      <c r="D13">
        <v>466</v>
      </c>
      <c r="E13" t="s">
        <v>355</v>
      </c>
      <c r="F13">
        <v>2</v>
      </c>
      <c r="G13">
        <v>-8.81</v>
      </c>
      <c r="H13">
        <v>0.1</v>
      </c>
      <c r="I13">
        <v>-13.16</v>
      </c>
      <c r="J13">
        <v>0.04</v>
      </c>
      <c r="K13">
        <v>-13.02</v>
      </c>
      <c r="L13">
        <v>0.5</v>
      </c>
      <c r="M13">
        <v>-12.53</v>
      </c>
      <c r="N13">
        <v>0.51</v>
      </c>
      <c r="O13">
        <v>-21.81</v>
      </c>
      <c r="P13">
        <v>0.4</v>
      </c>
      <c r="Q13">
        <v>-25.53</v>
      </c>
      <c r="R13">
        <v>0.28000000000000003</v>
      </c>
      <c r="S13">
        <v>-20.62</v>
      </c>
      <c r="T13">
        <v>0.34</v>
      </c>
      <c r="U13">
        <v>-12.86</v>
      </c>
      <c r="V13">
        <v>0.12</v>
      </c>
      <c r="W13">
        <v>-7.82</v>
      </c>
      <c r="X13">
        <v>0.13</v>
      </c>
      <c r="Y13" t="s">
        <v>62</v>
      </c>
      <c r="Z13">
        <v>-7.27</v>
      </c>
      <c r="AA13">
        <v>0.11</v>
      </c>
      <c r="AB13">
        <v>-22.71</v>
      </c>
      <c r="AC13">
        <v>7.0000000000000007E-2</v>
      </c>
      <c r="AD13">
        <v>-23.68</v>
      </c>
      <c r="AE13">
        <v>0.04</v>
      </c>
      <c r="AF13" t="s">
        <v>62</v>
      </c>
      <c r="AG13" t="s">
        <v>62</v>
      </c>
      <c r="AH13" t="s">
        <v>62</v>
      </c>
      <c r="AI13" t="s">
        <v>62</v>
      </c>
      <c r="AJ13" t="s">
        <v>371</v>
      </c>
    </row>
    <row r="14" spans="1:36" x14ac:dyDescent="0.2">
      <c r="A14" t="s">
        <v>372</v>
      </c>
      <c r="B14">
        <v>1334</v>
      </c>
      <c r="C14" s="48">
        <v>44442</v>
      </c>
      <c r="D14">
        <v>466</v>
      </c>
      <c r="E14" t="s">
        <v>355</v>
      </c>
      <c r="F14">
        <v>2</v>
      </c>
      <c r="G14">
        <v>-10.42</v>
      </c>
      <c r="H14">
        <v>0.16</v>
      </c>
      <c r="I14">
        <v>-13.09</v>
      </c>
      <c r="J14">
        <v>0.01</v>
      </c>
      <c r="K14">
        <v>-13.42</v>
      </c>
      <c r="L14">
        <v>7.0000000000000007E-2</v>
      </c>
      <c r="M14">
        <v>-11.95</v>
      </c>
      <c r="N14">
        <v>0.51</v>
      </c>
      <c r="O14">
        <v>-22.64</v>
      </c>
      <c r="P14">
        <v>0.34</v>
      </c>
      <c r="Q14">
        <v>-26.22</v>
      </c>
      <c r="R14">
        <v>0.67</v>
      </c>
      <c r="S14">
        <v>-24.64</v>
      </c>
      <c r="T14">
        <v>0.46</v>
      </c>
      <c r="U14">
        <v>-9.1199999999999992</v>
      </c>
      <c r="V14">
        <v>0.11</v>
      </c>
      <c r="W14">
        <v>-8.11</v>
      </c>
      <c r="X14">
        <v>7.0000000000000007E-2</v>
      </c>
      <c r="Y14" t="s">
        <v>62</v>
      </c>
      <c r="Z14">
        <v>-8.43</v>
      </c>
      <c r="AA14">
        <v>0.21</v>
      </c>
      <c r="AB14">
        <v>-21.41</v>
      </c>
      <c r="AC14">
        <v>0.22</v>
      </c>
      <c r="AD14" t="s">
        <v>62</v>
      </c>
      <c r="AE14" t="s">
        <v>62</v>
      </c>
      <c r="AF14">
        <v>-17.440000000000001</v>
      </c>
      <c r="AG14">
        <v>0.21</v>
      </c>
      <c r="AH14" t="s">
        <v>62</v>
      </c>
      <c r="AI14" t="s">
        <v>62</v>
      </c>
      <c r="AJ14" t="s">
        <v>373</v>
      </c>
    </row>
    <row r="15" spans="1:36" x14ac:dyDescent="0.2">
      <c r="A15" t="s">
        <v>372</v>
      </c>
      <c r="B15">
        <v>1335</v>
      </c>
      <c r="C15" s="48">
        <v>44443</v>
      </c>
      <c r="D15">
        <v>466</v>
      </c>
      <c r="E15" t="s">
        <v>355</v>
      </c>
      <c r="F15">
        <v>2</v>
      </c>
      <c r="G15">
        <v>-8.93</v>
      </c>
      <c r="H15">
        <v>0.24</v>
      </c>
      <c r="I15">
        <v>-12.37</v>
      </c>
      <c r="J15">
        <v>0.35</v>
      </c>
      <c r="K15">
        <v>-10.73</v>
      </c>
      <c r="L15">
        <v>0.08</v>
      </c>
      <c r="M15">
        <v>-6.93</v>
      </c>
      <c r="N15">
        <v>0.21</v>
      </c>
      <c r="O15">
        <v>-22.04</v>
      </c>
      <c r="P15">
        <v>0.22</v>
      </c>
      <c r="Q15">
        <v>-24.79</v>
      </c>
      <c r="R15">
        <v>0.41</v>
      </c>
      <c r="S15">
        <v>-20.62</v>
      </c>
      <c r="T15">
        <v>7.0000000000000007E-2</v>
      </c>
      <c r="U15">
        <v>-9.08</v>
      </c>
      <c r="V15">
        <v>0.17</v>
      </c>
      <c r="W15">
        <v>-8.2100000000000009</v>
      </c>
      <c r="X15">
        <v>0.12</v>
      </c>
      <c r="Y15" t="s">
        <v>62</v>
      </c>
      <c r="Z15">
        <v>-7.68</v>
      </c>
      <c r="AA15">
        <v>0.11</v>
      </c>
      <c r="AB15">
        <v>-20.97</v>
      </c>
      <c r="AC15">
        <v>0.2</v>
      </c>
      <c r="AD15">
        <v>-22.13</v>
      </c>
      <c r="AE15">
        <v>0.1</v>
      </c>
      <c r="AF15">
        <v>-20.71</v>
      </c>
      <c r="AG15">
        <v>0.15</v>
      </c>
      <c r="AH15" t="s">
        <v>62</v>
      </c>
      <c r="AI15" t="s">
        <v>62</v>
      </c>
      <c r="AJ15" t="s">
        <v>363</v>
      </c>
    </row>
    <row r="16" spans="1:36" x14ac:dyDescent="0.2">
      <c r="A16" t="s">
        <v>374</v>
      </c>
      <c r="B16">
        <v>1335</v>
      </c>
      <c r="C16" s="48">
        <v>44443</v>
      </c>
      <c r="D16">
        <v>466</v>
      </c>
      <c r="E16" t="s">
        <v>355</v>
      </c>
      <c r="F16">
        <v>2</v>
      </c>
      <c r="G16">
        <v>-9.01</v>
      </c>
      <c r="H16">
        <v>0.06</v>
      </c>
      <c r="I16">
        <v>-11.24</v>
      </c>
      <c r="J16">
        <v>0.14000000000000001</v>
      </c>
      <c r="K16">
        <v>-9.16</v>
      </c>
      <c r="L16">
        <v>0.06</v>
      </c>
      <c r="M16">
        <v>-5.3</v>
      </c>
      <c r="N16">
        <v>0.44</v>
      </c>
      <c r="O16">
        <v>-20.63</v>
      </c>
      <c r="P16">
        <v>0.15</v>
      </c>
      <c r="Q16">
        <v>-24.56</v>
      </c>
      <c r="R16">
        <v>0.49</v>
      </c>
      <c r="S16">
        <v>-19.260000000000002</v>
      </c>
      <c r="T16">
        <v>0.09</v>
      </c>
      <c r="U16">
        <v>-15.78</v>
      </c>
      <c r="V16">
        <v>0.1</v>
      </c>
      <c r="W16">
        <v>-7.69</v>
      </c>
      <c r="X16">
        <v>0.03</v>
      </c>
      <c r="Y16" t="s">
        <v>62</v>
      </c>
      <c r="Z16">
        <v>-7.57</v>
      </c>
      <c r="AA16">
        <v>0.14000000000000001</v>
      </c>
      <c r="AB16">
        <v>-20.86</v>
      </c>
      <c r="AC16">
        <v>0.04</v>
      </c>
      <c r="AD16">
        <v>-21.24</v>
      </c>
      <c r="AE16">
        <v>0</v>
      </c>
      <c r="AF16">
        <v>-18.54</v>
      </c>
      <c r="AG16">
        <v>0.24</v>
      </c>
      <c r="AH16" t="s">
        <v>62</v>
      </c>
      <c r="AI16" t="s">
        <v>62</v>
      </c>
      <c r="AJ16" t="s">
        <v>375</v>
      </c>
    </row>
    <row r="17" spans="1:36" x14ac:dyDescent="0.2">
      <c r="A17" t="s">
        <v>376</v>
      </c>
      <c r="B17">
        <v>1335</v>
      </c>
      <c r="C17" s="48">
        <v>44443</v>
      </c>
      <c r="D17">
        <v>466</v>
      </c>
      <c r="E17" t="s">
        <v>355</v>
      </c>
      <c r="F17">
        <v>2</v>
      </c>
      <c r="G17">
        <v>-7.87</v>
      </c>
      <c r="H17">
        <v>0.01</v>
      </c>
      <c r="I17">
        <v>-10.95</v>
      </c>
      <c r="J17">
        <v>0.12</v>
      </c>
      <c r="K17">
        <v>-7.21</v>
      </c>
      <c r="L17">
        <v>0</v>
      </c>
      <c r="M17">
        <v>-4.76</v>
      </c>
      <c r="N17">
        <v>0.73</v>
      </c>
      <c r="O17">
        <v>-19.84</v>
      </c>
      <c r="P17">
        <v>0</v>
      </c>
      <c r="Q17">
        <v>-23.71</v>
      </c>
      <c r="R17">
        <v>0.56999999999999995</v>
      </c>
      <c r="S17">
        <v>-17.670000000000002</v>
      </c>
      <c r="T17">
        <v>0.28999999999999998</v>
      </c>
      <c r="U17">
        <v>-11.16</v>
      </c>
      <c r="V17">
        <v>0.01</v>
      </c>
      <c r="W17">
        <v>-5.69</v>
      </c>
      <c r="X17">
        <v>0.04</v>
      </c>
      <c r="Y17" t="s">
        <v>62</v>
      </c>
      <c r="Z17">
        <v>-5.38</v>
      </c>
      <c r="AA17">
        <v>0.28000000000000003</v>
      </c>
      <c r="AB17">
        <v>-19.93</v>
      </c>
      <c r="AC17">
        <v>0</v>
      </c>
      <c r="AD17">
        <v>-21.22</v>
      </c>
      <c r="AE17">
        <v>0.28999999999999998</v>
      </c>
      <c r="AF17">
        <v>-19.190000000000001</v>
      </c>
      <c r="AG17">
        <v>0.15</v>
      </c>
      <c r="AH17" t="s">
        <v>62</v>
      </c>
      <c r="AI17" t="s">
        <v>62</v>
      </c>
      <c r="AJ17" t="s">
        <v>363</v>
      </c>
    </row>
    <row r="18" spans="1:36" x14ac:dyDescent="0.2">
      <c r="A18" t="s">
        <v>377</v>
      </c>
      <c r="B18">
        <v>1336</v>
      </c>
      <c r="C18" s="48">
        <v>44444</v>
      </c>
      <c r="D18">
        <v>466</v>
      </c>
      <c r="E18" t="s">
        <v>355</v>
      </c>
      <c r="F18">
        <v>2</v>
      </c>
      <c r="G18">
        <v>-7.15</v>
      </c>
      <c r="H18">
        <v>0.02</v>
      </c>
      <c r="I18">
        <v>-9.83</v>
      </c>
      <c r="J18">
        <v>0.15</v>
      </c>
      <c r="K18">
        <v>-8.32</v>
      </c>
      <c r="L18">
        <v>0.09</v>
      </c>
      <c r="M18">
        <v>-5.27</v>
      </c>
      <c r="N18">
        <v>0.14000000000000001</v>
      </c>
      <c r="O18">
        <v>-19.29</v>
      </c>
      <c r="P18">
        <v>0.09</v>
      </c>
      <c r="Q18">
        <v>-23.38</v>
      </c>
      <c r="R18">
        <v>0.04</v>
      </c>
      <c r="S18">
        <v>-17.34</v>
      </c>
      <c r="T18">
        <v>0.12</v>
      </c>
      <c r="U18">
        <v>-13.2</v>
      </c>
      <c r="V18">
        <v>7.0000000000000007E-2</v>
      </c>
      <c r="W18">
        <v>-6.13</v>
      </c>
      <c r="X18">
        <v>0.2</v>
      </c>
      <c r="Y18" t="s">
        <v>62</v>
      </c>
      <c r="Z18">
        <v>-5.54</v>
      </c>
      <c r="AA18">
        <v>0.11</v>
      </c>
      <c r="AB18">
        <v>-20.21</v>
      </c>
      <c r="AC18">
        <v>0.17</v>
      </c>
      <c r="AD18">
        <v>-20.7</v>
      </c>
      <c r="AE18">
        <v>0</v>
      </c>
      <c r="AF18">
        <v>-15.31</v>
      </c>
      <c r="AG18">
        <v>0.81</v>
      </c>
      <c r="AH18">
        <v>-11.51</v>
      </c>
      <c r="AI18">
        <v>0.09</v>
      </c>
      <c r="AJ18" t="s">
        <v>363</v>
      </c>
    </row>
    <row r="19" spans="1:36" x14ac:dyDescent="0.2">
      <c r="A19" t="s">
        <v>378</v>
      </c>
      <c r="B19">
        <v>1403</v>
      </c>
      <c r="C19" s="48">
        <v>44551</v>
      </c>
      <c r="D19">
        <v>507</v>
      </c>
      <c r="E19" t="s">
        <v>355</v>
      </c>
      <c r="F19">
        <v>2</v>
      </c>
      <c r="G19">
        <v>-6.76</v>
      </c>
      <c r="H19">
        <v>0.14000000000000001</v>
      </c>
      <c r="I19">
        <v>-9.56</v>
      </c>
      <c r="J19">
        <v>0.45</v>
      </c>
      <c r="K19">
        <v>-11.3</v>
      </c>
      <c r="L19">
        <v>0.12</v>
      </c>
      <c r="M19">
        <v>-7.31</v>
      </c>
      <c r="N19">
        <v>7.0000000000000007E-2</v>
      </c>
      <c r="O19">
        <v>-21.31</v>
      </c>
      <c r="P19">
        <v>0.15</v>
      </c>
      <c r="Q19">
        <v>-24.11</v>
      </c>
      <c r="R19">
        <v>0.02</v>
      </c>
      <c r="S19">
        <v>-18.41</v>
      </c>
      <c r="T19">
        <v>0.05</v>
      </c>
      <c r="U19">
        <v>-10.16</v>
      </c>
      <c r="V19">
        <v>0.32</v>
      </c>
      <c r="W19">
        <v>-5.16</v>
      </c>
      <c r="X19">
        <v>0.04</v>
      </c>
      <c r="Y19" t="s">
        <v>62</v>
      </c>
      <c r="Z19">
        <v>-8</v>
      </c>
      <c r="AA19">
        <v>0.33</v>
      </c>
      <c r="AB19">
        <v>-25.23</v>
      </c>
      <c r="AC19">
        <v>0.48</v>
      </c>
      <c r="AD19">
        <v>-24.83</v>
      </c>
      <c r="AE19">
        <v>0.26</v>
      </c>
      <c r="AF19">
        <v>-16.37</v>
      </c>
      <c r="AG19">
        <v>0.12</v>
      </c>
      <c r="AH19" t="s">
        <v>62</v>
      </c>
      <c r="AI19" t="s">
        <v>62</v>
      </c>
      <c r="AJ19" t="s">
        <v>363</v>
      </c>
    </row>
    <row r="20" spans="1:36" x14ac:dyDescent="0.2">
      <c r="A20" t="s">
        <v>379</v>
      </c>
      <c r="B20">
        <v>1404</v>
      </c>
      <c r="C20" s="48">
        <v>44552</v>
      </c>
      <c r="D20">
        <v>507</v>
      </c>
      <c r="E20" t="s">
        <v>355</v>
      </c>
      <c r="F20">
        <v>2</v>
      </c>
      <c r="G20">
        <v>-7.88</v>
      </c>
      <c r="H20">
        <v>0.01</v>
      </c>
      <c r="I20">
        <v>-10.99</v>
      </c>
      <c r="J20">
        <v>0.04</v>
      </c>
      <c r="K20">
        <v>-10.53</v>
      </c>
      <c r="L20">
        <v>0.12</v>
      </c>
      <c r="M20">
        <v>-8.1199999999999992</v>
      </c>
      <c r="N20">
        <v>0.02</v>
      </c>
      <c r="O20">
        <v>-22.6</v>
      </c>
      <c r="P20">
        <v>0.05</v>
      </c>
      <c r="Q20">
        <v>-25.44</v>
      </c>
      <c r="R20">
        <v>0.02</v>
      </c>
      <c r="S20">
        <v>-19.149999999999999</v>
      </c>
      <c r="T20">
        <v>0.06</v>
      </c>
      <c r="U20">
        <v>-14.23</v>
      </c>
      <c r="V20">
        <v>0.02</v>
      </c>
      <c r="W20">
        <v>-9.5299999999999994</v>
      </c>
      <c r="X20">
        <v>0.01</v>
      </c>
      <c r="Y20" t="s">
        <v>62</v>
      </c>
      <c r="Z20">
        <v>-6.03</v>
      </c>
      <c r="AA20">
        <v>0.1</v>
      </c>
      <c r="AB20">
        <v>-23.11</v>
      </c>
      <c r="AC20">
        <v>0.09</v>
      </c>
      <c r="AD20">
        <v>-25.2</v>
      </c>
      <c r="AE20">
        <v>0.13</v>
      </c>
      <c r="AF20">
        <v>-18.27</v>
      </c>
      <c r="AG20">
        <v>0</v>
      </c>
      <c r="AH20">
        <v>-16.510000000000002</v>
      </c>
      <c r="AI20">
        <v>0.16</v>
      </c>
      <c r="AJ20" t="s">
        <v>363</v>
      </c>
    </row>
    <row r="21" spans="1:36" x14ac:dyDescent="0.2">
      <c r="A21" t="s">
        <v>380</v>
      </c>
      <c r="B21">
        <v>1336</v>
      </c>
      <c r="C21" s="48">
        <v>44444</v>
      </c>
      <c r="D21">
        <v>466</v>
      </c>
      <c r="E21" t="s">
        <v>355</v>
      </c>
      <c r="F21">
        <v>2</v>
      </c>
      <c r="G21">
        <v>-6.68</v>
      </c>
      <c r="H21">
        <v>7.0000000000000007E-2</v>
      </c>
      <c r="I21">
        <v>-8.19</v>
      </c>
      <c r="J21">
        <v>0.2</v>
      </c>
      <c r="K21">
        <v>-9.4499999999999993</v>
      </c>
      <c r="L21">
        <v>0.31</v>
      </c>
      <c r="M21">
        <v>-3.31</v>
      </c>
      <c r="N21">
        <v>0.05</v>
      </c>
      <c r="O21">
        <v>-20.63</v>
      </c>
      <c r="P21">
        <v>0.28999999999999998</v>
      </c>
      <c r="Q21">
        <v>-24.36</v>
      </c>
      <c r="R21">
        <v>0.03</v>
      </c>
      <c r="S21">
        <v>-18.829999999999998</v>
      </c>
      <c r="T21">
        <v>0.13</v>
      </c>
      <c r="U21">
        <v>-12.84</v>
      </c>
      <c r="V21">
        <v>0.02</v>
      </c>
      <c r="W21">
        <v>-6.47</v>
      </c>
      <c r="X21">
        <v>0.15</v>
      </c>
      <c r="Y21" t="s">
        <v>62</v>
      </c>
      <c r="Z21">
        <v>-4.9800000000000004</v>
      </c>
      <c r="AA21">
        <v>7.0000000000000007E-2</v>
      </c>
      <c r="AB21">
        <v>-21.81</v>
      </c>
      <c r="AC21">
        <v>0.01</v>
      </c>
      <c r="AD21">
        <v>-21.9</v>
      </c>
      <c r="AE21">
        <v>0.28000000000000003</v>
      </c>
      <c r="AF21">
        <v>-18.11</v>
      </c>
      <c r="AG21">
        <v>0.09</v>
      </c>
      <c r="AH21" t="s">
        <v>62</v>
      </c>
      <c r="AI21" t="s">
        <v>62</v>
      </c>
      <c r="AJ21" t="s">
        <v>363</v>
      </c>
    </row>
    <row r="22" spans="1:36" x14ac:dyDescent="0.2">
      <c r="A22" t="s">
        <v>381</v>
      </c>
      <c r="B22">
        <v>1336</v>
      </c>
      <c r="C22" s="48">
        <v>44444</v>
      </c>
      <c r="D22">
        <v>466</v>
      </c>
      <c r="E22" t="s">
        <v>355</v>
      </c>
      <c r="F22">
        <v>2</v>
      </c>
      <c r="G22">
        <v>-6.26</v>
      </c>
      <c r="H22">
        <v>0.06</v>
      </c>
      <c r="I22">
        <v>-8.66</v>
      </c>
      <c r="J22">
        <v>0.03</v>
      </c>
      <c r="K22">
        <v>-8.5500000000000007</v>
      </c>
      <c r="L22">
        <v>7.0000000000000007E-2</v>
      </c>
      <c r="M22">
        <v>-5.59</v>
      </c>
      <c r="N22">
        <v>0.46</v>
      </c>
      <c r="O22">
        <v>-21.36</v>
      </c>
      <c r="P22">
        <v>0.05</v>
      </c>
      <c r="Q22">
        <v>-23.92</v>
      </c>
      <c r="R22">
        <v>0.25</v>
      </c>
      <c r="S22">
        <v>-19.36</v>
      </c>
      <c r="T22">
        <v>0.06</v>
      </c>
      <c r="U22">
        <v>-12.15</v>
      </c>
      <c r="V22">
        <v>0</v>
      </c>
      <c r="W22">
        <v>-6.2</v>
      </c>
      <c r="X22">
        <v>0.03</v>
      </c>
      <c r="Y22" t="s">
        <v>62</v>
      </c>
      <c r="Z22">
        <v>-3.73</v>
      </c>
      <c r="AA22">
        <v>0.03</v>
      </c>
      <c r="AB22">
        <v>-21.83</v>
      </c>
      <c r="AC22">
        <v>7.0000000000000007E-2</v>
      </c>
      <c r="AD22">
        <v>-21.5</v>
      </c>
      <c r="AE22">
        <v>0</v>
      </c>
      <c r="AF22">
        <v>-17.91</v>
      </c>
      <c r="AG22">
        <v>0.08</v>
      </c>
      <c r="AH22">
        <v>-11.67</v>
      </c>
      <c r="AI22">
        <v>0.03</v>
      </c>
      <c r="AJ22" t="s">
        <v>363</v>
      </c>
    </row>
    <row r="23" spans="1:36" x14ac:dyDescent="0.2">
      <c r="A23" t="s">
        <v>382</v>
      </c>
      <c r="B23">
        <v>1336</v>
      </c>
      <c r="C23" s="48">
        <v>44444</v>
      </c>
      <c r="D23">
        <v>466</v>
      </c>
      <c r="E23" t="s">
        <v>355</v>
      </c>
      <c r="F23">
        <v>2</v>
      </c>
      <c r="G23">
        <v>-6.69</v>
      </c>
      <c r="H23">
        <v>0.1</v>
      </c>
      <c r="I23">
        <v>-8.4600000000000009</v>
      </c>
      <c r="J23">
        <v>0.31</v>
      </c>
      <c r="K23">
        <v>-7.26</v>
      </c>
      <c r="L23">
        <v>7.0000000000000007E-2</v>
      </c>
      <c r="M23">
        <v>-4.18</v>
      </c>
      <c r="N23">
        <v>0.28000000000000003</v>
      </c>
      <c r="O23">
        <v>-19.72</v>
      </c>
      <c r="P23">
        <v>0.04</v>
      </c>
      <c r="Q23">
        <v>-23.71</v>
      </c>
      <c r="R23">
        <v>0.34</v>
      </c>
      <c r="S23">
        <v>-17.350000000000001</v>
      </c>
      <c r="T23">
        <v>0</v>
      </c>
      <c r="U23">
        <v>-12.26</v>
      </c>
      <c r="V23">
        <v>0.1</v>
      </c>
      <c r="W23">
        <v>-6.62</v>
      </c>
      <c r="X23">
        <v>0.01</v>
      </c>
      <c r="Y23" t="s">
        <v>62</v>
      </c>
      <c r="Z23">
        <v>-4.33</v>
      </c>
      <c r="AA23">
        <v>0.1</v>
      </c>
      <c r="AB23">
        <v>-20.11</v>
      </c>
      <c r="AC23">
        <v>0.18</v>
      </c>
      <c r="AD23">
        <v>-19.899999999999999</v>
      </c>
      <c r="AE23">
        <v>0.14000000000000001</v>
      </c>
      <c r="AF23">
        <v>-15.26</v>
      </c>
      <c r="AG23">
        <v>1.36</v>
      </c>
      <c r="AH23" t="s">
        <v>62</v>
      </c>
      <c r="AI23" t="s">
        <v>62</v>
      </c>
      <c r="AJ23" t="s">
        <v>363</v>
      </c>
    </row>
    <row r="24" spans="1:36" x14ac:dyDescent="0.2">
      <c r="A24" t="s">
        <v>383</v>
      </c>
      <c r="B24">
        <v>1336</v>
      </c>
      <c r="C24" s="48">
        <v>44444</v>
      </c>
      <c r="D24">
        <v>466</v>
      </c>
      <c r="E24" t="s">
        <v>355</v>
      </c>
      <c r="F24">
        <v>2</v>
      </c>
      <c r="G24">
        <v>-7.2</v>
      </c>
      <c r="H24">
        <v>0.11</v>
      </c>
      <c r="I24">
        <v>-10.71</v>
      </c>
      <c r="J24">
        <v>0.16</v>
      </c>
      <c r="K24">
        <v>-9.4600000000000009</v>
      </c>
      <c r="L24">
        <v>0.32</v>
      </c>
      <c r="M24">
        <v>-6.05</v>
      </c>
      <c r="N24">
        <v>0.37</v>
      </c>
      <c r="O24">
        <v>-21.29</v>
      </c>
      <c r="P24">
        <v>0.05</v>
      </c>
      <c r="Q24">
        <v>-24.87</v>
      </c>
      <c r="R24">
        <v>7.0000000000000007E-2</v>
      </c>
      <c r="S24">
        <v>-18.72</v>
      </c>
      <c r="T24">
        <v>0.11</v>
      </c>
      <c r="U24">
        <v>-14.38</v>
      </c>
      <c r="V24">
        <v>0.06</v>
      </c>
      <c r="W24">
        <v>-7.56</v>
      </c>
      <c r="X24">
        <v>0.09</v>
      </c>
      <c r="Y24" t="s">
        <v>62</v>
      </c>
      <c r="Z24">
        <v>-5.12</v>
      </c>
      <c r="AA24">
        <v>0.02</v>
      </c>
      <c r="AB24">
        <v>-22.13</v>
      </c>
      <c r="AC24">
        <v>0</v>
      </c>
      <c r="AD24" t="s">
        <v>62</v>
      </c>
      <c r="AE24" t="s">
        <v>62</v>
      </c>
      <c r="AF24" t="s">
        <v>62</v>
      </c>
      <c r="AG24" t="s">
        <v>62</v>
      </c>
      <c r="AH24" t="s">
        <v>62</v>
      </c>
      <c r="AI24" t="s">
        <v>62</v>
      </c>
      <c r="AJ24" t="s">
        <v>363</v>
      </c>
    </row>
    <row r="25" spans="1:36" x14ac:dyDescent="0.2">
      <c r="A25" t="s">
        <v>384</v>
      </c>
      <c r="B25">
        <v>1336</v>
      </c>
      <c r="C25" s="48">
        <v>44444</v>
      </c>
      <c r="D25">
        <v>466</v>
      </c>
      <c r="E25" t="s">
        <v>355</v>
      </c>
      <c r="F25">
        <v>2</v>
      </c>
      <c r="G25">
        <v>-7.28</v>
      </c>
      <c r="H25">
        <v>0.02</v>
      </c>
      <c r="I25">
        <v>-11.43</v>
      </c>
      <c r="J25">
        <v>0.18</v>
      </c>
      <c r="K25">
        <v>-8.7899999999999991</v>
      </c>
      <c r="L25">
        <v>0.03</v>
      </c>
      <c r="M25">
        <v>-3.76</v>
      </c>
      <c r="N25">
        <v>0.02</v>
      </c>
      <c r="O25">
        <v>-21.85</v>
      </c>
      <c r="P25">
        <v>0.09</v>
      </c>
      <c r="Q25">
        <v>-24.79</v>
      </c>
      <c r="R25">
        <v>0.06</v>
      </c>
      <c r="S25">
        <v>-19.559999999999999</v>
      </c>
      <c r="T25">
        <v>0.01</v>
      </c>
      <c r="U25">
        <v>-13.25</v>
      </c>
      <c r="V25">
        <v>0.23</v>
      </c>
      <c r="W25">
        <v>-7.96</v>
      </c>
      <c r="X25">
        <v>0.06</v>
      </c>
      <c r="Y25" t="s">
        <v>62</v>
      </c>
      <c r="Z25">
        <v>-5.71</v>
      </c>
      <c r="AA25">
        <v>0.09</v>
      </c>
      <c r="AB25">
        <v>-21.78</v>
      </c>
      <c r="AC25">
        <v>0.01</v>
      </c>
      <c r="AD25">
        <v>-25.3</v>
      </c>
      <c r="AE25">
        <v>1.27</v>
      </c>
      <c r="AF25">
        <v>-18.420000000000002</v>
      </c>
      <c r="AG25">
        <v>0.09</v>
      </c>
      <c r="AH25" t="s">
        <v>62</v>
      </c>
      <c r="AI25" t="s">
        <v>62</v>
      </c>
      <c r="AJ25" t="s">
        <v>385</v>
      </c>
    </row>
    <row r="26" spans="1:36" x14ac:dyDescent="0.2">
      <c r="A26" t="s">
        <v>386</v>
      </c>
      <c r="B26">
        <v>1337</v>
      </c>
      <c r="C26" s="48">
        <v>44445</v>
      </c>
      <c r="D26">
        <v>466</v>
      </c>
      <c r="E26" t="s">
        <v>355</v>
      </c>
      <c r="F26">
        <v>2</v>
      </c>
      <c r="G26">
        <v>-8.0299999999999994</v>
      </c>
      <c r="H26">
        <v>0.54</v>
      </c>
      <c r="I26">
        <v>-10.18</v>
      </c>
      <c r="J26">
        <v>0.23</v>
      </c>
      <c r="K26">
        <v>-8.84</v>
      </c>
      <c r="L26">
        <v>0.4</v>
      </c>
      <c r="M26">
        <v>-4.09</v>
      </c>
      <c r="N26">
        <v>0.3</v>
      </c>
      <c r="O26">
        <v>-21.15</v>
      </c>
      <c r="P26">
        <v>7.0000000000000007E-2</v>
      </c>
      <c r="Q26">
        <v>-24.4</v>
      </c>
      <c r="R26">
        <v>0.36</v>
      </c>
      <c r="S26">
        <v>-18.34</v>
      </c>
      <c r="T26">
        <v>0.06</v>
      </c>
      <c r="U26">
        <v>-12.95</v>
      </c>
      <c r="V26">
        <v>0.02</v>
      </c>
      <c r="W26">
        <v>-7.89</v>
      </c>
      <c r="X26">
        <v>0</v>
      </c>
      <c r="Y26" t="s">
        <v>62</v>
      </c>
      <c r="Z26">
        <v>-4.26</v>
      </c>
      <c r="AA26">
        <v>0.11</v>
      </c>
      <c r="AB26">
        <v>-22.12</v>
      </c>
      <c r="AC26">
        <v>0.17</v>
      </c>
      <c r="AD26">
        <v>-19.100000000000001</v>
      </c>
      <c r="AE26">
        <v>0.04</v>
      </c>
      <c r="AF26">
        <v>-20.52</v>
      </c>
      <c r="AG26">
        <v>0.03</v>
      </c>
      <c r="AH26" t="s">
        <v>62</v>
      </c>
      <c r="AI26" t="s">
        <v>62</v>
      </c>
      <c r="AJ26" t="s">
        <v>387</v>
      </c>
    </row>
    <row r="27" spans="1:36" x14ac:dyDescent="0.2">
      <c r="A27" t="s">
        <v>388</v>
      </c>
      <c r="B27">
        <v>1337</v>
      </c>
      <c r="C27" s="48">
        <v>44445</v>
      </c>
      <c r="D27">
        <v>466</v>
      </c>
      <c r="E27" t="s">
        <v>355</v>
      </c>
      <c r="F27">
        <v>2</v>
      </c>
      <c r="G27">
        <v>-7.96</v>
      </c>
      <c r="H27">
        <v>0.23</v>
      </c>
      <c r="I27">
        <v>-10.94</v>
      </c>
      <c r="J27">
        <v>0.02</v>
      </c>
      <c r="K27">
        <v>-8.8699999999999992</v>
      </c>
      <c r="L27">
        <v>0.12</v>
      </c>
      <c r="M27">
        <v>-7.41</v>
      </c>
      <c r="N27">
        <v>0.45</v>
      </c>
      <c r="O27">
        <v>-22.5</v>
      </c>
      <c r="P27">
        <v>0</v>
      </c>
      <c r="Q27">
        <v>-25.05</v>
      </c>
      <c r="R27">
        <v>0.05</v>
      </c>
      <c r="S27">
        <v>-18.87</v>
      </c>
      <c r="T27">
        <v>0.42</v>
      </c>
      <c r="U27">
        <v>-16.940000000000001</v>
      </c>
      <c r="V27">
        <v>0.21</v>
      </c>
      <c r="W27">
        <v>-9.2100000000000009</v>
      </c>
      <c r="X27">
        <v>7.0000000000000007E-2</v>
      </c>
      <c r="Y27" t="s">
        <v>62</v>
      </c>
      <c r="Z27">
        <v>-6.51</v>
      </c>
      <c r="AA27">
        <v>0.04</v>
      </c>
      <c r="AB27">
        <v>-23.04</v>
      </c>
      <c r="AC27">
        <v>0.13</v>
      </c>
      <c r="AD27">
        <v>-19.47</v>
      </c>
      <c r="AE27">
        <v>7.0000000000000007E-2</v>
      </c>
      <c r="AF27">
        <v>-20.23</v>
      </c>
      <c r="AG27">
        <v>0.01</v>
      </c>
      <c r="AH27" t="s">
        <v>62</v>
      </c>
      <c r="AI27" t="s">
        <v>62</v>
      </c>
      <c r="AJ27" t="s">
        <v>363</v>
      </c>
    </row>
    <row r="28" spans="1:36" x14ac:dyDescent="0.2">
      <c r="A28" t="s">
        <v>389</v>
      </c>
      <c r="B28">
        <v>1337</v>
      </c>
      <c r="C28" s="48">
        <v>44445</v>
      </c>
      <c r="D28">
        <v>466</v>
      </c>
      <c r="E28" t="s">
        <v>355</v>
      </c>
      <c r="F28">
        <v>2</v>
      </c>
      <c r="G28">
        <v>-7.91</v>
      </c>
      <c r="H28">
        <v>0.11</v>
      </c>
      <c r="I28">
        <v>-11.54</v>
      </c>
      <c r="J28">
        <v>0.24</v>
      </c>
      <c r="K28">
        <v>-10.029999999999999</v>
      </c>
      <c r="L28">
        <v>0.2</v>
      </c>
      <c r="M28">
        <v>-5.45</v>
      </c>
      <c r="N28">
        <v>0.39</v>
      </c>
      <c r="O28">
        <v>-23.24</v>
      </c>
      <c r="P28">
        <v>0.02</v>
      </c>
      <c r="Q28">
        <v>-25.53</v>
      </c>
      <c r="R28">
        <v>0.04</v>
      </c>
      <c r="S28">
        <v>-20.18</v>
      </c>
      <c r="T28">
        <v>0.51</v>
      </c>
      <c r="U28">
        <v>-16.329999999999998</v>
      </c>
      <c r="V28">
        <v>0.03</v>
      </c>
      <c r="W28">
        <v>-8.94</v>
      </c>
      <c r="X28">
        <v>0.05</v>
      </c>
      <c r="Y28" t="s">
        <v>62</v>
      </c>
      <c r="Z28">
        <v>-6.02</v>
      </c>
      <c r="AA28">
        <v>0.01</v>
      </c>
      <c r="AB28">
        <v>-23.06</v>
      </c>
      <c r="AC28">
        <v>0</v>
      </c>
      <c r="AD28">
        <v>-19.97</v>
      </c>
      <c r="AE28">
        <v>0.12</v>
      </c>
      <c r="AF28">
        <v>-20.53</v>
      </c>
      <c r="AG28">
        <v>0.09</v>
      </c>
      <c r="AH28">
        <v>-17.170000000000002</v>
      </c>
      <c r="AI28">
        <v>0.02</v>
      </c>
      <c r="AJ28" t="s">
        <v>363</v>
      </c>
    </row>
    <row r="29" spans="1:36" x14ac:dyDescent="0.2">
      <c r="A29" t="s">
        <v>390</v>
      </c>
      <c r="B29">
        <v>1404</v>
      </c>
      <c r="C29" s="48">
        <v>44552</v>
      </c>
      <c r="D29">
        <v>507</v>
      </c>
      <c r="E29" t="s">
        <v>355</v>
      </c>
      <c r="F29">
        <v>2</v>
      </c>
      <c r="G29">
        <v>-6.62</v>
      </c>
      <c r="H29">
        <v>0.36</v>
      </c>
      <c r="I29">
        <v>-10.28</v>
      </c>
      <c r="J29">
        <v>0.24</v>
      </c>
      <c r="K29">
        <v>-9.24</v>
      </c>
      <c r="L29">
        <v>7.0000000000000007E-2</v>
      </c>
      <c r="M29">
        <v>-5.82</v>
      </c>
      <c r="N29">
        <v>0.26</v>
      </c>
      <c r="O29">
        <v>-21.43</v>
      </c>
      <c r="P29">
        <v>0.1</v>
      </c>
      <c r="Q29">
        <v>-23.51</v>
      </c>
      <c r="R29">
        <v>7.0000000000000007E-2</v>
      </c>
      <c r="S29">
        <v>-17.010000000000002</v>
      </c>
      <c r="T29">
        <v>0.25</v>
      </c>
      <c r="U29">
        <v>-13.02</v>
      </c>
      <c r="V29">
        <v>0.15</v>
      </c>
      <c r="W29">
        <v>-8.2200000000000006</v>
      </c>
      <c r="X29">
        <v>0.01</v>
      </c>
      <c r="Y29" t="s">
        <v>62</v>
      </c>
      <c r="Z29">
        <v>-4.51</v>
      </c>
      <c r="AA29">
        <v>0</v>
      </c>
      <c r="AB29">
        <v>-21.54</v>
      </c>
      <c r="AC29">
        <v>0.01</v>
      </c>
      <c r="AD29">
        <v>-20.58</v>
      </c>
      <c r="AE29">
        <v>0.18</v>
      </c>
      <c r="AF29">
        <v>-17.25</v>
      </c>
      <c r="AG29">
        <v>0.49</v>
      </c>
      <c r="AH29" t="s">
        <v>62</v>
      </c>
      <c r="AI29" t="s">
        <v>62</v>
      </c>
      <c r="AJ29" t="s">
        <v>363</v>
      </c>
    </row>
    <row r="30" spans="1:36" x14ac:dyDescent="0.2">
      <c r="A30" t="s">
        <v>391</v>
      </c>
      <c r="B30">
        <v>1404</v>
      </c>
      <c r="C30" s="48">
        <v>44552</v>
      </c>
      <c r="D30">
        <v>507</v>
      </c>
      <c r="E30" t="s">
        <v>355</v>
      </c>
      <c r="F30">
        <v>2</v>
      </c>
      <c r="G30">
        <v>-7.65</v>
      </c>
      <c r="H30">
        <v>7.0000000000000007E-2</v>
      </c>
      <c r="I30">
        <v>-10.99</v>
      </c>
      <c r="J30">
        <v>0.05</v>
      </c>
      <c r="K30">
        <v>-10.29</v>
      </c>
      <c r="L30">
        <v>0.08</v>
      </c>
      <c r="M30">
        <v>-6.83</v>
      </c>
      <c r="N30">
        <v>0.24</v>
      </c>
      <c r="O30">
        <v>-23.15</v>
      </c>
      <c r="P30">
        <v>0.09</v>
      </c>
      <c r="Q30">
        <v>-24.67</v>
      </c>
      <c r="R30">
        <v>7.0000000000000007E-2</v>
      </c>
      <c r="S30">
        <v>-19.239999999999998</v>
      </c>
      <c r="T30">
        <v>0.52</v>
      </c>
      <c r="U30">
        <v>-15.03</v>
      </c>
      <c r="V30">
        <v>0.01</v>
      </c>
      <c r="W30">
        <v>-10.44</v>
      </c>
      <c r="X30">
        <v>0.17</v>
      </c>
      <c r="Y30" t="s">
        <v>62</v>
      </c>
      <c r="Z30">
        <v>-5.95</v>
      </c>
      <c r="AA30">
        <v>7.0000000000000007E-2</v>
      </c>
      <c r="AB30">
        <v>-22.23</v>
      </c>
      <c r="AC30">
        <v>0.05</v>
      </c>
      <c r="AD30">
        <v>-21.13</v>
      </c>
      <c r="AE30">
        <v>0.01</v>
      </c>
      <c r="AF30">
        <v>-18.23</v>
      </c>
      <c r="AG30">
        <v>0.03</v>
      </c>
      <c r="AH30" t="s">
        <v>62</v>
      </c>
      <c r="AI30" t="s">
        <v>62</v>
      </c>
      <c r="AJ30" t="s">
        <v>363</v>
      </c>
    </row>
    <row r="31" spans="1:36" x14ac:dyDescent="0.2">
      <c r="A31" t="s">
        <v>392</v>
      </c>
      <c r="B31">
        <v>1337</v>
      </c>
      <c r="C31" s="48">
        <v>44445</v>
      </c>
      <c r="D31">
        <v>466</v>
      </c>
      <c r="E31" t="s">
        <v>355</v>
      </c>
      <c r="F31">
        <v>2</v>
      </c>
      <c r="G31">
        <v>-8.2200000000000006</v>
      </c>
      <c r="H31">
        <v>0.05</v>
      </c>
      <c r="I31">
        <v>-11.48</v>
      </c>
      <c r="J31">
        <v>0.05</v>
      </c>
      <c r="K31">
        <v>-9.68</v>
      </c>
      <c r="L31">
        <v>0.02</v>
      </c>
      <c r="M31">
        <v>-5.86</v>
      </c>
      <c r="N31">
        <v>0.09</v>
      </c>
      <c r="O31">
        <v>-22.11</v>
      </c>
      <c r="P31">
        <v>0.19</v>
      </c>
      <c r="Q31">
        <v>-26.54</v>
      </c>
      <c r="R31">
        <v>0.27</v>
      </c>
      <c r="S31">
        <v>-19.39</v>
      </c>
      <c r="T31">
        <v>0.1</v>
      </c>
      <c r="U31">
        <v>-17.670000000000002</v>
      </c>
      <c r="V31">
        <v>0.14000000000000001</v>
      </c>
      <c r="W31">
        <v>-10.29</v>
      </c>
      <c r="X31">
        <v>0.26</v>
      </c>
      <c r="Y31" t="s">
        <v>62</v>
      </c>
      <c r="Z31">
        <v>-6.81</v>
      </c>
      <c r="AA31">
        <v>0.17</v>
      </c>
      <c r="AB31">
        <v>-23.75</v>
      </c>
      <c r="AC31">
        <v>0.12</v>
      </c>
      <c r="AD31">
        <v>-27.63</v>
      </c>
      <c r="AE31">
        <v>0.3</v>
      </c>
      <c r="AF31">
        <v>-20.81</v>
      </c>
      <c r="AG31">
        <v>0.12</v>
      </c>
      <c r="AH31" t="s">
        <v>62</v>
      </c>
      <c r="AI31" t="s">
        <v>62</v>
      </c>
      <c r="AJ31" t="s">
        <v>363</v>
      </c>
    </row>
    <row r="32" spans="1:36" x14ac:dyDescent="0.2">
      <c r="A32" t="s">
        <v>393</v>
      </c>
      <c r="B32">
        <v>1337</v>
      </c>
      <c r="C32" s="48">
        <v>44445</v>
      </c>
      <c r="D32">
        <v>466</v>
      </c>
      <c r="E32" t="s">
        <v>355</v>
      </c>
      <c r="F32">
        <v>2</v>
      </c>
      <c r="G32">
        <v>-7.59</v>
      </c>
      <c r="H32">
        <v>0.11</v>
      </c>
      <c r="I32">
        <v>-11.08</v>
      </c>
      <c r="J32">
        <v>0.19</v>
      </c>
      <c r="K32">
        <v>-9.25</v>
      </c>
      <c r="L32">
        <v>0.1</v>
      </c>
      <c r="M32">
        <v>-6.72</v>
      </c>
      <c r="N32">
        <v>0.15</v>
      </c>
      <c r="O32">
        <v>-22.35</v>
      </c>
      <c r="P32">
        <v>0.06</v>
      </c>
      <c r="Q32">
        <v>-26.63</v>
      </c>
      <c r="R32">
        <v>0.22</v>
      </c>
      <c r="S32">
        <v>-19.420000000000002</v>
      </c>
      <c r="T32">
        <v>0.05</v>
      </c>
      <c r="U32">
        <v>-14.57</v>
      </c>
      <c r="V32">
        <v>0.35</v>
      </c>
      <c r="W32">
        <v>-9.59</v>
      </c>
      <c r="X32">
        <v>0.08</v>
      </c>
      <c r="Y32" t="s">
        <v>62</v>
      </c>
      <c r="Z32">
        <v>-6.01</v>
      </c>
      <c r="AA32">
        <v>0.04</v>
      </c>
      <c r="AB32">
        <v>-23.43</v>
      </c>
      <c r="AC32">
        <v>7.0000000000000007E-2</v>
      </c>
      <c r="AD32">
        <v>-20.16</v>
      </c>
      <c r="AE32">
        <v>0.04</v>
      </c>
      <c r="AF32">
        <v>-20.91</v>
      </c>
      <c r="AG32">
        <v>0.04</v>
      </c>
      <c r="AH32" t="s">
        <v>62</v>
      </c>
      <c r="AI32" t="s">
        <v>62</v>
      </c>
      <c r="AJ32" t="s">
        <v>363</v>
      </c>
    </row>
    <row r="33" spans="1:36" x14ac:dyDescent="0.2">
      <c r="A33" t="s">
        <v>394</v>
      </c>
      <c r="B33">
        <v>1338</v>
      </c>
      <c r="C33" s="48">
        <v>44446</v>
      </c>
      <c r="D33">
        <v>466</v>
      </c>
      <c r="E33" t="s">
        <v>355</v>
      </c>
      <c r="F33">
        <v>2</v>
      </c>
      <c r="G33">
        <v>-8.2100000000000009</v>
      </c>
      <c r="H33">
        <v>0.04</v>
      </c>
      <c r="I33">
        <v>-9.74</v>
      </c>
      <c r="J33">
        <v>0.11</v>
      </c>
      <c r="K33">
        <v>-8.7200000000000006</v>
      </c>
      <c r="L33">
        <v>0.45</v>
      </c>
      <c r="M33">
        <v>0.66</v>
      </c>
      <c r="N33">
        <v>0.09</v>
      </c>
      <c r="O33">
        <v>-22.11</v>
      </c>
      <c r="P33">
        <v>0.04</v>
      </c>
      <c r="Q33">
        <v>-25.47</v>
      </c>
      <c r="R33">
        <v>0.03</v>
      </c>
      <c r="S33">
        <v>-20.100000000000001</v>
      </c>
      <c r="T33">
        <v>0.22</v>
      </c>
      <c r="U33">
        <v>-13.12</v>
      </c>
      <c r="V33">
        <v>0.16</v>
      </c>
      <c r="W33">
        <v>-9.0299999999999994</v>
      </c>
      <c r="X33">
        <v>0.1</v>
      </c>
      <c r="Y33" t="s">
        <v>62</v>
      </c>
      <c r="Z33">
        <v>-6.56</v>
      </c>
      <c r="AA33">
        <v>0.13</v>
      </c>
      <c r="AB33">
        <v>-22.84</v>
      </c>
      <c r="AC33">
        <v>0.1</v>
      </c>
      <c r="AD33">
        <v>-23.03</v>
      </c>
      <c r="AE33">
        <v>0.1</v>
      </c>
      <c r="AF33">
        <v>-18.920000000000002</v>
      </c>
      <c r="AG33" t="s">
        <v>62</v>
      </c>
      <c r="AH33" t="s">
        <v>62</v>
      </c>
      <c r="AI33" t="s">
        <v>62</v>
      </c>
      <c r="AJ33" t="s">
        <v>363</v>
      </c>
    </row>
    <row r="34" spans="1:36" x14ac:dyDescent="0.2">
      <c r="A34" t="s">
        <v>395</v>
      </c>
      <c r="B34">
        <v>1338</v>
      </c>
      <c r="C34" s="48">
        <v>44446</v>
      </c>
      <c r="D34">
        <v>466</v>
      </c>
      <c r="E34" t="s">
        <v>355</v>
      </c>
      <c r="F34">
        <v>2</v>
      </c>
      <c r="G34">
        <v>-7.44</v>
      </c>
      <c r="H34">
        <v>0.14000000000000001</v>
      </c>
      <c r="I34">
        <v>-10.77</v>
      </c>
      <c r="J34">
        <v>0.13</v>
      </c>
      <c r="K34">
        <v>-8.93</v>
      </c>
      <c r="L34">
        <v>0.03</v>
      </c>
      <c r="M34">
        <v>0.96</v>
      </c>
      <c r="N34">
        <v>0.1</v>
      </c>
      <c r="O34">
        <v>-22.33</v>
      </c>
      <c r="P34">
        <v>0.02</v>
      </c>
      <c r="Q34">
        <v>-25.24</v>
      </c>
      <c r="R34">
        <v>0.11</v>
      </c>
      <c r="S34">
        <v>-19.670000000000002</v>
      </c>
      <c r="T34">
        <v>0.08</v>
      </c>
      <c r="U34">
        <v>-14.55</v>
      </c>
      <c r="V34">
        <v>0.08</v>
      </c>
      <c r="W34">
        <v>-9.94</v>
      </c>
      <c r="X34">
        <v>0.09</v>
      </c>
      <c r="Y34" t="s">
        <v>62</v>
      </c>
      <c r="Z34">
        <v>-6.71</v>
      </c>
      <c r="AA34">
        <v>0.05</v>
      </c>
      <c r="AB34">
        <v>-23.1</v>
      </c>
      <c r="AC34">
        <v>0.3</v>
      </c>
      <c r="AD34">
        <v>-23.14</v>
      </c>
      <c r="AE34">
        <v>0.2</v>
      </c>
      <c r="AF34">
        <v>-20.440000000000001</v>
      </c>
      <c r="AG34">
        <v>0.26</v>
      </c>
      <c r="AH34" t="s">
        <v>62</v>
      </c>
      <c r="AI34" t="s">
        <v>62</v>
      </c>
      <c r="AJ34" t="s">
        <v>396</v>
      </c>
    </row>
    <row r="35" spans="1:36" x14ac:dyDescent="0.2">
      <c r="A35" t="s">
        <v>397</v>
      </c>
      <c r="B35">
        <v>1338</v>
      </c>
      <c r="C35" s="48">
        <v>44446</v>
      </c>
      <c r="D35">
        <v>466</v>
      </c>
      <c r="E35" t="s">
        <v>355</v>
      </c>
      <c r="F35">
        <v>2</v>
      </c>
      <c r="G35">
        <v>-6.84</v>
      </c>
      <c r="H35">
        <v>0.08</v>
      </c>
      <c r="I35">
        <v>-8.73</v>
      </c>
      <c r="J35">
        <v>0.02</v>
      </c>
      <c r="K35">
        <v>-7.04</v>
      </c>
      <c r="L35">
        <v>0.28999999999999998</v>
      </c>
      <c r="M35">
        <v>2.1800000000000002</v>
      </c>
      <c r="N35">
        <v>0.21</v>
      </c>
      <c r="O35">
        <v>-21.39</v>
      </c>
      <c r="P35">
        <v>0.22</v>
      </c>
      <c r="Q35">
        <v>-25.26</v>
      </c>
      <c r="R35">
        <v>0.47</v>
      </c>
      <c r="S35">
        <v>-19.850000000000001</v>
      </c>
      <c r="T35">
        <v>0.05</v>
      </c>
      <c r="U35">
        <v>-13.47</v>
      </c>
      <c r="V35">
        <v>0.09</v>
      </c>
      <c r="W35">
        <v>-7.12</v>
      </c>
      <c r="X35">
        <v>0.18</v>
      </c>
      <c r="Y35" t="s">
        <v>62</v>
      </c>
      <c r="Z35">
        <v>-4.4400000000000004</v>
      </c>
      <c r="AA35">
        <v>0.28000000000000003</v>
      </c>
      <c r="AB35">
        <v>-22.07</v>
      </c>
      <c r="AC35">
        <v>0.02</v>
      </c>
      <c r="AD35">
        <v>-22.38</v>
      </c>
      <c r="AE35">
        <v>7.0000000000000007E-2</v>
      </c>
      <c r="AF35">
        <v>-18.43</v>
      </c>
      <c r="AG35">
        <v>0.01</v>
      </c>
      <c r="AH35">
        <v>-17.73</v>
      </c>
      <c r="AI35">
        <v>0.48</v>
      </c>
      <c r="AJ35" t="s">
        <v>398</v>
      </c>
    </row>
    <row r="36" spans="1:36" x14ac:dyDescent="0.2">
      <c r="A36" t="s">
        <v>399</v>
      </c>
      <c r="B36">
        <v>1339</v>
      </c>
      <c r="C36" s="48">
        <v>44447</v>
      </c>
      <c r="D36">
        <v>466</v>
      </c>
      <c r="E36" t="s">
        <v>355</v>
      </c>
      <c r="F36">
        <v>2</v>
      </c>
      <c r="G36">
        <v>-6.94</v>
      </c>
      <c r="H36">
        <v>0.05</v>
      </c>
      <c r="I36">
        <v>-8.76</v>
      </c>
      <c r="J36">
        <v>0.01</v>
      </c>
      <c r="K36">
        <v>-7.24</v>
      </c>
      <c r="L36">
        <v>0.09</v>
      </c>
      <c r="M36">
        <v>3.59</v>
      </c>
      <c r="N36">
        <v>0.27</v>
      </c>
      <c r="O36">
        <v>-21.04</v>
      </c>
      <c r="P36">
        <v>0.11</v>
      </c>
      <c r="Q36">
        <v>-24.73</v>
      </c>
      <c r="R36">
        <v>0.32</v>
      </c>
      <c r="S36">
        <v>-20.73</v>
      </c>
      <c r="T36">
        <v>0.05</v>
      </c>
      <c r="U36">
        <v>-14.16</v>
      </c>
      <c r="V36">
        <v>0.1</v>
      </c>
      <c r="W36">
        <v>-7.45</v>
      </c>
      <c r="X36">
        <v>7.0000000000000007E-2</v>
      </c>
      <c r="Y36" t="s">
        <v>62</v>
      </c>
      <c r="Z36">
        <v>-4.63</v>
      </c>
      <c r="AA36">
        <v>0.02</v>
      </c>
      <c r="AB36">
        <v>-21.5</v>
      </c>
      <c r="AC36">
        <v>0</v>
      </c>
      <c r="AD36">
        <v>-20.9</v>
      </c>
      <c r="AE36">
        <v>0.14000000000000001</v>
      </c>
      <c r="AF36">
        <v>-18.12</v>
      </c>
      <c r="AG36">
        <v>0.17</v>
      </c>
      <c r="AH36">
        <v>-13.94</v>
      </c>
      <c r="AI36">
        <v>0.01</v>
      </c>
      <c r="AJ36" t="s">
        <v>363</v>
      </c>
    </row>
    <row r="37" spans="1:36" x14ac:dyDescent="0.2">
      <c r="A37" t="s">
        <v>400</v>
      </c>
      <c r="B37">
        <v>1338</v>
      </c>
      <c r="C37" s="48">
        <v>44446</v>
      </c>
      <c r="D37">
        <v>466</v>
      </c>
      <c r="E37" t="s">
        <v>355</v>
      </c>
      <c r="F37">
        <v>2</v>
      </c>
      <c r="G37">
        <v>-8.5500000000000007</v>
      </c>
      <c r="H37">
        <v>0.37</v>
      </c>
      <c r="I37">
        <v>-10.45</v>
      </c>
      <c r="J37">
        <v>0.02</v>
      </c>
      <c r="K37">
        <v>-9.2899999999999991</v>
      </c>
      <c r="L37">
        <v>0.21</v>
      </c>
      <c r="M37">
        <v>0.41</v>
      </c>
      <c r="N37">
        <v>0.2</v>
      </c>
      <c r="O37">
        <v>-22.31</v>
      </c>
      <c r="P37">
        <v>0.14000000000000001</v>
      </c>
      <c r="Q37">
        <v>-25.04</v>
      </c>
      <c r="R37">
        <v>0.19</v>
      </c>
      <c r="S37">
        <v>-19.75</v>
      </c>
      <c r="T37">
        <v>0.1</v>
      </c>
      <c r="U37">
        <v>-14.65</v>
      </c>
      <c r="V37">
        <v>0.1</v>
      </c>
      <c r="W37">
        <v>-9.41</v>
      </c>
      <c r="X37">
        <v>0.02</v>
      </c>
      <c r="Y37" t="s">
        <v>62</v>
      </c>
      <c r="Z37">
        <v>-5.64</v>
      </c>
      <c r="AA37">
        <v>0.01</v>
      </c>
      <c r="AB37">
        <v>-22.79</v>
      </c>
      <c r="AC37">
        <v>0.11</v>
      </c>
      <c r="AD37">
        <v>-23.31</v>
      </c>
      <c r="AE37">
        <v>0</v>
      </c>
      <c r="AF37">
        <v>-21.48</v>
      </c>
      <c r="AG37">
        <v>0.32</v>
      </c>
      <c r="AH37" t="s">
        <v>62</v>
      </c>
      <c r="AI37" t="s">
        <v>62</v>
      </c>
      <c r="AJ37" t="s">
        <v>363</v>
      </c>
    </row>
    <row r="38" spans="1:36" x14ac:dyDescent="0.2">
      <c r="A38" t="s">
        <v>401</v>
      </c>
      <c r="B38">
        <v>1338</v>
      </c>
      <c r="C38" s="48">
        <v>44446</v>
      </c>
      <c r="D38">
        <v>466</v>
      </c>
      <c r="E38" t="s">
        <v>355</v>
      </c>
      <c r="F38">
        <v>2</v>
      </c>
      <c r="G38">
        <v>-6.9</v>
      </c>
      <c r="H38">
        <v>0.57999999999999996</v>
      </c>
      <c r="I38">
        <v>-9.57</v>
      </c>
      <c r="J38">
        <v>0.06</v>
      </c>
      <c r="K38">
        <v>-8.3000000000000007</v>
      </c>
      <c r="L38">
        <v>0.12</v>
      </c>
      <c r="M38">
        <v>2.16</v>
      </c>
      <c r="N38">
        <v>0.16</v>
      </c>
      <c r="O38">
        <v>-21.81</v>
      </c>
      <c r="P38">
        <v>0.08</v>
      </c>
      <c r="Q38">
        <v>-25.63</v>
      </c>
      <c r="R38">
        <v>0.38</v>
      </c>
      <c r="S38">
        <v>-20.97</v>
      </c>
      <c r="T38">
        <v>0.2</v>
      </c>
      <c r="U38">
        <v>-14.88</v>
      </c>
      <c r="V38">
        <v>0.23</v>
      </c>
      <c r="W38">
        <v>-9.4499999999999993</v>
      </c>
      <c r="X38">
        <v>0.19</v>
      </c>
      <c r="Y38" t="s">
        <v>62</v>
      </c>
      <c r="Z38">
        <v>-6.17</v>
      </c>
      <c r="AA38">
        <v>0.1</v>
      </c>
      <c r="AB38">
        <v>-22.56</v>
      </c>
      <c r="AC38">
        <v>0.05</v>
      </c>
      <c r="AD38">
        <v>-25.06</v>
      </c>
      <c r="AE38">
        <v>1.52</v>
      </c>
      <c r="AF38">
        <v>-19.7</v>
      </c>
      <c r="AG38">
        <v>0.01</v>
      </c>
      <c r="AH38">
        <v>-16.39</v>
      </c>
      <c r="AI38">
        <v>0.12</v>
      </c>
      <c r="AJ38" t="s">
        <v>356</v>
      </c>
    </row>
    <row r="39" spans="1:36" x14ac:dyDescent="0.2">
      <c r="A39" t="s">
        <v>402</v>
      </c>
      <c r="B39">
        <v>1338</v>
      </c>
      <c r="C39" s="48">
        <v>44446</v>
      </c>
      <c r="D39">
        <v>466</v>
      </c>
      <c r="E39" t="s">
        <v>355</v>
      </c>
      <c r="F39">
        <v>2</v>
      </c>
      <c r="G39">
        <v>-7.89</v>
      </c>
      <c r="H39">
        <v>0.56000000000000005</v>
      </c>
      <c r="I39">
        <v>-9.7799999999999994</v>
      </c>
      <c r="J39">
        <v>0.26</v>
      </c>
      <c r="K39">
        <v>-8.75</v>
      </c>
      <c r="L39">
        <v>0.2</v>
      </c>
      <c r="M39">
        <v>1.99</v>
      </c>
      <c r="N39">
        <v>0.11</v>
      </c>
      <c r="O39">
        <v>-23.31</v>
      </c>
      <c r="P39">
        <v>0.09</v>
      </c>
      <c r="Q39">
        <v>-25.03</v>
      </c>
      <c r="R39">
        <v>0.18</v>
      </c>
      <c r="S39">
        <v>-19.260000000000002</v>
      </c>
      <c r="T39">
        <v>0.13</v>
      </c>
      <c r="U39">
        <v>-16.63</v>
      </c>
      <c r="V39">
        <v>0.14000000000000001</v>
      </c>
      <c r="W39">
        <v>-10.17</v>
      </c>
      <c r="X39">
        <v>0.05</v>
      </c>
      <c r="Y39" t="s">
        <v>62</v>
      </c>
      <c r="Z39">
        <v>-5.46</v>
      </c>
      <c r="AA39">
        <v>0.02</v>
      </c>
      <c r="AB39">
        <v>-23.29</v>
      </c>
      <c r="AC39">
        <v>0.01</v>
      </c>
      <c r="AD39">
        <v>-23.86</v>
      </c>
      <c r="AE39">
        <v>7.0000000000000007E-2</v>
      </c>
      <c r="AF39">
        <v>-19.670000000000002</v>
      </c>
      <c r="AG39">
        <v>0.2</v>
      </c>
      <c r="AH39">
        <v>-19.68</v>
      </c>
      <c r="AI39">
        <v>0.13</v>
      </c>
      <c r="AJ39" t="s">
        <v>403</v>
      </c>
    </row>
    <row r="40" spans="1:36" x14ac:dyDescent="0.2">
      <c r="A40" t="s">
        <v>404</v>
      </c>
      <c r="B40">
        <v>1667</v>
      </c>
      <c r="C40" s="48">
        <v>44893</v>
      </c>
      <c r="D40">
        <v>646</v>
      </c>
      <c r="E40" t="s">
        <v>355</v>
      </c>
      <c r="F40">
        <v>2</v>
      </c>
      <c r="G40">
        <v>-18.71</v>
      </c>
      <c r="H40">
        <v>0.24</v>
      </c>
      <c r="I40">
        <v>-17.649999999999999</v>
      </c>
      <c r="J40">
        <v>0.21</v>
      </c>
      <c r="K40">
        <v>-14.27</v>
      </c>
      <c r="L40">
        <v>0.6</v>
      </c>
      <c r="M40">
        <v>-16.62</v>
      </c>
      <c r="N40">
        <v>0.34</v>
      </c>
      <c r="O40">
        <v>-27</v>
      </c>
      <c r="P40">
        <v>0.01</v>
      </c>
      <c r="Q40">
        <v>-29.67</v>
      </c>
      <c r="R40">
        <v>0.03</v>
      </c>
      <c r="S40">
        <v>-23.81</v>
      </c>
      <c r="T40">
        <v>0.25</v>
      </c>
      <c r="U40">
        <v>-16.260000000000002</v>
      </c>
      <c r="V40">
        <v>0.05</v>
      </c>
      <c r="W40">
        <v>-17.91</v>
      </c>
      <c r="X40">
        <v>7.0000000000000007E-2</v>
      </c>
      <c r="Y40" t="s">
        <v>62</v>
      </c>
      <c r="Z40">
        <v>-17.38</v>
      </c>
      <c r="AA40">
        <v>0.26</v>
      </c>
      <c r="AB40">
        <v>-25.15</v>
      </c>
      <c r="AC40">
        <v>0.15</v>
      </c>
      <c r="AD40">
        <v>-23.03</v>
      </c>
      <c r="AE40">
        <v>0.02</v>
      </c>
      <c r="AF40">
        <v>-20.43</v>
      </c>
      <c r="AG40">
        <v>0.09</v>
      </c>
      <c r="AH40" t="s">
        <v>62</v>
      </c>
      <c r="AI40" t="s">
        <v>62</v>
      </c>
    </row>
    <row r="41" spans="1:36" x14ac:dyDescent="0.2">
      <c r="A41" t="s">
        <v>405</v>
      </c>
      <c r="B41">
        <v>1667</v>
      </c>
      <c r="C41" s="48">
        <v>44893</v>
      </c>
      <c r="D41">
        <v>646</v>
      </c>
      <c r="E41" t="s">
        <v>355</v>
      </c>
      <c r="F41">
        <v>2</v>
      </c>
      <c r="G41">
        <v>-18.190000000000001</v>
      </c>
      <c r="H41">
        <v>0</v>
      </c>
      <c r="I41">
        <v>-17.57</v>
      </c>
      <c r="J41">
        <v>0.13</v>
      </c>
      <c r="K41">
        <v>-15.81</v>
      </c>
      <c r="L41">
        <v>0.37</v>
      </c>
      <c r="M41">
        <v>-16.7</v>
      </c>
      <c r="N41">
        <v>0.35</v>
      </c>
      <c r="O41">
        <v>-28.2</v>
      </c>
      <c r="P41">
        <v>0.14000000000000001</v>
      </c>
      <c r="Q41">
        <v>-30.23</v>
      </c>
      <c r="R41">
        <v>0.24</v>
      </c>
      <c r="S41">
        <v>-22.65</v>
      </c>
      <c r="T41">
        <v>0.13</v>
      </c>
      <c r="U41">
        <v>-17.21</v>
      </c>
      <c r="V41">
        <v>0.06</v>
      </c>
      <c r="W41">
        <v>-17.600000000000001</v>
      </c>
      <c r="X41">
        <v>0.21</v>
      </c>
      <c r="Y41" t="s">
        <v>62</v>
      </c>
      <c r="Z41">
        <v>-16.18</v>
      </c>
      <c r="AA41">
        <v>0.26</v>
      </c>
      <c r="AB41">
        <v>-25.03</v>
      </c>
      <c r="AC41">
        <v>0.55000000000000004</v>
      </c>
      <c r="AD41">
        <v>-23.2</v>
      </c>
      <c r="AE41">
        <v>0.12</v>
      </c>
      <c r="AF41">
        <v>-20</v>
      </c>
      <c r="AG41">
        <v>0.04</v>
      </c>
      <c r="AH41">
        <v>-23.23</v>
      </c>
      <c r="AI41">
        <v>0.08</v>
      </c>
    </row>
    <row r="42" spans="1:36" x14ac:dyDescent="0.2">
      <c r="A42" t="s">
        <v>406</v>
      </c>
      <c r="B42">
        <v>1667</v>
      </c>
      <c r="C42" s="48">
        <v>44893</v>
      </c>
      <c r="D42">
        <v>646</v>
      </c>
      <c r="E42" t="s">
        <v>355</v>
      </c>
      <c r="F42">
        <v>2</v>
      </c>
      <c r="G42">
        <v>-18.600000000000001</v>
      </c>
      <c r="H42">
        <v>0</v>
      </c>
      <c r="I42">
        <v>-17.02</v>
      </c>
      <c r="J42">
        <v>0.04</v>
      </c>
      <c r="K42">
        <v>-16.43</v>
      </c>
      <c r="L42">
        <v>0.12</v>
      </c>
      <c r="M42">
        <v>-18.16</v>
      </c>
      <c r="N42">
        <v>0.16</v>
      </c>
      <c r="O42">
        <v>-27.98</v>
      </c>
      <c r="P42">
        <v>0.02</v>
      </c>
      <c r="Q42">
        <v>-30.48</v>
      </c>
      <c r="R42">
        <v>0.02</v>
      </c>
      <c r="S42">
        <v>-23.46</v>
      </c>
      <c r="T42">
        <v>0.12</v>
      </c>
      <c r="U42">
        <v>-17.7</v>
      </c>
      <c r="V42">
        <v>0.06</v>
      </c>
      <c r="W42">
        <v>-17.149999999999999</v>
      </c>
      <c r="X42">
        <v>0.14000000000000001</v>
      </c>
      <c r="Y42" t="s">
        <v>62</v>
      </c>
      <c r="Z42">
        <v>-18.079999999999998</v>
      </c>
      <c r="AA42">
        <v>0.1</v>
      </c>
      <c r="AB42">
        <v>-26.28</v>
      </c>
      <c r="AC42">
        <v>0.05</v>
      </c>
      <c r="AD42">
        <v>-23.98</v>
      </c>
      <c r="AE42">
        <v>0.08</v>
      </c>
      <c r="AF42" t="s">
        <v>62</v>
      </c>
      <c r="AG42" t="s">
        <v>62</v>
      </c>
      <c r="AH42" t="s">
        <v>62</v>
      </c>
      <c r="AI42" t="s">
        <v>62</v>
      </c>
    </row>
    <row r="43" spans="1:36" x14ac:dyDescent="0.2">
      <c r="A43" t="s">
        <v>407</v>
      </c>
      <c r="B43">
        <v>1667</v>
      </c>
      <c r="C43" s="48">
        <v>44893</v>
      </c>
      <c r="D43">
        <v>646</v>
      </c>
      <c r="E43" t="s">
        <v>355</v>
      </c>
      <c r="F43">
        <v>2</v>
      </c>
      <c r="G43">
        <v>-18.72</v>
      </c>
      <c r="H43">
        <v>0.04</v>
      </c>
      <c r="I43">
        <v>-17.78</v>
      </c>
      <c r="J43">
        <v>0.05</v>
      </c>
      <c r="K43">
        <v>-16.29</v>
      </c>
      <c r="L43">
        <v>0.03</v>
      </c>
      <c r="M43">
        <v>-18.39</v>
      </c>
      <c r="N43">
        <v>0.05</v>
      </c>
      <c r="O43">
        <v>-27.06</v>
      </c>
      <c r="P43">
        <v>0.36</v>
      </c>
      <c r="Q43">
        <v>-29.85</v>
      </c>
      <c r="R43">
        <v>0.33</v>
      </c>
      <c r="S43">
        <v>-23.3</v>
      </c>
      <c r="T43">
        <v>0.23</v>
      </c>
      <c r="U43">
        <v>-18.38</v>
      </c>
      <c r="V43">
        <v>0.45</v>
      </c>
      <c r="W43">
        <v>-17.45</v>
      </c>
      <c r="X43">
        <v>0.42</v>
      </c>
      <c r="Y43" t="s">
        <v>62</v>
      </c>
      <c r="Z43">
        <v>-17.329999999999998</v>
      </c>
      <c r="AA43">
        <v>0.25</v>
      </c>
      <c r="AB43">
        <v>-26.5</v>
      </c>
      <c r="AC43">
        <v>0.61</v>
      </c>
      <c r="AD43">
        <v>-23.31</v>
      </c>
      <c r="AE43">
        <v>0.32</v>
      </c>
      <c r="AF43">
        <v>-19.350000000000001</v>
      </c>
      <c r="AG43">
        <v>1</v>
      </c>
      <c r="AH43">
        <v>-26.31</v>
      </c>
      <c r="AI43">
        <v>0.73</v>
      </c>
    </row>
    <row r="44" spans="1:36" x14ac:dyDescent="0.2">
      <c r="A44" t="s">
        <v>408</v>
      </c>
      <c r="B44">
        <v>1669</v>
      </c>
      <c r="C44" s="48">
        <v>44894</v>
      </c>
      <c r="D44">
        <v>646</v>
      </c>
      <c r="E44" t="s">
        <v>355</v>
      </c>
      <c r="F44">
        <v>2</v>
      </c>
      <c r="G44">
        <v>-18</v>
      </c>
      <c r="H44">
        <v>0.37</v>
      </c>
      <c r="I44">
        <v>-19.739999999999998</v>
      </c>
      <c r="J44">
        <v>0.71</v>
      </c>
      <c r="K44">
        <v>-14.33</v>
      </c>
      <c r="L44">
        <v>0.53</v>
      </c>
      <c r="M44">
        <v>-15.91</v>
      </c>
      <c r="N44">
        <v>0.31</v>
      </c>
      <c r="O44">
        <v>-26.08</v>
      </c>
      <c r="P44">
        <v>0.52</v>
      </c>
      <c r="Q44">
        <v>-29.98</v>
      </c>
      <c r="R44">
        <v>0.26</v>
      </c>
      <c r="S44">
        <v>-21.3</v>
      </c>
      <c r="T44">
        <v>0.01</v>
      </c>
      <c r="U44">
        <v>-17.72</v>
      </c>
      <c r="V44">
        <v>0.19</v>
      </c>
      <c r="W44">
        <v>-16.79</v>
      </c>
      <c r="X44">
        <v>0.17</v>
      </c>
      <c r="Y44" t="s">
        <v>62</v>
      </c>
      <c r="Z44">
        <v>-15.73</v>
      </c>
      <c r="AA44">
        <v>0.2</v>
      </c>
      <c r="AB44">
        <v>-24.42</v>
      </c>
      <c r="AC44">
        <v>0.69</v>
      </c>
      <c r="AD44">
        <v>-24.61</v>
      </c>
      <c r="AE44">
        <v>0.22</v>
      </c>
      <c r="AF44">
        <v>-18.05</v>
      </c>
      <c r="AG44">
        <v>0.71</v>
      </c>
      <c r="AH44">
        <v>-20.440000000000001</v>
      </c>
      <c r="AI44">
        <v>0.37</v>
      </c>
    </row>
    <row r="45" spans="1:36" x14ac:dyDescent="0.2">
      <c r="A45" t="s">
        <v>409</v>
      </c>
      <c r="B45">
        <v>1669</v>
      </c>
      <c r="C45" s="48">
        <v>44894</v>
      </c>
      <c r="D45">
        <v>646</v>
      </c>
      <c r="E45" t="s">
        <v>355</v>
      </c>
      <c r="F45">
        <v>2</v>
      </c>
      <c r="G45">
        <v>-16.079999999999998</v>
      </c>
      <c r="H45">
        <v>0.06</v>
      </c>
      <c r="I45">
        <v>-17.260000000000002</v>
      </c>
      <c r="J45">
        <v>0.08</v>
      </c>
      <c r="K45">
        <v>-14.64</v>
      </c>
      <c r="L45">
        <v>0.11</v>
      </c>
      <c r="M45">
        <v>-17.149999999999999</v>
      </c>
      <c r="N45">
        <v>0.26</v>
      </c>
      <c r="O45">
        <v>-25.93</v>
      </c>
      <c r="P45">
        <v>0.19</v>
      </c>
      <c r="Q45">
        <v>-29.97</v>
      </c>
      <c r="R45">
        <v>0.23</v>
      </c>
      <c r="S45">
        <v>-22.06</v>
      </c>
      <c r="T45">
        <v>0.28000000000000003</v>
      </c>
      <c r="U45">
        <v>-18.079999999999998</v>
      </c>
      <c r="V45">
        <v>0.23</v>
      </c>
      <c r="W45">
        <v>-17.190000000000001</v>
      </c>
      <c r="X45">
        <v>0.17</v>
      </c>
      <c r="Y45" t="s">
        <v>62</v>
      </c>
      <c r="Z45">
        <v>-15.81</v>
      </c>
      <c r="AA45">
        <v>0.04</v>
      </c>
      <c r="AB45">
        <v>-23.55</v>
      </c>
      <c r="AC45">
        <v>0.02</v>
      </c>
      <c r="AD45">
        <v>-24.93</v>
      </c>
      <c r="AE45">
        <v>1.02</v>
      </c>
      <c r="AF45">
        <v>-18.37</v>
      </c>
      <c r="AG45">
        <v>0.08</v>
      </c>
      <c r="AH45">
        <v>-24.51</v>
      </c>
      <c r="AI45">
        <v>0.44</v>
      </c>
    </row>
    <row r="46" spans="1:36" x14ac:dyDescent="0.2">
      <c r="A46" t="s">
        <v>410</v>
      </c>
      <c r="B46">
        <v>1671</v>
      </c>
      <c r="C46" s="48">
        <v>44895</v>
      </c>
      <c r="D46">
        <v>646</v>
      </c>
      <c r="E46" t="s">
        <v>355</v>
      </c>
      <c r="F46">
        <v>2</v>
      </c>
      <c r="G46">
        <v>-17.87</v>
      </c>
      <c r="H46">
        <v>0.1</v>
      </c>
      <c r="I46">
        <v>-16.96</v>
      </c>
      <c r="J46">
        <v>0.27</v>
      </c>
      <c r="K46">
        <v>-15.18</v>
      </c>
      <c r="L46">
        <v>0.16</v>
      </c>
      <c r="M46">
        <v>-15.61</v>
      </c>
      <c r="N46">
        <v>0.1</v>
      </c>
      <c r="O46">
        <v>-25.04</v>
      </c>
      <c r="P46">
        <v>0.17</v>
      </c>
      <c r="Q46">
        <v>-28.63</v>
      </c>
      <c r="R46">
        <v>0</v>
      </c>
      <c r="S46">
        <v>-22.33</v>
      </c>
      <c r="T46">
        <v>0.17</v>
      </c>
      <c r="U46">
        <v>-16.03</v>
      </c>
      <c r="V46">
        <v>0.03</v>
      </c>
      <c r="W46">
        <v>-15.95</v>
      </c>
      <c r="X46">
        <v>0.09</v>
      </c>
      <c r="Y46" t="s">
        <v>62</v>
      </c>
      <c r="Z46">
        <v>-17.739999999999998</v>
      </c>
      <c r="AA46">
        <v>0.19</v>
      </c>
      <c r="AB46">
        <v>-25.98</v>
      </c>
      <c r="AC46">
        <v>0.05</v>
      </c>
      <c r="AD46">
        <v>-23.11</v>
      </c>
      <c r="AE46">
        <v>0.13</v>
      </c>
      <c r="AF46">
        <v>-20.73</v>
      </c>
      <c r="AG46">
        <v>0.15</v>
      </c>
      <c r="AH46" t="s">
        <v>62</v>
      </c>
      <c r="AI46" t="s">
        <v>62</v>
      </c>
    </row>
    <row r="47" spans="1:36" x14ac:dyDescent="0.2">
      <c r="A47" t="s">
        <v>411</v>
      </c>
      <c r="B47">
        <v>1671</v>
      </c>
      <c r="C47" s="48">
        <v>44895</v>
      </c>
      <c r="D47">
        <v>646</v>
      </c>
      <c r="E47" t="s">
        <v>355</v>
      </c>
      <c r="F47">
        <v>2</v>
      </c>
      <c r="G47">
        <v>-17.71</v>
      </c>
      <c r="H47">
        <v>0.02</v>
      </c>
      <c r="I47">
        <v>-16.809999999999999</v>
      </c>
      <c r="J47">
        <v>0.14000000000000001</v>
      </c>
      <c r="K47">
        <v>-14.94</v>
      </c>
      <c r="L47">
        <v>0.49</v>
      </c>
      <c r="M47">
        <v>-15.81</v>
      </c>
      <c r="N47">
        <v>0.36</v>
      </c>
      <c r="O47">
        <v>-26.54</v>
      </c>
      <c r="P47">
        <v>0.04</v>
      </c>
      <c r="Q47">
        <v>-29.68</v>
      </c>
      <c r="R47">
        <v>0.04</v>
      </c>
      <c r="S47">
        <v>-22.66</v>
      </c>
      <c r="T47">
        <v>0.11</v>
      </c>
      <c r="U47">
        <v>-17.46</v>
      </c>
      <c r="V47">
        <v>0.1</v>
      </c>
      <c r="W47">
        <v>-18.22</v>
      </c>
      <c r="X47">
        <v>0.03</v>
      </c>
      <c r="Y47" t="s">
        <v>62</v>
      </c>
      <c r="Z47">
        <v>-18.13</v>
      </c>
      <c r="AA47">
        <v>0.04</v>
      </c>
      <c r="AB47">
        <v>-26.12</v>
      </c>
      <c r="AC47">
        <v>0.22</v>
      </c>
      <c r="AD47">
        <v>-24.81</v>
      </c>
      <c r="AE47">
        <v>0.39</v>
      </c>
      <c r="AF47">
        <v>-20.41</v>
      </c>
      <c r="AG47">
        <v>0.15</v>
      </c>
      <c r="AH47">
        <v>-21.87</v>
      </c>
      <c r="AI47">
        <v>0.34</v>
      </c>
    </row>
    <row r="48" spans="1:36" x14ac:dyDescent="0.2">
      <c r="A48" t="s">
        <v>412</v>
      </c>
      <c r="B48">
        <v>1671</v>
      </c>
      <c r="C48" s="48">
        <v>44895</v>
      </c>
      <c r="D48">
        <v>646</v>
      </c>
      <c r="E48" t="s">
        <v>355</v>
      </c>
      <c r="F48">
        <v>2</v>
      </c>
      <c r="G48">
        <v>-19.04</v>
      </c>
      <c r="H48">
        <v>0.1</v>
      </c>
      <c r="I48">
        <v>-19.78</v>
      </c>
      <c r="J48">
        <v>0.02</v>
      </c>
      <c r="K48">
        <v>-16.07</v>
      </c>
      <c r="L48">
        <v>0.16</v>
      </c>
      <c r="M48">
        <v>-17.96</v>
      </c>
      <c r="N48">
        <v>0.03</v>
      </c>
      <c r="O48">
        <v>-27.77</v>
      </c>
      <c r="P48">
        <v>7.0000000000000007E-2</v>
      </c>
      <c r="Q48">
        <v>-31.05</v>
      </c>
      <c r="R48">
        <v>0.09</v>
      </c>
      <c r="S48">
        <v>-24.16</v>
      </c>
      <c r="T48">
        <v>0.16</v>
      </c>
      <c r="U48">
        <v>-18.260000000000002</v>
      </c>
      <c r="V48">
        <v>0.03</v>
      </c>
      <c r="W48">
        <v>-19.559999999999999</v>
      </c>
      <c r="X48">
        <v>0.09</v>
      </c>
      <c r="Y48" t="s">
        <v>62</v>
      </c>
      <c r="Z48">
        <v>-16.809999999999999</v>
      </c>
      <c r="AA48">
        <v>0.87</v>
      </c>
      <c r="AB48">
        <v>-25.81</v>
      </c>
      <c r="AC48">
        <v>0.25</v>
      </c>
      <c r="AD48">
        <v>-25.24</v>
      </c>
      <c r="AE48">
        <v>0.23</v>
      </c>
      <c r="AF48">
        <v>-20.41</v>
      </c>
      <c r="AG48">
        <v>0.53</v>
      </c>
      <c r="AH48">
        <v>-20.79</v>
      </c>
      <c r="AI48">
        <v>0.09</v>
      </c>
    </row>
    <row r="49" spans="1:35" x14ac:dyDescent="0.2">
      <c r="A49" t="s">
        <v>413</v>
      </c>
      <c r="B49">
        <v>1671</v>
      </c>
      <c r="C49" s="48">
        <v>44895</v>
      </c>
      <c r="D49">
        <v>646</v>
      </c>
      <c r="E49" t="s">
        <v>355</v>
      </c>
      <c r="F49">
        <v>2</v>
      </c>
      <c r="G49">
        <v>-18.72</v>
      </c>
      <c r="H49">
        <v>0.14000000000000001</v>
      </c>
      <c r="I49">
        <v>-17.670000000000002</v>
      </c>
      <c r="J49">
        <v>0.34</v>
      </c>
      <c r="K49">
        <v>-14.78</v>
      </c>
      <c r="L49">
        <v>0.87</v>
      </c>
      <c r="M49">
        <v>-17.68</v>
      </c>
      <c r="N49">
        <v>0.5</v>
      </c>
      <c r="O49">
        <v>-26.95</v>
      </c>
      <c r="P49">
        <v>0.34</v>
      </c>
      <c r="Q49">
        <v>-29.04</v>
      </c>
      <c r="R49">
        <v>0.26</v>
      </c>
      <c r="S49">
        <v>-23.66</v>
      </c>
      <c r="T49">
        <v>0.04</v>
      </c>
      <c r="U49">
        <v>-15.79</v>
      </c>
      <c r="V49">
        <v>0.35</v>
      </c>
      <c r="W49">
        <v>-16.97</v>
      </c>
      <c r="X49">
        <v>0.08</v>
      </c>
      <c r="Y49" t="s">
        <v>62</v>
      </c>
      <c r="Z49">
        <v>-16.559999999999999</v>
      </c>
      <c r="AA49">
        <v>0.57999999999999996</v>
      </c>
      <c r="AB49">
        <v>-26.47</v>
      </c>
      <c r="AC49">
        <v>0.66</v>
      </c>
      <c r="AD49">
        <v>-23.28</v>
      </c>
      <c r="AE49">
        <v>1.02</v>
      </c>
      <c r="AF49" t="s">
        <v>62</v>
      </c>
      <c r="AG49" t="s">
        <v>62</v>
      </c>
      <c r="AH49">
        <v>-17.68</v>
      </c>
      <c r="AI49">
        <v>0.61</v>
      </c>
    </row>
    <row r="50" spans="1:35" x14ac:dyDescent="0.2">
      <c r="A50" t="s">
        <v>414</v>
      </c>
      <c r="B50">
        <v>1673</v>
      </c>
      <c r="C50" s="48">
        <v>44896</v>
      </c>
      <c r="D50">
        <v>646</v>
      </c>
      <c r="E50" t="s">
        <v>355</v>
      </c>
      <c r="F50">
        <v>2</v>
      </c>
      <c r="G50">
        <v>-17.95</v>
      </c>
      <c r="H50">
        <v>0.14000000000000001</v>
      </c>
      <c r="I50">
        <v>-18.440000000000001</v>
      </c>
      <c r="J50">
        <v>0.04</v>
      </c>
      <c r="K50">
        <v>-16.96</v>
      </c>
      <c r="L50">
        <v>0.5</v>
      </c>
      <c r="M50">
        <v>-16.27</v>
      </c>
      <c r="N50">
        <v>0.48</v>
      </c>
      <c r="O50">
        <v>-25.45</v>
      </c>
      <c r="P50">
        <v>0.44</v>
      </c>
      <c r="Q50">
        <v>-29.91</v>
      </c>
      <c r="R50">
        <v>0.03</v>
      </c>
      <c r="S50">
        <v>-22.01</v>
      </c>
      <c r="T50">
        <v>0.21</v>
      </c>
      <c r="U50">
        <v>-17.420000000000002</v>
      </c>
      <c r="V50">
        <v>0.02</v>
      </c>
      <c r="W50">
        <v>-17.07</v>
      </c>
      <c r="X50">
        <v>0.24</v>
      </c>
      <c r="Y50" t="s">
        <v>62</v>
      </c>
      <c r="Z50">
        <v>-16.03</v>
      </c>
      <c r="AA50">
        <v>0.19</v>
      </c>
      <c r="AB50">
        <v>-23.74</v>
      </c>
      <c r="AC50">
        <v>0.28000000000000003</v>
      </c>
      <c r="AD50">
        <v>-25.41</v>
      </c>
      <c r="AE50">
        <v>0.05</v>
      </c>
      <c r="AF50">
        <v>-19.010000000000002</v>
      </c>
      <c r="AG50">
        <v>0.18</v>
      </c>
      <c r="AH50" t="s">
        <v>62</v>
      </c>
      <c r="AI50" t="s">
        <v>62</v>
      </c>
    </row>
    <row r="51" spans="1:35" x14ac:dyDescent="0.2">
      <c r="A51" t="s">
        <v>415</v>
      </c>
      <c r="B51">
        <v>1673</v>
      </c>
      <c r="C51" s="48">
        <v>44896</v>
      </c>
      <c r="D51">
        <v>646</v>
      </c>
      <c r="E51" t="s">
        <v>355</v>
      </c>
      <c r="F51">
        <v>2</v>
      </c>
      <c r="G51">
        <v>-18.34</v>
      </c>
      <c r="H51">
        <v>0.14000000000000001</v>
      </c>
      <c r="I51">
        <v>-18.989999999999998</v>
      </c>
      <c r="J51">
        <v>0.24</v>
      </c>
      <c r="K51">
        <v>-15.56</v>
      </c>
      <c r="L51">
        <v>0.19</v>
      </c>
      <c r="M51">
        <v>-16.09</v>
      </c>
      <c r="N51">
        <v>0.26</v>
      </c>
      <c r="O51">
        <v>-27.83</v>
      </c>
      <c r="P51">
        <v>0.06</v>
      </c>
      <c r="Q51">
        <v>-29.74</v>
      </c>
      <c r="R51">
        <v>0.25</v>
      </c>
      <c r="S51">
        <v>-22.61</v>
      </c>
      <c r="T51">
        <v>0.23</v>
      </c>
      <c r="U51">
        <v>-17.36</v>
      </c>
      <c r="V51">
        <v>0.19</v>
      </c>
      <c r="W51">
        <v>-16.690000000000001</v>
      </c>
      <c r="X51">
        <v>0.14000000000000001</v>
      </c>
      <c r="Y51" t="s">
        <v>62</v>
      </c>
      <c r="Z51">
        <v>-16.63</v>
      </c>
      <c r="AA51">
        <v>0.51</v>
      </c>
      <c r="AB51">
        <v>-25.62</v>
      </c>
      <c r="AC51">
        <v>0.06</v>
      </c>
      <c r="AD51">
        <v>-25.93</v>
      </c>
      <c r="AE51">
        <v>0.02</v>
      </c>
      <c r="AF51">
        <v>-19.48</v>
      </c>
      <c r="AG51">
        <v>7.0000000000000007E-2</v>
      </c>
      <c r="AH51">
        <v>-22.69</v>
      </c>
      <c r="AI51">
        <v>1.05</v>
      </c>
    </row>
    <row r="52" spans="1:35" x14ac:dyDescent="0.2">
      <c r="A52" t="s">
        <v>416</v>
      </c>
      <c r="B52">
        <v>1673</v>
      </c>
      <c r="C52" s="48">
        <v>44896</v>
      </c>
      <c r="D52">
        <v>646</v>
      </c>
      <c r="E52" t="s">
        <v>355</v>
      </c>
      <c r="F52">
        <v>2</v>
      </c>
      <c r="G52">
        <v>-17.62</v>
      </c>
      <c r="H52">
        <v>0.28999999999999998</v>
      </c>
      <c r="I52">
        <v>-17.5</v>
      </c>
      <c r="J52">
        <v>0.04</v>
      </c>
      <c r="K52">
        <v>-15.58</v>
      </c>
      <c r="L52">
        <v>0.48</v>
      </c>
      <c r="M52">
        <v>-15.57</v>
      </c>
      <c r="N52">
        <v>0.03</v>
      </c>
      <c r="O52">
        <v>-27.94</v>
      </c>
      <c r="P52">
        <v>0.04</v>
      </c>
      <c r="Q52">
        <v>-29.35</v>
      </c>
      <c r="R52">
        <v>0.14000000000000001</v>
      </c>
      <c r="S52">
        <v>-22.44</v>
      </c>
      <c r="T52">
        <v>0.15</v>
      </c>
      <c r="U52">
        <v>-17.04</v>
      </c>
      <c r="V52">
        <v>0</v>
      </c>
      <c r="W52">
        <v>-15.88</v>
      </c>
      <c r="X52">
        <v>0.02</v>
      </c>
      <c r="Y52" t="s">
        <v>62</v>
      </c>
      <c r="Z52">
        <v>-15.83</v>
      </c>
      <c r="AA52">
        <v>0.37</v>
      </c>
      <c r="AB52">
        <v>-23.93</v>
      </c>
      <c r="AC52">
        <v>0.24</v>
      </c>
      <c r="AD52">
        <v>-25.51</v>
      </c>
      <c r="AE52">
        <v>0.17</v>
      </c>
      <c r="AF52">
        <v>-19.93</v>
      </c>
      <c r="AG52">
        <v>0.13</v>
      </c>
      <c r="AH52">
        <v>-21.01</v>
      </c>
      <c r="AI52">
        <v>0.39</v>
      </c>
    </row>
    <row r="53" spans="1:35" x14ac:dyDescent="0.2">
      <c r="A53" t="s">
        <v>417</v>
      </c>
      <c r="B53">
        <v>1673</v>
      </c>
      <c r="C53" s="48">
        <v>44896</v>
      </c>
      <c r="D53">
        <v>646</v>
      </c>
      <c r="E53" t="s">
        <v>355</v>
      </c>
      <c r="F53">
        <v>2</v>
      </c>
      <c r="G53">
        <v>-18.13</v>
      </c>
      <c r="H53">
        <v>0.22</v>
      </c>
      <c r="I53">
        <v>-18.149999999999999</v>
      </c>
      <c r="J53">
        <v>0.16</v>
      </c>
      <c r="K53">
        <v>-15.2</v>
      </c>
      <c r="L53">
        <v>0.05</v>
      </c>
      <c r="M53">
        <v>-16.77</v>
      </c>
      <c r="N53">
        <v>0.03</v>
      </c>
      <c r="O53">
        <v>-28.16</v>
      </c>
      <c r="P53">
        <v>7.0000000000000007E-2</v>
      </c>
      <c r="Q53">
        <v>-29.49</v>
      </c>
      <c r="R53">
        <v>0.01</v>
      </c>
      <c r="S53">
        <v>-22.43</v>
      </c>
      <c r="T53">
        <v>0</v>
      </c>
      <c r="U53">
        <v>-17.45</v>
      </c>
      <c r="V53">
        <v>0.34</v>
      </c>
      <c r="W53">
        <v>-16.489999999999998</v>
      </c>
      <c r="X53">
        <v>0.06</v>
      </c>
      <c r="Y53" t="s">
        <v>62</v>
      </c>
      <c r="Z53">
        <v>-16.37</v>
      </c>
      <c r="AA53">
        <v>0.05</v>
      </c>
      <c r="AB53">
        <v>-24.22</v>
      </c>
      <c r="AC53">
        <v>0.31</v>
      </c>
      <c r="AD53">
        <v>-25.43</v>
      </c>
      <c r="AE53">
        <v>0.17</v>
      </c>
      <c r="AF53">
        <v>-20.12</v>
      </c>
      <c r="AG53">
        <v>0.16</v>
      </c>
      <c r="AH53">
        <v>-24.56</v>
      </c>
      <c r="AI53">
        <v>0.12</v>
      </c>
    </row>
    <row r="54" spans="1:35" x14ac:dyDescent="0.2">
      <c r="A54" t="s">
        <v>418</v>
      </c>
      <c r="B54">
        <v>1678</v>
      </c>
      <c r="C54" s="48">
        <v>44900</v>
      </c>
      <c r="D54">
        <v>646</v>
      </c>
      <c r="E54" t="s">
        <v>355</v>
      </c>
      <c r="F54">
        <v>2</v>
      </c>
      <c r="G54">
        <v>-19.010000000000002</v>
      </c>
      <c r="H54">
        <v>0.04</v>
      </c>
      <c r="I54">
        <v>-17.47</v>
      </c>
      <c r="J54">
        <v>0.18</v>
      </c>
      <c r="K54">
        <v>-15.06</v>
      </c>
      <c r="L54">
        <v>0.2</v>
      </c>
      <c r="M54">
        <v>-16.079999999999998</v>
      </c>
      <c r="N54">
        <v>0.33</v>
      </c>
      <c r="O54">
        <v>-26.93</v>
      </c>
      <c r="P54">
        <v>0.09</v>
      </c>
      <c r="Q54">
        <v>-29.3</v>
      </c>
      <c r="R54">
        <v>0.22</v>
      </c>
      <c r="S54">
        <v>-23.47</v>
      </c>
      <c r="T54">
        <v>0.14000000000000001</v>
      </c>
      <c r="U54">
        <v>-16.690000000000001</v>
      </c>
      <c r="V54">
        <v>0.03</v>
      </c>
      <c r="W54">
        <v>-16.03</v>
      </c>
      <c r="X54">
        <v>0.14000000000000001</v>
      </c>
      <c r="Y54" t="s">
        <v>62</v>
      </c>
      <c r="Z54">
        <v>-15.95</v>
      </c>
      <c r="AA54">
        <v>0.05</v>
      </c>
      <c r="AB54">
        <v>-25.12</v>
      </c>
      <c r="AC54">
        <v>0.28000000000000003</v>
      </c>
      <c r="AD54">
        <v>-24.03</v>
      </c>
      <c r="AE54">
        <v>0.79</v>
      </c>
      <c r="AF54">
        <v>-20.25</v>
      </c>
      <c r="AG54">
        <v>7.0000000000000007E-2</v>
      </c>
      <c r="AH54">
        <v>-19.02</v>
      </c>
      <c r="AI54">
        <v>0.3</v>
      </c>
    </row>
    <row r="55" spans="1:35" x14ac:dyDescent="0.2">
      <c r="A55" t="s">
        <v>419</v>
      </c>
      <c r="B55">
        <v>1678</v>
      </c>
      <c r="C55" s="48">
        <v>44900</v>
      </c>
      <c r="D55">
        <v>646</v>
      </c>
      <c r="E55" t="s">
        <v>355</v>
      </c>
      <c r="F55">
        <v>2</v>
      </c>
      <c r="G55">
        <v>-18.43</v>
      </c>
      <c r="H55">
        <v>0.17</v>
      </c>
      <c r="I55">
        <v>-17.010000000000002</v>
      </c>
      <c r="J55">
        <v>0.25</v>
      </c>
      <c r="K55">
        <v>-13.9</v>
      </c>
      <c r="L55">
        <v>0.3</v>
      </c>
      <c r="M55">
        <v>-16.329999999999998</v>
      </c>
      <c r="N55">
        <v>0.23</v>
      </c>
      <c r="O55">
        <v>-26.33</v>
      </c>
      <c r="P55">
        <v>0.4</v>
      </c>
      <c r="Q55">
        <v>-29.03</v>
      </c>
      <c r="R55">
        <v>0</v>
      </c>
      <c r="S55">
        <v>-23.27</v>
      </c>
      <c r="T55">
        <v>0</v>
      </c>
      <c r="U55">
        <v>-16.29</v>
      </c>
      <c r="V55">
        <v>0.09</v>
      </c>
      <c r="W55">
        <v>-16.5</v>
      </c>
      <c r="X55">
        <v>0.27</v>
      </c>
      <c r="Y55" t="s">
        <v>62</v>
      </c>
      <c r="Z55">
        <v>-16.73</v>
      </c>
      <c r="AA55">
        <v>0.21</v>
      </c>
      <c r="AB55">
        <v>-24.7</v>
      </c>
      <c r="AC55">
        <v>0.21</v>
      </c>
      <c r="AD55">
        <v>-23.39</v>
      </c>
      <c r="AE55">
        <v>0.19</v>
      </c>
      <c r="AF55">
        <v>-20.82</v>
      </c>
      <c r="AG55">
        <v>0.02</v>
      </c>
      <c r="AH55">
        <v>-20.02</v>
      </c>
      <c r="AI55">
        <v>0.54</v>
      </c>
    </row>
    <row r="56" spans="1:35" x14ac:dyDescent="0.2">
      <c r="A56" t="s">
        <v>420</v>
      </c>
      <c r="B56">
        <v>1678</v>
      </c>
      <c r="C56" s="48">
        <v>44900</v>
      </c>
      <c r="D56">
        <v>646</v>
      </c>
      <c r="E56" t="s">
        <v>355</v>
      </c>
      <c r="F56">
        <v>2</v>
      </c>
      <c r="G56">
        <v>-19.829999999999998</v>
      </c>
      <c r="H56">
        <v>0.2</v>
      </c>
      <c r="I56">
        <v>-19.59</v>
      </c>
      <c r="J56">
        <v>0.09</v>
      </c>
      <c r="K56">
        <v>-16.850000000000001</v>
      </c>
      <c r="L56">
        <v>0.06</v>
      </c>
      <c r="M56">
        <v>-18.149999999999999</v>
      </c>
      <c r="N56">
        <v>0.11</v>
      </c>
      <c r="O56">
        <v>-26.6</v>
      </c>
      <c r="P56">
        <v>0.17</v>
      </c>
      <c r="Q56">
        <v>-30.53</v>
      </c>
      <c r="R56">
        <v>0.42</v>
      </c>
      <c r="S56">
        <v>-23.97</v>
      </c>
      <c r="T56">
        <v>0.18</v>
      </c>
      <c r="U56">
        <v>-17.420000000000002</v>
      </c>
      <c r="V56">
        <v>0.42</v>
      </c>
      <c r="W56">
        <v>-17.579999999999998</v>
      </c>
      <c r="X56">
        <v>0.16</v>
      </c>
      <c r="Y56" t="s">
        <v>62</v>
      </c>
      <c r="Z56">
        <v>-17.79</v>
      </c>
      <c r="AA56">
        <v>0.19</v>
      </c>
      <c r="AB56">
        <v>-25.36</v>
      </c>
      <c r="AC56">
        <v>0.21</v>
      </c>
      <c r="AD56">
        <v>-24.04</v>
      </c>
      <c r="AE56">
        <v>0.32</v>
      </c>
      <c r="AF56" t="s">
        <v>62</v>
      </c>
      <c r="AG56" t="s">
        <v>62</v>
      </c>
      <c r="AH56" t="s">
        <v>62</v>
      </c>
      <c r="AI56" t="s">
        <v>62</v>
      </c>
    </row>
    <row r="57" spans="1:35" x14ac:dyDescent="0.2">
      <c r="A57" t="s">
        <v>421</v>
      </c>
      <c r="B57">
        <v>1678</v>
      </c>
      <c r="C57" s="48">
        <v>44900</v>
      </c>
      <c r="D57">
        <v>646</v>
      </c>
      <c r="E57" t="s">
        <v>355</v>
      </c>
      <c r="F57">
        <v>2</v>
      </c>
      <c r="G57">
        <v>-18.440000000000001</v>
      </c>
      <c r="H57">
        <v>0.34</v>
      </c>
      <c r="I57">
        <v>-18.010000000000002</v>
      </c>
      <c r="J57">
        <v>0.28000000000000003</v>
      </c>
      <c r="K57">
        <v>-15.32</v>
      </c>
      <c r="L57">
        <v>0.13</v>
      </c>
      <c r="M57">
        <v>-17.940000000000001</v>
      </c>
      <c r="N57">
        <v>0.28000000000000003</v>
      </c>
      <c r="O57">
        <v>-27.05</v>
      </c>
      <c r="P57">
        <v>0.3</v>
      </c>
      <c r="Q57">
        <v>-29.8</v>
      </c>
      <c r="R57">
        <v>0.3</v>
      </c>
      <c r="S57">
        <v>-23.25</v>
      </c>
      <c r="T57">
        <v>0.21</v>
      </c>
      <c r="U57">
        <v>-17.39</v>
      </c>
      <c r="V57">
        <v>0.2</v>
      </c>
      <c r="W57">
        <v>-17.420000000000002</v>
      </c>
      <c r="X57">
        <v>0.51</v>
      </c>
      <c r="Y57" t="s">
        <v>62</v>
      </c>
      <c r="Z57">
        <v>-16.84</v>
      </c>
      <c r="AA57">
        <v>0.1</v>
      </c>
      <c r="AB57">
        <v>-25.67</v>
      </c>
      <c r="AC57">
        <v>0.03</v>
      </c>
      <c r="AD57">
        <v>-25.71</v>
      </c>
      <c r="AE57">
        <v>0.28999999999999998</v>
      </c>
      <c r="AF57">
        <v>-20.29</v>
      </c>
      <c r="AG57">
        <v>0.12</v>
      </c>
      <c r="AH57">
        <v>-20.97</v>
      </c>
      <c r="AI57">
        <v>1.03</v>
      </c>
    </row>
    <row r="58" spans="1:35" x14ac:dyDescent="0.2">
      <c r="A58" t="s">
        <v>422</v>
      </c>
      <c r="B58">
        <v>1693</v>
      </c>
      <c r="C58" s="48">
        <v>44912</v>
      </c>
      <c r="D58">
        <v>647</v>
      </c>
      <c r="E58" t="s">
        <v>355</v>
      </c>
      <c r="F58">
        <v>2</v>
      </c>
      <c r="G58">
        <v>-8.01</v>
      </c>
      <c r="H58">
        <v>0.02</v>
      </c>
      <c r="I58">
        <v>-9.0500000000000007</v>
      </c>
      <c r="J58">
        <v>0.01</v>
      </c>
      <c r="K58">
        <v>2.94</v>
      </c>
      <c r="L58">
        <v>0.86</v>
      </c>
      <c r="M58">
        <v>-5.96</v>
      </c>
      <c r="N58">
        <v>0.36</v>
      </c>
      <c r="O58">
        <v>-9.23</v>
      </c>
      <c r="P58">
        <v>0.05</v>
      </c>
      <c r="Q58">
        <v>-21.96</v>
      </c>
      <c r="R58">
        <v>7.0000000000000007E-2</v>
      </c>
      <c r="S58">
        <v>-12.33</v>
      </c>
      <c r="T58">
        <v>7.0000000000000007E-2</v>
      </c>
      <c r="U58">
        <v>-9.58</v>
      </c>
      <c r="V58">
        <v>0.5</v>
      </c>
      <c r="W58">
        <v>-8.33</v>
      </c>
      <c r="X58">
        <v>0.31</v>
      </c>
      <c r="Y58" t="s">
        <v>62</v>
      </c>
      <c r="Z58">
        <v>-10.56</v>
      </c>
      <c r="AA58">
        <v>0.1</v>
      </c>
      <c r="AB58">
        <v>-12.37</v>
      </c>
      <c r="AC58">
        <v>0.32</v>
      </c>
      <c r="AD58">
        <v>-14.53</v>
      </c>
      <c r="AE58" t="s">
        <v>62</v>
      </c>
      <c r="AF58" t="s">
        <v>62</v>
      </c>
      <c r="AG58" t="s">
        <v>62</v>
      </c>
      <c r="AH58" t="s">
        <v>62</v>
      </c>
      <c r="AI58" t="s">
        <v>62</v>
      </c>
    </row>
    <row r="59" spans="1:35" x14ac:dyDescent="0.2">
      <c r="A59" t="s">
        <v>423</v>
      </c>
      <c r="B59">
        <v>1693</v>
      </c>
      <c r="C59" s="48">
        <v>44912</v>
      </c>
      <c r="D59">
        <v>647</v>
      </c>
      <c r="E59" t="s">
        <v>355</v>
      </c>
      <c r="F59">
        <v>2</v>
      </c>
      <c r="G59">
        <v>-8.09</v>
      </c>
      <c r="H59">
        <v>0.06</v>
      </c>
      <c r="I59">
        <v>-9.82</v>
      </c>
      <c r="J59">
        <v>0.08</v>
      </c>
      <c r="K59">
        <v>1.83</v>
      </c>
      <c r="L59">
        <v>0.48</v>
      </c>
      <c r="M59">
        <v>-5.17</v>
      </c>
      <c r="N59">
        <v>0.47</v>
      </c>
      <c r="O59">
        <v>-10.71</v>
      </c>
      <c r="P59">
        <v>0.06</v>
      </c>
      <c r="Q59">
        <v>-22.61</v>
      </c>
      <c r="R59">
        <v>0.23</v>
      </c>
      <c r="S59">
        <v>-10.050000000000001</v>
      </c>
      <c r="T59">
        <v>0.1</v>
      </c>
      <c r="U59">
        <v>-12.01</v>
      </c>
      <c r="V59">
        <v>0.74</v>
      </c>
      <c r="W59">
        <v>-9.59</v>
      </c>
      <c r="X59">
        <v>0.41</v>
      </c>
      <c r="Y59" t="s">
        <v>62</v>
      </c>
      <c r="Z59">
        <v>-11.16</v>
      </c>
      <c r="AA59">
        <v>0.25</v>
      </c>
      <c r="AB59">
        <v>-13.3</v>
      </c>
      <c r="AC59">
        <v>0.99</v>
      </c>
      <c r="AD59">
        <v>-13.97</v>
      </c>
      <c r="AE59">
        <v>0.12</v>
      </c>
      <c r="AF59" t="s">
        <v>62</v>
      </c>
      <c r="AG59" t="s">
        <v>62</v>
      </c>
      <c r="AH59">
        <v>-14.68</v>
      </c>
      <c r="AI59">
        <v>0.14000000000000001</v>
      </c>
    </row>
    <row r="60" spans="1:35" x14ac:dyDescent="0.2">
      <c r="A60" t="s">
        <v>424</v>
      </c>
      <c r="B60">
        <v>1693</v>
      </c>
      <c r="C60" s="48">
        <v>44912</v>
      </c>
      <c r="D60">
        <v>647</v>
      </c>
      <c r="E60" t="s">
        <v>355</v>
      </c>
      <c r="F60">
        <v>2</v>
      </c>
      <c r="G60">
        <v>-8.01</v>
      </c>
      <c r="H60">
        <v>0.25</v>
      </c>
      <c r="I60">
        <v>-9.52</v>
      </c>
      <c r="J60">
        <v>0.24</v>
      </c>
      <c r="K60">
        <v>1.02</v>
      </c>
      <c r="L60">
        <v>0.24</v>
      </c>
      <c r="M60">
        <v>-5.28</v>
      </c>
      <c r="N60">
        <v>0.12</v>
      </c>
      <c r="O60">
        <v>-10.54</v>
      </c>
      <c r="P60">
        <v>0.14000000000000001</v>
      </c>
      <c r="Q60">
        <v>-22.67</v>
      </c>
      <c r="R60">
        <v>0.38</v>
      </c>
      <c r="S60">
        <v>-11.17</v>
      </c>
      <c r="T60">
        <v>0.59</v>
      </c>
      <c r="U60">
        <v>-10.66</v>
      </c>
      <c r="V60">
        <v>0.05</v>
      </c>
      <c r="W60">
        <v>-8.7200000000000006</v>
      </c>
      <c r="X60">
        <v>0.12</v>
      </c>
      <c r="Y60" t="s">
        <v>62</v>
      </c>
      <c r="Z60">
        <v>-11.17</v>
      </c>
      <c r="AA60">
        <v>0.21</v>
      </c>
      <c r="AB60">
        <v>-12.25</v>
      </c>
      <c r="AC60">
        <v>0.08</v>
      </c>
      <c r="AD60" t="s">
        <v>62</v>
      </c>
      <c r="AE60" t="s">
        <v>62</v>
      </c>
      <c r="AF60" t="s">
        <v>62</v>
      </c>
      <c r="AG60" t="s">
        <v>62</v>
      </c>
      <c r="AH60" t="s">
        <v>62</v>
      </c>
      <c r="AI60" t="s">
        <v>62</v>
      </c>
    </row>
    <row r="61" spans="1:35" x14ac:dyDescent="0.2">
      <c r="A61" t="s">
        <v>425</v>
      </c>
      <c r="B61">
        <v>1693</v>
      </c>
      <c r="C61" s="48">
        <v>44912</v>
      </c>
      <c r="D61">
        <v>647</v>
      </c>
      <c r="E61" t="s">
        <v>355</v>
      </c>
      <c r="F61">
        <v>2</v>
      </c>
      <c r="G61">
        <v>-9.08</v>
      </c>
      <c r="H61">
        <v>0.23</v>
      </c>
      <c r="I61">
        <v>-9.6999999999999993</v>
      </c>
      <c r="J61">
        <v>0.08</v>
      </c>
      <c r="K61">
        <v>1.75</v>
      </c>
      <c r="L61">
        <v>0.16</v>
      </c>
      <c r="M61">
        <v>-5.81</v>
      </c>
      <c r="N61">
        <v>0</v>
      </c>
      <c r="O61">
        <v>-10.6</v>
      </c>
      <c r="P61">
        <v>0.28999999999999998</v>
      </c>
      <c r="Q61">
        <v>-22.73</v>
      </c>
      <c r="R61">
        <v>0.2</v>
      </c>
      <c r="S61">
        <v>-11.02</v>
      </c>
      <c r="T61">
        <v>0.89</v>
      </c>
      <c r="U61">
        <v>-10.95</v>
      </c>
      <c r="V61">
        <v>0.35</v>
      </c>
      <c r="W61">
        <v>-8.83</v>
      </c>
      <c r="X61">
        <v>0.32</v>
      </c>
      <c r="Y61" t="s">
        <v>62</v>
      </c>
      <c r="Z61">
        <v>-11.43</v>
      </c>
      <c r="AA61">
        <v>0.02</v>
      </c>
      <c r="AB61">
        <v>-12.72</v>
      </c>
      <c r="AC61">
        <v>0.28999999999999998</v>
      </c>
      <c r="AD61">
        <v>-13.79</v>
      </c>
      <c r="AE61">
        <v>0.04</v>
      </c>
      <c r="AF61" t="s">
        <v>62</v>
      </c>
      <c r="AG61" t="s">
        <v>62</v>
      </c>
      <c r="AH61" t="s">
        <v>62</v>
      </c>
      <c r="AI61" t="s">
        <v>62</v>
      </c>
    </row>
    <row r="62" spans="1:35" x14ac:dyDescent="0.2">
      <c r="A62" t="s">
        <v>426</v>
      </c>
      <c r="B62">
        <v>1695</v>
      </c>
      <c r="C62" s="48">
        <v>44913</v>
      </c>
      <c r="D62">
        <v>647</v>
      </c>
      <c r="E62" t="s">
        <v>355</v>
      </c>
      <c r="F62">
        <v>2</v>
      </c>
      <c r="G62" t="s">
        <v>62</v>
      </c>
      <c r="H62" t="s">
        <v>62</v>
      </c>
      <c r="I62" t="s">
        <v>62</v>
      </c>
      <c r="J62" t="s">
        <v>62</v>
      </c>
      <c r="K62" t="s">
        <v>62</v>
      </c>
      <c r="L62" t="s">
        <v>62</v>
      </c>
      <c r="M62" t="s">
        <v>62</v>
      </c>
      <c r="N62" t="s">
        <v>62</v>
      </c>
      <c r="O62" t="s">
        <v>62</v>
      </c>
      <c r="P62" t="s">
        <v>62</v>
      </c>
      <c r="Q62" t="s">
        <v>62</v>
      </c>
      <c r="R62" t="s">
        <v>62</v>
      </c>
      <c r="S62" t="s">
        <v>62</v>
      </c>
      <c r="T62" t="s">
        <v>62</v>
      </c>
      <c r="U62" t="s">
        <v>62</v>
      </c>
      <c r="V62" t="s">
        <v>62</v>
      </c>
      <c r="W62" t="s">
        <v>62</v>
      </c>
      <c r="X62" t="s">
        <v>62</v>
      </c>
      <c r="Y62" t="s">
        <v>62</v>
      </c>
      <c r="Z62" t="s">
        <v>62</v>
      </c>
      <c r="AA62" t="s">
        <v>62</v>
      </c>
      <c r="AB62" t="s">
        <v>62</v>
      </c>
      <c r="AC62" t="s">
        <v>62</v>
      </c>
      <c r="AD62">
        <v>-14.13</v>
      </c>
      <c r="AE62">
        <v>7.0000000000000007E-2</v>
      </c>
      <c r="AF62">
        <v>-8.41</v>
      </c>
      <c r="AG62">
        <v>0.14000000000000001</v>
      </c>
      <c r="AH62">
        <v>-15.27</v>
      </c>
      <c r="AI62">
        <v>0.56999999999999995</v>
      </c>
    </row>
    <row r="63" spans="1:35" x14ac:dyDescent="0.2">
      <c r="A63" t="s">
        <v>422</v>
      </c>
      <c r="B63">
        <v>1695</v>
      </c>
      <c r="C63" s="48">
        <v>44913</v>
      </c>
      <c r="D63">
        <v>647</v>
      </c>
      <c r="E63" t="s">
        <v>355</v>
      </c>
      <c r="F63">
        <v>2</v>
      </c>
      <c r="G63" t="s">
        <v>62</v>
      </c>
      <c r="H63" t="s">
        <v>62</v>
      </c>
      <c r="I63" t="s">
        <v>62</v>
      </c>
      <c r="J63" t="s">
        <v>62</v>
      </c>
      <c r="K63" t="s">
        <v>62</v>
      </c>
      <c r="L63" t="s">
        <v>62</v>
      </c>
      <c r="M63" t="s">
        <v>62</v>
      </c>
      <c r="N63" t="s">
        <v>62</v>
      </c>
      <c r="O63" t="s">
        <v>62</v>
      </c>
      <c r="P63" t="s">
        <v>62</v>
      </c>
      <c r="Q63" t="s">
        <v>62</v>
      </c>
      <c r="R63" t="s">
        <v>62</v>
      </c>
      <c r="S63" t="s">
        <v>62</v>
      </c>
      <c r="T63" t="s">
        <v>62</v>
      </c>
      <c r="U63" t="s">
        <v>62</v>
      </c>
      <c r="V63" t="s">
        <v>62</v>
      </c>
      <c r="W63" t="s">
        <v>62</v>
      </c>
      <c r="X63" t="s">
        <v>62</v>
      </c>
      <c r="Y63" t="s">
        <v>62</v>
      </c>
      <c r="Z63" t="s">
        <v>62</v>
      </c>
      <c r="AA63" t="s">
        <v>62</v>
      </c>
      <c r="AB63" t="s">
        <v>62</v>
      </c>
      <c r="AC63" t="s">
        <v>62</v>
      </c>
      <c r="AD63">
        <v>-16.829999999999998</v>
      </c>
      <c r="AE63">
        <v>0.56999999999999995</v>
      </c>
      <c r="AF63">
        <v>-9.06</v>
      </c>
      <c r="AG63" t="s">
        <v>62</v>
      </c>
      <c r="AH63">
        <v>-16.37</v>
      </c>
      <c r="AI63">
        <v>7.0000000000000007E-2</v>
      </c>
    </row>
    <row r="64" spans="1:35" x14ac:dyDescent="0.2">
      <c r="A64" t="s">
        <v>424</v>
      </c>
      <c r="B64">
        <v>1695</v>
      </c>
      <c r="C64" s="48">
        <v>44913</v>
      </c>
      <c r="D64">
        <v>647</v>
      </c>
      <c r="E64" t="s">
        <v>355</v>
      </c>
      <c r="F64">
        <v>2</v>
      </c>
      <c r="G64" t="s">
        <v>62</v>
      </c>
      <c r="H64" t="s">
        <v>62</v>
      </c>
      <c r="I64" t="s">
        <v>62</v>
      </c>
      <c r="J64" t="s">
        <v>62</v>
      </c>
      <c r="K64" t="s">
        <v>62</v>
      </c>
      <c r="L64" t="s">
        <v>62</v>
      </c>
      <c r="M64" t="s">
        <v>62</v>
      </c>
      <c r="N64" t="s">
        <v>62</v>
      </c>
      <c r="O64" t="s">
        <v>62</v>
      </c>
      <c r="P64" t="s">
        <v>62</v>
      </c>
      <c r="Q64" t="s">
        <v>62</v>
      </c>
      <c r="R64" t="s">
        <v>62</v>
      </c>
      <c r="S64" t="s">
        <v>62</v>
      </c>
      <c r="T64" t="s">
        <v>62</v>
      </c>
      <c r="U64" t="s">
        <v>62</v>
      </c>
      <c r="V64" t="s">
        <v>62</v>
      </c>
      <c r="W64" t="s">
        <v>62</v>
      </c>
      <c r="X64" t="s">
        <v>62</v>
      </c>
      <c r="Y64" t="s">
        <v>62</v>
      </c>
      <c r="Z64" t="s">
        <v>62</v>
      </c>
      <c r="AA64" t="s">
        <v>62</v>
      </c>
      <c r="AB64" t="s">
        <v>62</v>
      </c>
      <c r="AC64" t="s">
        <v>62</v>
      </c>
      <c r="AD64">
        <v>-12.03</v>
      </c>
      <c r="AE64">
        <v>0</v>
      </c>
      <c r="AF64">
        <v>-8.52</v>
      </c>
      <c r="AG64">
        <v>7.0000000000000007E-2</v>
      </c>
      <c r="AH64">
        <v>-18.47</v>
      </c>
      <c r="AI64">
        <v>0.14000000000000001</v>
      </c>
    </row>
    <row r="65" spans="1:35" x14ac:dyDescent="0.2">
      <c r="A65" t="s">
        <v>425</v>
      </c>
      <c r="B65">
        <v>1695</v>
      </c>
      <c r="C65" s="48">
        <v>44913</v>
      </c>
      <c r="D65">
        <v>647</v>
      </c>
      <c r="E65" t="s">
        <v>355</v>
      </c>
      <c r="F65">
        <v>2</v>
      </c>
      <c r="G65" t="s">
        <v>62</v>
      </c>
      <c r="H65" t="s">
        <v>62</v>
      </c>
      <c r="I65" t="s">
        <v>62</v>
      </c>
      <c r="J65" t="s">
        <v>62</v>
      </c>
      <c r="K65" t="s">
        <v>62</v>
      </c>
      <c r="L65" t="s">
        <v>62</v>
      </c>
      <c r="M65" t="s">
        <v>62</v>
      </c>
      <c r="N65" t="s">
        <v>62</v>
      </c>
      <c r="O65" t="s">
        <v>62</v>
      </c>
      <c r="P65" t="s">
        <v>62</v>
      </c>
      <c r="Q65" t="s">
        <v>62</v>
      </c>
      <c r="R65" t="s">
        <v>62</v>
      </c>
      <c r="S65" t="s">
        <v>62</v>
      </c>
      <c r="T65" t="s">
        <v>62</v>
      </c>
      <c r="U65" t="s">
        <v>62</v>
      </c>
      <c r="V65" t="s">
        <v>62</v>
      </c>
      <c r="W65" t="s">
        <v>62</v>
      </c>
      <c r="X65" t="s">
        <v>62</v>
      </c>
      <c r="Y65" t="s">
        <v>62</v>
      </c>
      <c r="Z65" t="s">
        <v>62</v>
      </c>
      <c r="AA65" t="s">
        <v>62</v>
      </c>
      <c r="AB65" t="s">
        <v>62</v>
      </c>
      <c r="AC65" t="s">
        <v>62</v>
      </c>
      <c r="AD65">
        <v>-16.23</v>
      </c>
      <c r="AE65">
        <v>0.28000000000000003</v>
      </c>
      <c r="AF65">
        <v>-8.19</v>
      </c>
      <c r="AG65">
        <v>0.71</v>
      </c>
      <c r="AH65">
        <v>-17.27</v>
      </c>
      <c r="AI65">
        <v>0</v>
      </c>
    </row>
    <row r="66" spans="1:35" x14ac:dyDescent="0.2">
      <c r="A66" t="s">
        <v>427</v>
      </c>
      <c r="B66">
        <v>1699</v>
      </c>
      <c r="C66" s="48">
        <v>44915</v>
      </c>
      <c r="D66">
        <v>647</v>
      </c>
      <c r="E66" t="s">
        <v>355</v>
      </c>
      <c r="F66">
        <v>2</v>
      </c>
      <c r="G66">
        <v>-8.85</v>
      </c>
      <c r="H66">
        <v>0.21</v>
      </c>
      <c r="I66">
        <v>-8.64</v>
      </c>
      <c r="J66">
        <v>1.2</v>
      </c>
      <c r="K66">
        <v>4.1500000000000004</v>
      </c>
      <c r="L66">
        <v>7.0000000000000007E-2</v>
      </c>
      <c r="M66">
        <v>-4.43</v>
      </c>
      <c r="N66">
        <v>0.28000000000000003</v>
      </c>
      <c r="O66">
        <v>-10.5</v>
      </c>
      <c r="P66">
        <v>0.15</v>
      </c>
      <c r="Q66">
        <v>-20.04</v>
      </c>
      <c r="R66">
        <v>0.23</v>
      </c>
      <c r="S66">
        <v>-11.22</v>
      </c>
      <c r="T66">
        <v>0.42</v>
      </c>
      <c r="U66">
        <v>-11.1</v>
      </c>
      <c r="V66">
        <v>0.51</v>
      </c>
      <c r="W66">
        <v>-7.83</v>
      </c>
      <c r="X66">
        <v>0.16</v>
      </c>
      <c r="Y66" t="s">
        <v>62</v>
      </c>
      <c r="Z66">
        <v>-10.07</v>
      </c>
      <c r="AA66">
        <v>0.1</v>
      </c>
      <c r="AB66">
        <v>-13.73</v>
      </c>
      <c r="AC66">
        <v>0.3</v>
      </c>
      <c r="AD66">
        <v>-12.65</v>
      </c>
      <c r="AE66">
        <v>0.02</v>
      </c>
      <c r="AF66">
        <v>-7.46</v>
      </c>
      <c r="AG66">
        <v>0.59</v>
      </c>
      <c r="AH66">
        <v>-12.72</v>
      </c>
      <c r="AI66">
        <v>0.35</v>
      </c>
    </row>
    <row r="67" spans="1:35" x14ac:dyDescent="0.2">
      <c r="A67" t="s">
        <v>428</v>
      </c>
      <c r="B67">
        <v>1699</v>
      </c>
      <c r="C67" s="48">
        <v>44915</v>
      </c>
      <c r="D67">
        <v>647</v>
      </c>
      <c r="E67" t="s">
        <v>355</v>
      </c>
      <c r="F67">
        <v>2</v>
      </c>
      <c r="G67">
        <v>-9.49</v>
      </c>
      <c r="H67">
        <v>0.04</v>
      </c>
      <c r="I67">
        <v>-8.51</v>
      </c>
      <c r="J67">
        <v>0.05</v>
      </c>
      <c r="K67">
        <v>3.22</v>
      </c>
      <c r="L67">
        <v>0.43</v>
      </c>
      <c r="M67">
        <v>-4.59</v>
      </c>
      <c r="N67">
        <v>0.13</v>
      </c>
      <c r="O67">
        <v>-9.8000000000000007</v>
      </c>
      <c r="P67">
        <v>0.51</v>
      </c>
      <c r="Q67">
        <v>-20.62</v>
      </c>
      <c r="R67">
        <v>0.06</v>
      </c>
      <c r="S67">
        <v>-10.89</v>
      </c>
      <c r="T67">
        <v>1.1000000000000001</v>
      </c>
      <c r="U67">
        <v>-12.19</v>
      </c>
      <c r="V67">
        <v>0.12</v>
      </c>
      <c r="W67">
        <v>-9.26</v>
      </c>
      <c r="X67">
        <v>0.05</v>
      </c>
      <c r="Y67" t="s">
        <v>62</v>
      </c>
      <c r="Z67">
        <v>-11.35</v>
      </c>
      <c r="AA67">
        <v>0.18</v>
      </c>
      <c r="AB67">
        <v>-14.72</v>
      </c>
      <c r="AC67">
        <v>0.09</v>
      </c>
      <c r="AD67">
        <v>-12.11</v>
      </c>
      <c r="AE67">
        <v>0.02</v>
      </c>
      <c r="AF67">
        <v>-6.9</v>
      </c>
      <c r="AG67">
        <v>0.61</v>
      </c>
      <c r="AH67">
        <v>-14.1</v>
      </c>
      <c r="AI67">
        <v>0.04</v>
      </c>
    </row>
    <row r="68" spans="1:35" x14ac:dyDescent="0.2">
      <c r="A68" t="s">
        <v>429</v>
      </c>
      <c r="B68">
        <v>1699</v>
      </c>
      <c r="C68" s="48">
        <v>44915</v>
      </c>
      <c r="D68">
        <v>647</v>
      </c>
      <c r="E68" t="s">
        <v>355</v>
      </c>
      <c r="F68">
        <v>2</v>
      </c>
      <c r="G68">
        <v>-9.69</v>
      </c>
      <c r="H68">
        <v>0.14000000000000001</v>
      </c>
      <c r="I68">
        <v>-8.11</v>
      </c>
      <c r="J68">
        <v>0.35</v>
      </c>
      <c r="K68">
        <v>2.66</v>
      </c>
      <c r="L68">
        <v>0.2</v>
      </c>
      <c r="M68">
        <v>-5.55</v>
      </c>
      <c r="N68">
        <v>0.1</v>
      </c>
      <c r="O68">
        <v>-10.32</v>
      </c>
      <c r="P68">
        <v>0.5</v>
      </c>
      <c r="Q68">
        <v>-21.11</v>
      </c>
      <c r="R68">
        <v>0.2</v>
      </c>
      <c r="S68">
        <v>-11.22</v>
      </c>
      <c r="T68">
        <v>0.43</v>
      </c>
      <c r="U68">
        <v>-12.83</v>
      </c>
      <c r="V68">
        <v>0</v>
      </c>
      <c r="W68">
        <v>-10.199999999999999</v>
      </c>
      <c r="X68">
        <v>0.3</v>
      </c>
      <c r="Y68" t="s">
        <v>62</v>
      </c>
      <c r="Z68">
        <v>-12.7</v>
      </c>
      <c r="AA68">
        <v>0.03</v>
      </c>
      <c r="AB68">
        <v>-14.48</v>
      </c>
      <c r="AC68">
        <v>0.28000000000000003</v>
      </c>
      <c r="AD68">
        <v>-13.01</v>
      </c>
      <c r="AE68">
        <v>0.13</v>
      </c>
      <c r="AF68">
        <v>-6.8</v>
      </c>
      <c r="AG68">
        <v>0.34</v>
      </c>
      <c r="AH68">
        <v>-15.7</v>
      </c>
      <c r="AI68" t="s">
        <v>62</v>
      </c>
    </row>
    <row r="69" spans="1:35" x14ac:dyDescent="0.2">
      <c r="A69" t="s">
        <v>430</v>
      </c>
      <c r="B69">
        <v>1699</v>
      </c>
      <c r="C69" s="48">
        <v>44915</v>
      </c>
      <c r="D69">
        <v>647</v>
      </c>
      <c r="E69" t="s">
        <v>355</v>
      </c>
      <c r="F69">
        <v>2</v>
      </c>
      <c r="G69">
        <v>-9.23</v>
      </c>
      <c r="H69">
        <v>0.26</v>
      </c>
      <c r="I69">
        <v>-7.72</v>
      </c>
      <c r="J69">
        <v>0.06</v>
      </c>
      <c r="K69">
        <v>2.48</v>
      </c>
      <c r="L69">
        <v>0.08</v>
      </c>
      <c r="M69">
        <v>-4.62</v>
      </c>
      <c r="N69">
        <v>0.38</v>
      </c>
      <c r="O69">
        <v>-10.1</v>
      </c>
      <c r="P69">
        <v>0.13</v>
      </c>
      <c r="Q69">
        <v>-20.8</v>
      </c>
      <c r="R69">
        <v>0.18</v>
      </c>
      <c r="S69">
        <v>-12.56</v>
      </c>
      <c r="T69">
        <v>0.18</v>
      </c>
      <c r="U69">
        <v>-12.3</v>
      </c>
      <c r="V69">
        <v>0.02</v>
      </c>
      <c r="W69">
        <v>-9.6300000000000008</v>
      </c>
      <c r="X69">
        <v>0.16</v>
      </c>
      <c r="Y69" t="s">
        <v>62</v>
      </c>
      <c r="Z69">
        <v>-12.04</v>
      </c>
      <c r="AA69">
        <v>0.08</v>
      </c>
      <c r="AB69">
        <v>-14.46</v>
      </c>
      <c r="AC69">
        <v>0.16</v>
      </c>
      <c r="AD69">
        <v>-11.63</v>
      </c>
      <c r="AE69">
        <v>0.12</v>
      </c>
      <c r="AF69">
        <v>-8.7899999999999991</v>
      </c>
      <c r="AG69">
        <v>0.05</v>
      </c>
      <c r="AH69" t="s">
        <v>62</v>
      </c>
      <c r="AI69" t="s">
        <v>62</v>
      </c>
    </row>
    <row r="70" spans="1:35" x14ac:dyDescent="0.2">
      <c r="A70" t="s">
        <v>431</v>
      </c>
      <c r="B70">
        <v>1699</v>
      </c>
      <c r="C70" s="48">
        <v>44915</v>
      </c>
      <c r="D70">
        <v>647</v>
      </c>
      <c r="E70" t="s">
        <v>355</v>
      </c>
      <c r="F70">
        <v>2</v>
      </c>
      <c r="G70">
        <v>-9.76</v>
      </c>
      <c r="H70">
        <v>0.17</v>
      </c>
      <c r="I70">
        <v>-8.3800000000000008</v>
      </c>
      <c r="J70">
        <v>0.28000000000000003</v>
      </c>
      <c r="K70">
        <v>3.13</v>
      </c>
      <c r="L70">
        <v>0.22</v>
      </c>
      <c r="M70">
        <v>-4.38</v>
      </c>
      <c r="N70">
        <v>0.02</v>
      </c>
      <c r="O70">
        <v>-9.8000000000000007</v>
      </c>
      <c r="P70">
        <v>0</v>
      </c>
      <c r="Q70">
        <v>-20.32</v>
      </c>
      <c r="R70">
        <v>0.04</v>
      </c>
      <c r="S70">
        <v>-12.15</v>
      </c>
      <c r="T70">
        <v>0.04</v>
      </c>
      <c r="U70">
        <v>-11.46</v>
      </c>
      <c r="V70">
        <v>0.03</v>
      </c>
      <c r="W70">
        <v>-9.6199999999999992</v>
      </c>
      <c r="X70">
        <v>0.22</v>
      </c>
      <c r="Y70" t="s">
        <v>62</v>
      </c>
      <c r="Z70">
        <v>-11.69</v>
      </c>
      <c r="AA70">
        <v>7.0000000000000007E-2</v>
      </c>
      <c r="AB70">
        <v>-13.82</v>
      </c>
      <c r="AC70">
        <v>0.15</v>
      </c>
      <c r="AD70">
        <v>-14.42</v>
      </c>
      <c r="AE70">
        <v>0.47</v>
      </c>
      <c r="AF70">
        <v>-6.76</v>
      </c>
      <c r="AG70">
        <v>0.81</v>
      </c>
      <c r="AH70">
        <v>-15.39</v>
      </c>
      <c r="AI70">
        <v>0.12</v>
      </c>
    </row>
    <row r="71" spans="1:35" x14ac:dyDescent="0.2">
      <c r="A71" t="s">
        <v>432</v>
      </c>
      <c r="B71">
        <v>1748</v>
      </c>
      <c r="C71" s="48">
        <v>44989</v>
      </c>
      <c r="D71">
        <v>682</v>
      </c>
      <c r="E71" t="s">
        <v>355</v>
      </c>
      <c r="F71">
        <v>2</v>
      </c>
      <c r="G71">
        <v>-24.64</v>
      </c>
      <c r="H71">
        <v>0.41</v>
      </c>
      <c r="I71">
        <v>-18.850000000000001</v>
      </c>
      <c r="J71">
        <v>0.53</v>
      </c>
      <c r="K71">
        <v>-20.12</v>
      </c>
      <c r="L71">
        <v>0.02</v>
      </c>
      <c r="M71">
        <v>-19.57</v>
      </c>
      <c r="N71">
        <v>0.31</v>
      </c>
      <c r="O71">
        <v>-31.98</v>
      </c>
      <c r="P71">
        <v>0.05</v>
      </c>
      <c r="Q71">
        <v>-33.92</v>
      </c>
      <c r="R71">
        <v>0.27</v>
      </c>
      <c r="S71">
        <v>-28.53</v>
      </c>
      <c r="T71">
        <v>0.34</v>
      </c>
      <c r="U71">
        <v>-24.3</v>
      </c>
      <c r="V71">
        <v>0.08</v>
      </c>
      <c r="W71">
        <v>-23.08</v>
      </c>
      <c r="X71">
        <v>0.01</v>
      </c>
      <c r="Y71" t="s">
        <v>62</v>
      </c>
      <c r="Z71">
        <v>-22.74</v>
      </c>
      <c r="AA71">
        <v>0</v>
      </c>
      <c r="AB71">
        <v>-30.37</v>
      </c>
      <c r="AC71">
        <v>0.04</v>
      </c>
      <c r="AD71">
        <v>-31.36</v>
      </c>
      <c r="AE71">
        <v>0.27</v>
      </c>
      <c r="AF71">
        <v>-22.3</v>
      </c>
      <c r="AG71">
        <v>0.05</v>
      </c>
      <c r="AH71">
        <v>-21.99</v>
      </c>
      <c r="AI71">
        <v>0.46</v>
      </c>
    </row>
    <row r="72" spans="1:35" x14ac:dyDescent="0.2">
      <c r="A72" t="s">
        <v>433</v>
      </c>
      <c r="B72">
        <v>1748</v>
      </c>
      <c r="C72" s="48">
        <v>44989</v>
      </c>
      <c r="D72">
        <v>682</v>
      </c>
      <c r="E72" t="s">
        <v>355</v>
      </c>
      <c r="F72">
        <v>2</v>
      </c>
      <c r="G72">
        <v>-24.53</v>
      </c>
      <c r="H72">
        <v>0.25</v>
      </c>
      <c r="I72">
        <v>-16.66</v>
      </c>
      <c r="J72">
        <v>0.11</v>
      </c>
      <c r="K72">
        <v>-19.84</v>
      </c>
      <c r="L72">
        <v>0.11</v>
      </c>
      <c r="M72">
        <v>-21.87</v>
      </c>
      <c r="N72">
        <v>0.2</v>
      </c>
      <c r="O72">
        <v>-31.91</v>
      </c>
      <c r="P72">
        <v>0.1</v>
      </c>
      <c r="Q72">
        <v>-33.94</v>
      </c>
      <c r="R72">
        <v>0.18</v>
      </c>
      <c r="S72">
        <v>-28.97</v>
      </c>
      <c r="T72">
        <v>0.02</v>
      </c>
      <c r="U72">
        <v>-23.63</v>
      </c>
      <c r="V72">
        <v>0.36</v>
      </c>
      <c r="W72">
        <v>-22.93</v>
      </c>
      <c r="X72">
        <v>0.05</v>
      </c>
      <c r="Y72" t="s">
        <v>62</v>
      </c>
      <c r="Z72">
        <v>-23.49</v>
      </c>
      <c r="AA72">
        <v>0.04</v>
      </c>
      <c r="AB72">
        <v>-30.88</v>
      </c>
      <c r="AC72">
        <v>0.16</v>
      </c>
      <c r="AD72">
        <v>-31.19</v>
      </c>
      <c r="AE72">
        <v>0.09</v>
      </c>
      <c r="AF72">
        <v>-20.87</v>
      </c>
      <c r="AG72">
        <v>7.0000000000000007E-2</v>
      </c>
      <c r="AH72">
        <v>-24.26</v>
      </c>
      <c r="AI72">
        <v>0.09</v>
      </c>
    </row>
    <row r="73" spans="1:35" x14ac:dyDescent="0.2">
      <c r="A73" t="s">
        <v>434</v>
      </c>
      <c r="B73">
        <v>1748</v>
      </c>
      <c r="C73" s="48">
        <v>44989</v>
      </c>
      <c r="D73">
        <v>682</v>
      </c>
      <c r="E73" t="s">
        <v>355</v>
      </c>
      <c r="F73">
        <v>2</v>
      </c>
      <c r="G73">
        <v>-25.06</v>
      </c>
      <c r="H73">
        <v>0.5</v>
      </c>
      <c r="I73">
        <v>-17.149999999999999</v>
      </c>
      <c r="J73">
        <v>0.18</v>
      </c>
      <c r="K73">
        <v>-20.16</v>
      </c>
      <c r="L73">
        <v>0.12</v>
      </c>
      <c r="M73">
        <v>-20.149999999999999</v>
      </c>
      <c r="N73">
        <v>0.19</v>
      </c>
      <c r="O73">
        <v>-31.42</v>
      </c>
      <c r="P73">
        <v>0.1</v>
      </c>
      <c r="Q73">
        <v>-33.32</v>
      </c>
      <c r="R73">
        <v>0.17</v>
      </c>
      <c r="S73">
        <v>-27.99</v>
      </c>
      <c r="T73">
        <v>0.32</v>
      </c>
      <c r="U73">
        <v>-23.67</v>
      </c>
      <c r="V73">
        <v>0.08</v>
      </c>
      <c r="W73">
        <v>-22.16</v>
      </c>
      <c r="X73">
        <v>0.01</v>
      </c>
      <c r="Y73" t="s">
        <v>62</v>
      </c>
      <c r="Z73">
        <v>-22.62</v>
      </c>
      <c r="AA73">
        <v>0.02</v>
      </c>
      <c r="AB73">
        <v>-30.45</v>
      </c>
      <c r="AC73">
        <v>0.27</v>
      </c>
      <c r="AD73">
        <v>-29.86</v>
      </c>
      <c r="AE73">
        <v>0.02</v>
      </c>
      <c r="AF73">
        <v>-21.79</v>
      </c>
      <c r="AG73">
        <v>0.2</v>
      </c>
      <c r="AH73">
        <v>-23.2</v>
      </c>
      <c r="AI73">
        <v>0.46</v>
      </c>
    </row>
    <row r="74" spans="1:35" x14ac:dyDescent="0.2">
      <c r="A74" t="s">
        <v>435</v>
      </c>
      <c r="B74">
        <v>1748</v>
      </c>
      <c r="C74" s="48">
        <v>44989</v>
      </c>
      <c r="D74">
        <v>682</v>
      </c>
      <c r="E74" t="s">
        <v>355</v>
      </c>
      <c r="F74">
        <v>2</v>
      </c>
      <c r="G74">
        <v>-24.48</v>
      </c>
      <c r="H74">
        <v>7.0000000000000007E-2</v>
      </c>
      <c r="I74">
        <v>-17.23</v>
      </c>
      <c r="J74">
        <v>0.28000000000000003</v>
      </c>
      <c r="K74">
        <v>-19.46</v>
      </c>
      <c r="L74">
        <v>0.19</v>
      </c>
      <c r="M74">
        <v>-20.67</v>
      </c>
      <c r="N74">
        <v>0.15</v>
      </c>
      <c r="O74">
        <v>-31.58</v>
      </c>
      <c r="P74">
        <v>0.15</v>
      </c>
      <c r="Q74">
        <v>-33.93</v>
      </c>
      <c r="R74">
        <v>0.12</v>
      </c>
      <c r="S74">
        <v>-28.64</v>
      </c>
      <c r="T74">
        <v>0.12</v>
      </c>
      <c r="U74">
        <v>-24.32</v>
      </c>
      <c r="V74">
        <v>0.3</v>
      </c>
      <c r="W74">
        <v>-23.31</v>
      </c>
      <c r="X74">
        <v>0.16</v>
      </c>
      <c r="Y74" t="s">
        <v>62</v>
      </c>
      <c r="Z74">
        <v>-23.41</v>
      </c>
      <c r="AA74">
        <v>0.09</v>
      </c>
      <c r="AB74">
        <v>-30.93</v>
      </c>
      <c r="AC74">
        <v>0.26</v>
      </c>
      <c r="AD74">
        <v>-30.46</v>
      </c>
      <c r="AE74">
        <v>0.16</v>
      </c>
      <c r="AF74">
        <v>-21.17</v>
      </c>
      <c r="AG74">
        <v>0</v>
      </c>
      <c r="AH74">
        <v>-23.11</v>
      </c>
      <c r="AI74">
        <v>7.0000000000000007E-2</v>
      </c>
    </row>
    <row r="75" spans="1:35" x14ac:dyDescent="0.2">
      <c r="A75" t="s">
        <v>436</v>
      </c>
      <c r="B75">
        <v>1750</v>
      </c>
      <c r="C75" s="48">
        <v>44991</v>
      </c>
      <c r="D75">
        <v>682</v>
      </c>
      <c r="E75" t="s">
        <v>355</v>
      </c>
      <c r="F75">
        <v>2</v>
      </c>
      <c r="G75">
        <v>-23.74</v>
      </c>
      <c r="H75">
        <v>0.05</v>
      </c>
      <c r="I75" t="s">
        <v>62</v>
      </c>
      <c r="J75" t="s">
        <v>62</v>
      </c>
      <c r="K75">
        <v>-20.079999999999998</v>
      </c>
      <c r="L75">
        <v>0.21</v>
      </c>
      <c r="M75">
        <v>-20.27</v>
      </c>
      <c r="N75">
        <v>0.02</v>
      </c>
      <c r="O75">
        <v>-32.31</v>
      </c>
      <c r="P75">
        <v>0.13</v>
      </c>
      <c r="Q75">
        <v>-33.82</v>
      </c>
      <c r="R75">
        <v>0.01</v>
      </c>
      <c r="S75">
        <v>-28.88</v>
      </c>
      <c r="T75">
        <v>0.01</v>
      </c>
      <c r="U75">
        <v>-22.73</v>
      </c>
      <c r="V75">
        <v>0.19</v>
      </c>
      <c r="W75">
        <v>-20.99</v>
      </c>
      <c r="X75">
        <v>0.18</v>
      </c>
      <c r="Y75" t="s">
        <v>62</v>
      </c>
      <c r="Z75">
        <v>-23.56</v>
      </c>
      <c r="AA75">
        <v>0.33</v>
      </c>
      <c r="AB75">
        <v>-28.66</v>
      </c>
      <c r="AC75">
        <v>0.34</v>
      </c>
      <c r="AD75">
        <v>-30.11</v>
      </c>
      <c r="AE75">
        <v>1.04</v>
      </c>
      <c r="AF75">
        <v>-21.3</v>
      </c>
      <c r="AG75">
        <v>0.06</v>
      </c>
      <c r="AH75">
        <v>-22.76</v>
      </c>
      <c r="AI75">
        <v>0.14000000000000001</v>
      </c>
    </row>
    <row r="76" spans="1:35" x14ac:dyDescent="0.2">
      <c r="A76" t="s">
        <v>437</v>
      </c>
      <c r="B76">
        <v>1750</v>
      </c>
      <c r="C76" s="48">
        <v>44991</v>
      </c>
      <c r="D76">
        <v>682</v>
      </c>
      <c r="E76" t="s">
        <v>355</v>
      </c>
      <c r="F76">
        <v>2</v>
      </c>
      <c r="G76">
        <v>-25.73</v>
      </c>
      <c r="H76">
        <v>0.01</v>
      </c>
      <c r="I76">
        <v>-18.399999999999999</v>
      </c>
      <c r="J76">
        <v>0.32</v>
      </c>
      <c r="K76">
        <v>-20.84</v>
      </c>
      <c r="L76">
        <v>0.13</v>
      </c>
      <c r="M76">
        <v>-20.7</v>
      </c>
      <c r="N76">
        <v>0.56000000000000005</v>
      </c>
      <c r="O76">
        <v>-31.99</v>
      </c>
      <c r="P76">
        <v>0.14000000000000001</v>
      </c>
      <c r="Q76">
        <v>-34.19</v>
      </c>
      <c r="R76">
        <v>0.03</v>
      </c>
      <c r="S76">
        <v>-30</v>
      </c>
      <c r="T76">
        <v>0.08</v>
      </c>
      <c r="U76">
        <v>-23.89</v>
      </c>
      <c r="V76">
        <v>0.06</v>
      </c>
      <c r="W76">
        <v>-22.04</v>
      </c>
      <c r="X76">
        <v>0.01</v>
      </c>
      <c r="Y76" t="s">
        <v>62</v>
      </c>
      <c r="Z76">
        <v>-23.63</v>
      </c>
      <c r="AA76">
        <v>0.22</v>
      </c>
      <c r="AB76">
        <v>-29.82</v>
      </c>
      <c r="AC76">
        <v>0.2</v>
      </c>
      <c r="AD76">
        <v>-29.58</v>
      </c>
      <c r="AE76">
        <v>0.02</v>
      </c>
      <c r="AF76">
        <v>-21.55</v>
      </c>
      <c r="AG76">
        <v>0.45</v>
      </c>
      <c r="AH76">
        <v>-21.75</v>
      </c>
      <c r="AI76">
        <v>0.1</v>
      </c>
    </row>
    <row r="77" spans="1:35" x14ac:dyDescent="0.2">
      <c r="A77" t="s">
        <v>438</v>
      </c>
      <c r="B77">
        <v>1750</v>
      </c>
      <c r="C77" s="48">
        <v>44991</v>
      </c>
      <c r="D77">
        <v>682</v>
      </c>
      <c r="E77" t="s">
        <v>355</v>
      </c>
      <c r="F77">
        <v>2</v>
      </c>
      <c r="G77">
        <v>-24.26</v>
      </c>
      <c r="H77">
        <v>0.25</v>
      </c>
      <c r="I77" t="s">
        <v>62</v>
      </c>
      <c r="J77" t="s">
        <v>62</v>
      </c>
      <c r="K77">
        <v>-21.71</v>
      </c>
      <c r="L77">
        <v>0.21</v>
      </c>
      <c r="M77">
        <v>-19.559999999999999</v>
      </c>
      <c r="N77">
        <v>0.13</v>
      </c>
      <c r="O77">
        <v>-31.2</v>
      </c>
      <c r="P77">
        <v>0.08</v>
      </c>
      <c r="Q77">
        <v>-32.69</v>
      </c>
      <c r="R77">
        <v>0.06</v>
      </c>
      <c r="S77">
        <v>-28.66</v>
      </c>
      <c r="T77">
        <v>0.2</v>
      </c>
      <c r="U77">
        <v>-21.79</v>
      </c>
      <c r="V77">
        <v>0.02</v>
      </c>
      <c r="W77">
        <v>-21.75</v>
      </c>
      <c r="X77">
        <v>0.38</v>
      </c>
      <c r="Y77" t="s">
        <v>62</v>
      </c>
      <c r="Z77">
        <v>-22.77</v>
      </c>
      <c r="AA77">
        <v>0.8</v>
      </c>
      <c r="AB77">
        <v>-29.17</v>
      </c>
      <c r="AC77">
        <v>0.37</v>
      </c>
      <c r="AD77">
        <v>-29.13</v>
      </c>
      <c r="AE77">
        <v>0.25</v>
      </c>
      <c r="AF77">
        <v>-21.51</v>
      </c>
      <c r="AG77">
        <v>0.1</v>
      </c>
      <c r="AH77">
        <v>-20.93</v>
      </c>
      <c r="AI77">
        <v>0.21</v>
      </c>
    </row>
    <row r="78" spans="1:35" x14ac:dyDescent="0.2">
      <c r="A78" t="s">
        <v>439</v>
      </c>
      <c r="B78">
        <v>1750</v>
      </c>
      <c r="C78" s="48">
        <v>44991</v>
      </c>
      <c r="D78">
        <v>682</v>
      </c>
      <c r="E78" t="s">
        <v>355</v>
      </c>
      <c r="F78">
        <v>2</v>
      </c>
      <c r="G78">
        <v>-24.56</v>
      </c>
      <c r="H78">
        <v>0.1</v>
      </c>
      <c r="I78">
        <v>-17.09</v>
      </c>
      <c r="J78">
        <v>0.2</v>
      </c>
      <c r="K78">
        <v>-20.54</v>
      </c>
      <c r="L78">
        <v>0.2</v>
      </c>
      <c r="M78">
        <v>-19.579999999999998</v>
      </c>
      <c r="N78">
        <v>0.05</v>
      </c>
      <c r="O78">
        <v>-30.82</v>
      </c>
      <c r="P78">
        <v>0.06</v>
      </c>
      <c r="Q78">
        <v>-32.200000000000003</v>
      </c>
      <c r="R78">
        <v>0.05</v>
      </c>
      <c r="S78">
        <v>-27.91</v>
      </c>
      <c r="T78">
        <v>0.13</v>
      </c>
      <c r="U78">
        <v>-24</v>
      </c>
      <c r="V78">
        <v>0.47</v>
      </c>
      <c r="W78">
        <v>-22.85</v>
      </c>
      <c r="X78">
        <v>0.6</v>
      </c>
      <c r="Y78" t="s">
        <v>62</v>
      </c>
      <c r="Z78">
        <v>-23.03</v>
      </c>
      <c r="AA78">
        <v>0.45</v>
      </c>
      <c r="AB78">
        <v>-29.93</v>
      </c>
      <c r="AC78">
        <v>0.55000000000000004</v>
      </c>
      <c r="AD78">
        <v>-28.92</v>
      </c>
      <c r="AE78">
        <v>0.19</v>
      </c>
      <c r="AF78">
        <v>-20.66</v>
      </c>
      <c r="AG78">
        <v>0.16</v>
      </c>
      <c r="AH78">
        <v>-20.79</v>
      </c>
      <c r="AI78">
        <v>0.23</v>
      </c>
    </row>
    <row r="79" spans="1:35" x14ac:dyDescent="0.2">
      <c r="A79" t="s">
        <v>440</v>
      </c>
      <c r="B79">
        <v>1750</v>
      </c>
      <c r="C79" s="48">
        <v>44991</v>
      </c>
      <c r="D79">
        <v>682</v>
      </c>
      <c r="E79" t="s">
        <v>355</v>
      </c>
      <c r="F79">
        <v>2</v>
      </c>
      <c r="G79">
        <v>-24.76</v>
      </c>
      <c r="H79">
        <v>0.06</v>
      </c>
      <c r="I79" t="s">
        <v>62</v>
      </c>
      <c r="J79" t="s">
        <v>62</v>
      </c>
      <c r="K79">
        <v>-20.43</v>
      </c>
      <c r="L79">
        <v>0.04</v>
      </c>
      <c r="M79">
        <v>-19.899999999999999</v>
      </c>
      <c r="N79">
        <v>0.04</v>
      </c>
      <c r="O79">
        <v>-29.81</v>
      </c>
      <c r="P79">
        <v>0.02</v>
      </c>
      <c r="Q79">
        <v>-32.92</v>
      </c>
      <c r="R79">
        <v>0.16</v>
      </c>
      <c r="S79">
        <v>-28.24</v>
      </c>
      <c r="T79">
        <v>0.13</v>
      </c>
      <c r="U79">
        <v>-22.27</v>
      </c>
      <c r="V79">
        <v>0.63</v>
      </c>
      <c r="W79">
        <v>-22.12</v>
      </c>
      <c r="X79">
        <v>0.06</v>
      </c>
      <c r="Y79" t="s">
        <v>62</v>
      </c>
      <c r="Z79">
        <v>-23.63</v>
      </c>
      <c r="AA79">
        <v>0.22</v>
      </c>
      <c r="AB79">
        <v>-30.12</v>
      </c>
      <c r="AC79">
        <v>0.87</v>
      </c>
      <c r="AD79">
        <v>-29.77</v>
      </c>
      <c r="AE79">
        <v>0.52</v>
      </c>
      <c r="AF79">
        <v>-20.52</v>
      </c>
      <c r="AG79">
        <v>0.14000000000000001</v>
      </c>
      <c r="AH79" t="s">
        <v>62</v>
      </c>
      <c r="AI79" t="s">
        <v>62</v>
      </c>
    </row>
    <row r="80" spans="1:35" x14ac:dyDescent="0.2">
      <c r="A80" t="s">
        <v>441</v>
      </c>
      <c r="B80">
        <v>1750</v>
      </c>
      <c r="C80" s="48">
        <v>44991</v>
      </c>
      <c r="D80">
        <v>682</v>
      </c>
      <c r="E80" t="s">
        <v>355</v>
      </c>
      <c r="F80">
        <v>2</v>
      </c>
      <c r="G80">
        <v>-25.13</v>
      </c>
      <c r="H80">
        <v>0.28999999999999998</v>
      </c>
      <c r="I80" t="s">
        <v>62</v>
      </c>
      <c r="J80" t="s">
        <v>62</v>
      </c>
      <c r="K80">
        <v>-21.61</v>
      </c>
      <c r="L80">
        <v>0.2</v>
      </c>
      <c r="M80">
        <v>-21.27</v>
      </c>
      <c r="N80">
        <v>0.05</v>
      </c>
      <c r="O80">
        <v>-30.54</v>
      </c>
      <c r="P80">
        <v>0.02</v>
      </c>
      <c r="Q80">
        <v>-31.95</v>
      </c>
      <c r="R80">
        <v>0.08</v>
      </c>
      <c r="S80">
        <v>-28.32</v>
      </c>
      <c r="T80">
        <v>0.02</v>
      </c>
      <c r="U80">
        <v>-22.91</v>
      </c>
      <c r="V80">
        <v>0.86</v>
      </c>
      <c r="W80">
        <v>-21.9</v>
      </c>
      <c r="X80">
        <v>0.4</v>
      </c>
      <c r="Y80" t="s">
        <v>62</v>
      </c>
      <c r="Z80">
        <v>-23.21</v>
      </c>
      <c r="AA80">
        <v>0.5</v>
      </c>
      <c r="AB80">
        <v>-30.67</v>
      </c>
      <c r="AC80">
        <v>0.46</v>
      </c>
      <c r="AD80">
        <v>-29.53</v>
      </c>
      <c r="AE80">
        <v>7.0000000000000007E-2</v>
      </c>
      <c r="AF80">
        <v>-20.77</v>
      </c>
      <c r="AG80">
        <v>0.09</v>
      </c>
      <c r="AH80">
        <v>-21.73</v>
      </c>
      <c r="AI80">
        <v>0.1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FD88B-E23A-E344-ABB9-B57AF3D60F25}">
  <dimension ref="A1:C17"/>
  <sheetViews>
    <sheetView tabSelected="1" workbookViewId="0">
      <selection activeCell="F4" sqref="F4"/>
    </sheetView>
  </sheetViews>
  <sheetFormatPr baseColWidth="10" defaultRowHeight="16" x14ac:dyDescent="0.2"/>
  <cols>
    <col min="1" max="1" width="20.83203125" customWidth="1"/>
  </cols>
  <sheetData>
    <row r="1" spans="1:3" x14ac:dyDescent="0.2">
      <c r="A1" s="4" t="s">
        <v>665</v>
      </c>
    </row>
    <row r="2" spans="1:3" x14ac:dyDescent="0.2">
      <c r="A2" s="5" t="s">
        <v>145</v>
      </c>
      <c r="B2" s="6" t="s">
        <v>146</v>
      </c>
      <c r="C2" s="6" t="s">
        <v>147</v>
      </c>
    </row>
    <row r="3" spans="1:3" x14ac:dyDescent="0.2">
      <c r="A3" s="7" t="s">
        <v>148</v>
      </c>
      <c r="B3" s="8">
        <v>7</v>
      </c>
      <c r="C3" s="8">
        <v>-5</v>
      </c>
    </row>
    <row r="4" spans="1:3" x14ac:dyDescent="0.2">
      <c r="A4" s="7" t="s">
        <v>149</v>
      </c>
      <c r="B4" s="8">
        <v>-2</v>
      </c>
      <c r="C4" s="8">
        <v>-14</v>
      </c>
    </row>
    <row r="5" spans="1:3" x14ac:dyDescent="0.2">
      <c r="A5" s="7" t="s">
        <v>150</v>
      </c>
      <c r="B5" s="8">
        <v>-1.1000000000000001</v>
      </c>
      <c r="C5" s="8">
        <v>-13.1</v>
      </c>
    </row>
    <row r="6" spans="1:3" x14ac:dyDescent="0.2">
      <c r="A6" s="7" t="s">
        <v>151</v>
      </c>
      <c r="B6" s="8">
        <v>-2.4</v>
      </c>
      <c r="C6" s="8">
        <v>-14.4</v>
      </c>
    </row>
    <row r="7" spans="1:3" x14ac:dyDescent="0.2">
      <c r="A7" s="7" t="s">
        <v>152</v>
      </c>
      <c r="B7" s="8">
        <v>-4</v>
      </c>
      <c r="C7" s="8">
        <v>-16</v>
      </c>
    </row>
    <row r="8" spans="1:3" x14ac:dyDescent="0.2">
      <c r="A8" s="7" t="s">
        <v>153</v>
      </c>
      <c r="B8" s="8">
        <v>0</v>
      </c>
      <c r="C8" s="8">
        <v>-12</v>
      </c>
    </row>
    <row r="16" spans="1:3" x14ac:dyDescent="0.2">
      <c r="A16" s="9"/>
    </row>
    <row r="17" spans="1:1" x14ac:dyDescent="0.2">
      <c r="A17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C6B08-E4AB-CB46-94A0-9C1CF05AF1B0}">
  <dimension ref="A1:D19"/>
  <sheetViews>
    <sheetView workbookViewId="0">
      <selection activeCell="A2" sqref="A2"/>
    </sheetView>
  </sheetViews>
  <sheetFormatPr baseColWidth="10" defaultRowHeight="16" x14ac:dyDescent="0.2"/>
  <sheetData>
    <row r="1" spans="1:4" x14ac:dyDescent="0.2">
      <c r="A1" s="1" t="s">
        <v>657</v>
      </c>
      <c r="B1" s="1"/>
      <c r="C1" s="1"/>
      <c r="D1" s="1"/>
    </row>
    <row r="2" spans="1:4" x14ac:dyDescent="0.2">
      <c r="A2" s="32"/>
      <c r="B2" s="32"/>
      <c r="C2" s="32"/>
      <c r="D2" s="32"/>
    </row>
    <row r="3" spans="1:4" x14ac:dyDescent="0.2">
      <c r="A3" s="31"/>
      <c r="B3" s="64" t="s">
        <v>173</v>
      </c>
      <c r="C3" s="64"/>
      <c r="D3" s="64"/>
    </row>
    <row r="4" spans="1:4" x14ac:dyDescent="0.2">
      <c r="A4" s="31" t="s">
        <v>174</v>
      </c>
      <c r="B4" s="1" t="s">
        <v>175</v>
      </c>
      <c r="C4" s="1" t="s">
        <v>176</v>
      </c>
      <c r="D4" s="1" t="s">
        <v>6</v>
      </c>
    </row>
    <row r="5" spans="1:4" x14ac:dyDescent="0.2">
      <c r="A5" s="1" t="s">
        <v>177</v>
      </c>
      <c r="B5" s="1">
        <v>0.76700000000000002</v>
      </c>
      <c r="C5" s="1" t="s">
        <v>62</v>
      </c>
      <c r="D5" s="1">
        <v>0.96</v>
      </c>
    </row>
    <row r="6" spans="1:4" x14ac:dyDescent="0.2">
      <c r="A6" s="1" t="s">
        <v>178</v>
      </c>
      <c r="B6" s="1">
        <v>0.78700000000000003</v>
      </c>
      <c r="C6" s="1">
        <v>0.65</v>
      </c>
      <c r="D6" s="1">
        <v>0.97</v>
      </c>
    </row>
    <row r="7" spans="1:4" x14ac:dyDescent="0.2">
      <c r="A7" s="1" t="s">
        <v>179</v>
      </c>
      <c r="B7" s="1">
        <v>0.75700000000000001</v>
      </c>
      <c r="C7" s="1">
        <v>0.81</v>
      </c>
      <c r="D7" s="1">
        <v>0.93</v>
      </c>
    </row>
    <row r="8" spans="1:4" x14ac:dyDescent="0.2">
      <c r="A8" s="1" t="s">
        <v>180</v>
      </c>
      <c r="B8" s="1">
        <v>0.82499999999999996</v>
      </c>
      <c r="C8" s="1">
        <v>0.79</v>
      </c>
      <c r="D8" s="1">
        <v>0.97</v>
      </c>
    </row>
    <row r="9" spans="1:4" x14ac:dyDescent="0.2">
      <c r="A9" s="1" t="s">
        <v>181</v>
      </c>
      <c r="B9" s="1">
        <v>0.86699999999999999</v>
      </c>
      <c r="C9" s="1">
        <v>0.79</v>
      </c>
      <c r="D9" s="1">
        <v>0.99</v>
      </c>
    </row>
    <row r="10" spans="1:4" x14ac:dyDescent="0.2">
      <c r="A10" s="1" t="s">
        <v>182</v>
      </c>
      <c r="B10" s="1" t="s">
        <v>62</v>
      </c>
      <c r="C10" s="1">
        <v>0.74</v>
      </c>
      <c r="D10" s="1">
        <v>0.1</v>
      </c>
    </row>
    <row r="11" spans="1:4" x14ac:dyDescent="0.2">
      <c r="A11" s="1" t="s">
        <v>183</v>
      </c>
      <c r="B11" s="1">
        <v>0.96699999999999997</v>
      </c>
      <c r="C11" s="1">
        <v>0.76</v>
      </c>
      <c r="D11" s="1">
        <v>0.95</v>
      </c>
    </row>
    <row r="12" spans="1:4" x14ac:dyDescent="0.2">
      <c r="A12" s="1"/>
      <c r="B12" s="1"/>
      <c r="C12" s="1"/>
      <c r="D12" s="1"/>
    </row>
    <row r="13" spans="1:4" x14ac:dyDescent="0.2">
      <c r="A13" s="1" t="s">
        <v>184</v>
      </c>
      <c r="B13" s="1">
        <v>0.79300000000000004</v>
      </c>
      <c r="C13" s="1">
        <v>0.79</v>
      </c>
      <c r="D13" s="1">
        <v>0.97</v>
      </c>
    </row>
    <row r="14" spans="1:4" x14ac:dyDescent="0.2">
      <c r="A14" s="1" t="s">
        <v>185</v>
      </c>
      <c r="B14" s="1">
        <v>0.86199999999999999</v>
      </c>
      <c r="C14" s="1">
        <v>0.81</v>
      </c>
      <c r="D14" s="1">
        <v>0.98</v>
      </c>
    </row>
    <row r="15" spans="1:4" x14ac:dyDescent="0.2">
      <c r="A15" s="1" t="s">
        <v>186</v>
      </c>
      <c r="B15" s="1">
        <v>0.81699999999999995</v>
      </c>
      <c r="C15" s="1">
        <v>0.8</v>
      </c>
      <c r="D15" s="1">
        <v>0.95</v>
      </c>
    </row>
    <row r="16" spans="1:4" x14ac:dyDescent="0.2">
      <c r="A16" s="1" t="s">
        <v>187</v>
      </c>
      <c r="B16" s="1">
        <v>0.89900000000000002</v>
      </c>
      <c r="C16" s="1">
        <v>0.74</v>
      </c>
      <c r="D16" s="1">
        <v>0.97</v>
      </c>
    </row>
    <row r="17" spans="1:4" x14ac:dyDescent="0.2">
      <c r="A17" s="1" t="s">
        <v>188</v>
      </c>
      <c r="B17" s="1">
        <v>0.90100000000000002</v>
      </c>
      <c r="C17" s="1">
        <v>0.72</v>
      </c>
      <c r="D17" s="1">
        <v>0.99</v>
      </c>
    </row>
    <row r="18" spans="1:4" x14ac:dyDescent="0.2">
      <c r="A18" s="1" t="s">
        <v>189</v>
      </c>
      <c r="B18" s="1">
        <v>0.83299999999999996</v>
      </c>
      <c r="C18" s="1">
        <v>0.73</v>
      </c>
      <c r="D18" s="1">
        <v>0.97</v>
      </c>
    </row>
    <row r="19" spans="1:4" x14ac:dyDescent="0.2">
      <c r="A19" s="1" t="s">
        <v>190</v>
      </c>
      <c r="B19" s="1">
        <v>0.94199999999999995</v>
      </c>
      <c r="C19" s="1">
        <v>0.72</v>
      </c>
      <c r="D19" s="1">
        <v>0.1</v>
      </c>
    </row>
  </sheetData>
  <mergeCells count="1">
    <mergeCell ref="B3:D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90526-1E93-3A4F-AD5E-F7014DF27A73}">
  <dimension ref="A1:AT171"/>
  <sheetViews>
    <sheetView workbookViewId="0"/>
  </sheetViews>
  <sheetFormatPr baseColWidth="10" defaultRowHeight="16" x14ac:dyDescent="0.2"/>
  <cols>
    <col min="2" max="2" width="23.6640625" customWidth="1"/>
    <col min="3" max="3" width="21.83203125" customWidth="1"/>
    <col min="5" max="5" width="17.33203125" customWidth="1"/>
    <col min="6" max="6" width="15.6640625" customWidth="1"/>
    <col min="8" max="8" width="16.5" customWidth="1"/>
  </cols>
  <sheetData>
    <row r="1" spans="1:5" x14ac:dyDescent="0.2">
      <c r="A1" t="s">
        <v>648</v>
      </c>
    </row>
    <row r="2" spans="1:5" s="3" customFormat="1" x14ac:dyDescent="0.2">
      <c r="A2" s="3" t="s">
        <v>455</v>
      </c>
    </row>
    <row r="3" spans="1:5" x14ac:dyDescent="0.2">
      <c r="B3" s="65" t="s">
        <v>442</v>
      </c>
      <c r="C3" s="65"/>
      <c r="E3" s="3"/>
    </row>
    <row r="4" spans="1:5" x14ac:dyDescent="0.2">
      <c r="B4" s="49" t="s">
        <v>443</v>
      </c>
      <c r="C4" t="s">
        <v>444</v>
      </c>
    </row>
    <row r="5" spans="1:5" x14ac:dyDescent="0.2">
      <c r="A5" s="3" t="s">
        <v>177</v>
      </c>
      <c r="B5">
        <v>3.79</v>
      </c>
      <c r="C5">
        <f>B5/100</f>
        <v>3.7900000000000003E-2</v>
      </c>
    </row>
    <row r="6" spans="1:5" x14ac:dyDescent="0.2">
      <c r="A6" s="3" t="s">
        <v>178</v>
      </c>
      <c r="B6">
        <v>2.52</v>
      </c>
      <c r="C6">
        <f t="shared" ref="C6:C18" si="0">B6/100</f>
        <v>2.52E-2</v>
      </c>
    </row>
    <row r="7" spans="1:5" x14ac:dyDescent="0.2">
      <c r="A7" s="3" t="s">
        <v>179</v>
      </c>
      <c r="B7">
        <v>10.1</v>
      </c>
      <c r="C7">
        <f t="shared" si="0"/>
        <v>0.10099999999999999</v>
      </c>
    </row>
    <row r="8" spans="1:5" x14ac:dyDescent="0.2">
      <c r="A8" s="3" t="s">
        <v>180</v>
      </c>
      <c r="B8">
        <v>8.82</v>
      </c>
      <c r="C8">
        <f t="shared" si="0"/>
        <v>8.8200000000000001E-2</v>
      </c>
    </row>
    <row r="9" spans="1:5" x14ac:dyDescent="0.2">
      <c r="A9" s="3" t="s">
        <v>181</v>
      </c>
      <c r="B9">
        <v>26.7</v>
      </c>
      <c r="C9">
        <f t="shared" si="0"/>
        <v>0.26700000000000002</v>
      </c>
    </row>
    <row r="10" spans="1:5" x14ac:dyDescent="0.2">
      <c r="A10" s="3" t="s">
        <v>182</v>
      </c>
      <c r="B10">
        <v>10.1</v>
      </c>
      <c r="C10">
        <f t="shared" si="0"/>
        <v>0.10099999999999999</v>
      </c>
    </row>
    <row r="11" spans="1:5" x14ac:dyDescent="0.2">
      <c r="A11" s="3" t="s">
        <v>183</v>
      </c>
      <c r="B11">
        <v>4.42</v>
      </c>
      <c r="C11">
        <f t="shared" si="0"/>
        <v>4.4199999999999996E-2</v>
      </c>
    </row>
    <row r="12" spans="1:5" x14ac:dyDescent="0.2">
      <c r="A12" s="3"/>
      <c r="C12">
        <f t="shared" si="0"/>
        <v>0</v>
      </c>
    </row>
    <row r="13" spans="1:5" x14ac:dyDescent="0.2">
      <c r="A13" s="3" t="s">
        <v>184</v>
      </c>
      <c r="B13">
        <v>8.89</v>
      </c>
      <c r="C13">
        <f t="shared" si="0"/>
        <v>8.8900000000000007E-2</v>
      </c>
    </row>
    <row r="14" spans="1:5" x14ac:dyDescent="0.2">
      <c r="A14" s="3" t="s">
        <v>185</v>
      </c>
      <c r="B14">
        <v>13.5</v>
      </c>
      <c r="C14">
        <f t="shared" si="0"/>
        <v>0.13500000000000001</v>
      </c>
    </row>
    <row r="15" spans="1:5" x14ac:dyDescent="0.2">
      <c r="A15" s="3" t="s">
        <v>186</v>
      </c>
      <c r="B15">
        <v>6.87</v>
      </c>
      <c r="C15">
        <f t="shared" si="0"/>
        <v>6.8699999999999997E-2</v>
      </c>
    </row>
    <row r="16" spans="1:5" x14ac:dyDescent="0.2">
      <c r="A16" s="3" t="s">
        <v>187</v>
      </c>
      <c r="B16">
        <v>5.94</v>
      </c>
      <c r="C16">
        <f t="shared" si="0"/>
        <v>5.9400000000000001E-2</v>
      </c>
    </row>
    <row r="17" spans="1:11" x14ac:dyDescent="0.2">
      <c r="A17" s="3" t="s">
        <v>188</v>
      </c>
      <c r="B17">
        <v>8.73</v>
      </c>
      <c r="C17">
        <f t="shared" si="0"/>
        <v>8.7300000000000003E-2</v>
      </c>
    </row>
    <row r="18" spans="1:11" x14ac:dyDescent="0.2">
      <c r="A18" s="3" t="s">
        <v>189</v>
      </c>
      <c r="B18">
        <v>5.2</v>
      </c>
      <c r="C18">
        <f t="shared" si="0"/>
        <v>5.2000000000000005E-2</v>
      </c>
    </row>
    <row r="21" spans="1:11" ht="51" x14ac:dyDescent="0.2">
      <c r="A21" s="50" t="s">
        <v>445</v>
      </c>
      <c r="B21" s="3" t="s">
        <v>446</v>
      </c>
      <c r="C21" s="3" t="s">
        <v>447</v>
      </c>
    </row>
    <row r="22" spans="1:11" x14ac:dyDescent="0.2">
      <c r="A22">
        <v>2.5000000000000001E-2</v>
      </c>
      <c r="B22">
        <v>0.05</v>
      </c>
      <c r="C22">
        <v>0.1</v>
      </c>
    </row>
    <row r="25" spans="1:11" s="3" customFormat="1" x14ac:dyDescent="0.2">
      <c r="B25" s="3" t="s">
        <v>448</v>
      </c>
      <c r="C25" s="3" t="s">
        <v>449</v>
      </c>
      <c r="E25" s="3" t="s">
        <v>450</v>
      </c>
      <c r="F25" s="3" t="s">
        <v>451</v>
      </c>
      <c r="H25" s="3" t="s">
        <v>452</v>
      </c>
      <c r="I25" s="3" t="s">
        <v>453</v>
      </c>
      <c r="K25" s="3" t="s">
        <v>454</v>
      </c>
    </row>
    <row r="26" spans="1:11" x14ac:dyDescent="0.2">
      <c r="A26" s="3" t="s">
        <v>177</v>
      </c>
      <c r="B26" s="51">
        <f>C5*A$22</f>
        <v>9.475000000000001E-4</v>
      </c>
      <c r="C26">
        <f>B26*100</f>
        <v>9.4750000000000015E-2</v>
      </c>
      <c r="E26" s="51">
        <f>C5*B$22</f>
        <v>1.8950000000000002E-3</v>
      </c>
      <c r="F26">
        <f>E26*100</f>
        <v>0.18950000000000003</v>
      </c>
      <c r="H26" s="51">
        <f>C5*C$22</f>
        <v>3.7900000000000004E-3</v>
      </c>
      <c r="I26">
        <f>H26*100</f>
        <v>0.37900000000000006</v>
      </c>
    </row>
    <row r="27" spans="1:11" x14ac:dyDescent="0.2">
      <c r="A27" s="3" t="s">
        <v>178</v>
      </c>
      <c r="B27" s="51">
        <f t="shared" ref="B27:B39" si="1">C6*A$22</f>
        <v>6.3000000000000003E-4</v>
      </c>
      <c r="C27">
        <f t="shared" ref="C27:C39" si="2">B27*100</f>
        <v>6.3E-2</v>
      </c>
      <c r="E27" s="51">
        <f t="shared" ref="E27:E39" si="3">C6*B$22</f>
        <v>1.2600000000000001E-3</v>
      </c>
      <c r="F27">
        <f t="shared" ref="F27:F32" si="4">E27*100</f>
        <v>0.126</v>
      </c>
      <c r="H27" s="51">
        <f t="shared" ref="H27:H39" si="5">C6*C$22</f>
        <v>2.5200000000000001E-3</v>
      </c>
      <c r="I27">
        <f t="shared" ref="I27:I32" si="6">H27*100</f>
        <v>0.252</v>
      </c>
    </row>
    <row r="28" spans="1:11" x14ac:dyDescent="0.2">
      <c r="A28" s="3" t="s">
        <v>179</v>
      </c>
      <c r="B28" s="51">
        <f t="shared" si="1"/>
        <v>2.5249999999999999E-3</v>
      </c>
      <c r="C28">
        <f t="shared" si="2"/>
        <v>0.2525</v>
      </c>
      <c r="E28" s="51">
        <f t="shared" si="3"/>
        <v>5.0499999999999998E-3</v>
      </c>
      <c r="F28">
        <f t="shared" si="4"/>
        <v>0.505</v>
      </c>
      <c r="H28" s="51">
        <f t="shared" si="5"/>
        <v>1.01E-2</v>
      </c>
      <c r="I28">
        <f t="shared" si="6"/>
        <v>1.01</v>
      </c>
    </row>
    <row r="29" spans="1:11" x14ac:dyDescent="0.2">
      <c r="A29" s="3" t="s">
        <v>180</v>
      </c>
      <c r="B29" s="51">
        <f t="shared" si="1"/>
        <v>2.2049999999999999E-3</v>
      </c>
      <c r="C29">
        <f t="shared" si="2"/>
        <v>0.2205</v>
      </c>
      <c r="E29" s="51">
        <f t="shared" si="3"/>
        <v>4.4099999999999999E-3</v>
      </c>
      <c r="F29">
        <f t="shared" si="4"/>
        <v>0.441</v>
      </c>
      <c r="H29" s="51">
        <f t="shared" si="5"/>
        <v>8.8199999999999997E-3</v>
      </c>
      <c r="I29">
        <f t="shared" si="6"/>
        <v>0.88200000000000001</v>
      </c>
    </row>
    <row r="30" spans="1:11" x14ac:dyDescent="0.2">
      <c r="A30" s="3" t="s">
        <v>181</v>
      </c>
      <c r="B30" s="51">
        <f t="shared" si="1"/>
        <v>6.6750000000000004E-3</v>
      </c>
      <c r="C30">
        <f t="shared" si="2"/>
        <v>0.66749999999999998</v>
      </c>
      <c r="E30" s="51">
        <f t="shared" si="3"/>
        <v>1.3350000000000001E-2</v>
      </c>
      <c r="F30">
        <f t="shared" si="4"/>
        <v>1.335</v>
      </c>
      <c r="H30" s="51">
        <f t="shared" si="5"/>
        <v>2.6700000000000002E-2</v>
      </c>
      <c r="I30">
        <f t="shared" si="6"/>
        <v>2.67</v>
      </c>
    </row>
    <row r="31" spans="1:11" x14ac:dyDescent="0.2">
      <c r="A31" s="3" t="s">
        <v>182</v>
      </c>
      <c r="B31" s="51">
        <f t="shared" si="1"/>
        <v>2.5249999999999999E-3</v>
      </c>
      <c r="C31">
        <f t="shared" si="2"/>
        <v>0.2525</v>
      </c>
      <c r="E31" s="51">
        <f t="shared" si="3"/>
        <v>5.0499999999999998E-3</v>
      </c>
      <c r="F31">
        <f t="shared" si="4"/>
        <v>0.505</v>
      </c>
      <c r="H31" s="51">
        <f t="shared" si="5"/>
        <v>1.01E-2</v>
      </c>
      <c r="I31">
        <f t="shared" si="6"/>
        <v>1.01</v>
      </c>
    </row>
    <row r="32" spans="1:11" x14ac:dyDescent="0.2">
      <c r="A32" s="3" t="s">
        <v>183</v>
      </c>
      <c r="B32" s="51">
        <f t="shared" si="1"/>
        <v>1.1049999999999999E-3</v>
      </c>
      <c r="C32">
        <f t="shared" si="2"/>
        <v>0.11049999999999999</v>
      </c>
      <c r="E32" s="51">
        <f t="shared" si="3"/>
        <v>2.2099999999999997E-3</v>
      </c>
      <c r="F32">
        <f t="shared" si="4"/>
        <v>0.22099999999999997</v>
      </c>
      <c r="H32" s="51">
        <f t="shared" si="5"/>
        <v>4.4199999999999995E-3</v>
      </c>
      <c r="I32">
        <f t="shared" si="6"/>
        <v>0.44199999999999995</v>
      </c>
    </row>
    <row r="33" spans="1:46" x14ac:dyDescent="0.2">
      <c r="A33" s="3"/>
      <c r="B33" s="51">
        <f t="shared" si="1"/>
        <v>0</v>
      </c>
      <c r="E33" s="51">
        <f t="shared" si="3"/>
        <v>0</v>
      </c>
      <c r="H33" s="51">
        <f t="shared" si="5"/>
        <v>0</v>
      </c>
    </row>
    <row r="34" spans="1:46" x14ac:dyDescent="0.2">
      <c r="A34" s="3" t="s">
        <v>184</v>
      </c>
      <c r="B34" s="51">
        <f t="shared" si="1"/>
        <v>2.2225000000000001E-3</v>
      </c>
      <c r="C34">
        <f t="shared" si="2"/>
        <v>0.22225</v>
      </c>
      <c r="E34" s="51">
        <f t="shared" si="3"/>
        <v>4.4450000000000002E-3</v>
      </c>
      <c r="F34">
        <f t="shared" ref="F34:F39" si="7">E34*100</f>
        <v>0.44450000000000001</v>
      </c>
      <c r="H34" s="51">
        <f t="shared" si="5"/>
        <v>8.8900000000000003E-3</v>
      </c>
      <c r="I34">
        <f t="shared" ref="I34:I39" si="8">H34*100</f>
        <v>0.88900000000000001</v>
      </c>
      <c r="K34">
        <v>0.5</v>
      </c>
    </row>
    <row r="35" spans="1:46" x14ac:dyDescent="0.2">
      <c r="A35" s="3" t="s">
        <v>185</v>
      </c>
      <c r="B35" s="51">
        <f t="shared" si="1"/>
        <v>3.3750000000000004E-3</v>
      </c>
      <c r="C35">
        <f t="shared" si="2"/>
        <v>0.33750000000000002</v>
      </c>
      <c r="E35" s="51">
        <f t="shared" si="3"/>
        <v>6.7500000000000008E-3</v>
      </c>
      <c r="F35">
        <f t="shared" si="7"/>
        <v>0.67500000000000004</v>
      </c>
      <c r="H35" s="51">
        <f t="shared" si="5"/>
        <v>1.3500000000000002E-2</v>
      </c>
      <c r="I35">
        <f t="shared" si="8"/>
        <v>1.35</v>
      </c>
      <c r="K35">
        <v>1</v>
      </c>
    </row>
    <row r="36" spans="1:46" x14ac:dyDescent="0.2">
      <c r="A36" s="3" t="s">
        <v>186</v>
      </c>
      <c r="B36" s="51">
        <f t="shared" si="1"/>
        <v>1.7175000000000001E-3</v>
      </c>
      <c r="C36">
        <f t="shared" si="2"/>
        <v>0.17175000000000001</v>
      </c>
      <c r="E36" s="51">
        <f t="shared" si="3"/>
        <v>3.4350000000000001E-3</v>
      </c>
      <c r="F36">
        <f t="shared" si="7"/>
        <v>0.34350000000000003</v>
      </c>
      <c r="H36" s="51">
        <f t="shared" si="5"/>
        <v>6.8700000000000002E-3</v>
      </c>
      <c r="I36">
        <f t="shared" si="8"/>
        <v>0.68700000000000006</v>
      </c>
      <c r="K36">
        <v>0.4</v>
      </c>
    </row>
    <row r="37" spans="1:46" x14ac:dyDescent="0.2">
      <c r="A37" s="3" t="s">
        <v>187</v>
      </c>
      <c r="B37" s="51">
        <f t="shared" si="1"/>
        <v>1.4850000000000002E-3</v>
      </c>
      <c r="C37">
        <f t="shared" si="2"/>
        <v>0.14850000000000002</v>
      </c>
      <c r="E37" s="51">
        <f t="shared" si="3"/>
        <v>2.9700000000000004E-3</v>
      </c>
      <c r="F37">
        <f t="shared" si="7"/>
        <v>0.29700000000000004</v>
      </c>
      <c r="H37" s="51">
        <f t="shared" si="5"/>
        <v>5.9400000000000008E-3</v>
      </c>
      <c r="I37">
        <f t="shared" si="8"/>
        <v>0.59400000000000008</v>
      </c>
      <c r="K37">
        <v>0.4</v>
      </c>
    </row>
    <row r="38" spans="1:46" x14ac:dyDescent="0.2">
      <c r="A38" s="3" t="s">
        <v>188</v>
      </c>
      <c r="B38" s="51">
        <f t="shared" si="1"/>
        <v>2.1825E-3</v>
      </c>
      <c r="C38">
        <f t="shared" si="2"/>
        <v>0.21825</v>
      </c>
      <c r="E38" s="51">
        <f t="shared" si="3"/>
        <v>4.365E-3</v>
      </c>
      <c r="F38">
        <f t="shared" si="7"/>
        <v>0.4365</v>
      </c>
      <c r="H38" s="51">
        <f t="shared" si="5"/>
        <v>8.7299999999999999E-3</v>
      </c>
      <c r="I38">
        <f t="shared" si="8"/>
        <v>0.873</v>
      </c>
      <c r="K38">
        <v>0.5</v>
      </c>
    </row>
    <row r="39" spans="1:46" x14ac:dyDescent="0.2">
      <c r="A39" s="3" t="s">
        <v>189</v>
      </c>
      <c r="B39" s="51">
        <f t="shared" si="1"/>
        <v>1.3000000000000002E-3</v>
      </c>
      <c r="C39">
        <f t="shared" si="2"/>
        <v>0.13</v>
      </c>
      <c r="E39" s="51">
        <f t="shared" si="3"/>
        <v>2.6000000000000003E-3</v>
      </c>
      <c r="F39">
        <f t="shared" si="7"/>
        <v>0.26</v>
      </c>
      <c r="H39" s="51">
        <f t="shared" si="5"/>
        <v>5.2000000000000006E-3</v>
      </c>
      <c r="I39">
        <f t="shared" si="8"/>
        <v>0.52</v>
      </c>
      <c r="K39">
        <v>0.3</v>
      </c>
    </row>
    <row r="42" spans="1:46" x14ac:dyDescent="0.2">
      <c r="A42" s="3" t="s">
        <v>527</v>
      </c>
    </row>
    <row r="43" spans="1:46" s="3" customFormat="1" x14ac:dyDescent="0.2"/>
    <row r="44" spans="1:46" x14ac:dyDescent="0.2">
      <c r="A44" s="8"/>
      <c r="B44" s="6" t="s">
        <v>528</v>
      </c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Q44" s="8"/>
      <c r="R44" s="6" t="s">
        <v>529</v>
      </c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G44" s="8"/>
      <c r="AH44" s="6" t="s">
        <v>530</v>
      </c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</row>
    <row r="45" spans="1:46" x14ac:dyDescent="0.2">
      <c r="A45" s="8"/>
      <c r="B45" s="8"/>
      <c r="C45" s="8"/>
      <c r="D45" s="8" t="s">
        <v>531</v>
      </c>
      <c r="E45" s="8" t="s">
        <v>532</v>
      </c>
      <c r="F45" s="8" t="s">
        <v>533</v>
      </c>
      <c r="G45" s="8" t="s">
        <v>534</v>
      </c>
      <c r="H45" s="8" t="s">
        <v>535</v>
      </c>
      <c r="I45" s="8" t="s">
        <v>536</v>
      </c>
      <c r="J45" s="8" t="s">
        <v>537</v>
      </c>
      <c r="K45" s="8" t="s">
        <v>538</v>
      </c>
      <c r="L45" s="8" t="s">
        <v>539</v>
      </c>
      <c r="M45" s="8"/>
      <c r="N45" s="8" t="s">
        <v>540</v>
      </c>
      <c r="O45" s="8"/>
      <c r="Q45" s="8"/>
      <c r="R45" s="8"/>
      <c r="S45" s="8"/>
      <c r="T45" s="8" t="s">
        <v>531</v>
      </c>
      <c r="U45" s="8" t="s">
        <v>532</v>
      </c>
      <c r="V45" s="8" t="s">
        <v>533</v>
      </c>
      <c r="W45" s="8" t="s">
        <v>534</v>
      </c>
      <c r="X45" s="8" t="s">
        <v>535</v>
      </c>
      <c r="Y45" s="8" t="s">
        <v>536</v>
      </c>
      <c r="Z45" s="8" t="s">
        <v>537</v>
      </c>
      <c r="AA45" s="8" t="s">
        <v>538</v>
      </c>
      <c r="AB45" s="8" t="s">
        <v>539</v>
      </c>
      <c r="AC45" s="8" t="s">
        <v>539</v>
      </c>
      <c r="AD45" s="8" t="s">
        <v>540</v>
      </c>
      <c r="AE45" s="8"/>
      <c r="AG45" s="8"/>
      <c r="AH45" s="8"/>
      <c r="AI45" s="8"/>
      <c r="AJ45" s="8" t="s">
        <v>531</v>
      </c>
      <c r="AK45" s="8" t="s">
        <v>532</v>
      </c>
      <c r="AL45" s="8" t="s">
        <v>533</v>
      </c>
      <c r="AM45" s="8" t="s">
        <v>534</v>
      </c>
      <c r="AN45" s="8" t="s">
        <v>535</v>
      </c>
      <c r="AO45" s="8" t="s">
        <v>536</v>
      </c>
      <c r="AP45" s="8" t="s">
        <v>537</v>
      </c>
      <c r="AQ45" s="8" t="s">
        <v>538</v>
      </c>
      <c r="AR45" s="8" t="s">
        <v>539</v>
      </c>
      <c r="AS45" s="8"/>
      <c r="AT45" s="8" t="s">
        <v>540</v>
      </c>
    </row>
    <row r="46" spans="1:46" x14ac:dyDescent="0.2">
      <c r="A46" s="8" t="s">
        <v>541</v>
      </c>
      <c r="B46" s="8" t="s">
        <v>8</v>
      </c>
      <c r="C46" s="8" t="s">
        <v>2</v>
      </c>
      <c r="D46" s="8">
        <v>0.02</v>
      </c>
      <c r="E46" s="8">
        <v>0.64500000000000002</v>
      </c>
      <c r="F46" s="8">
        <v>1.29E-2</v>
      </c>
      <c r="G46" s="8"/>
      <c r="H46" s="8"/>
      <c r="I46" s="8"/>
      <c r="J46" s="8"/>
      <c r="K46" s="8">
        <v>0.2</v>
      </c>
      <c r="L46" s="8">
        <v>0.31</v>
      </c>
      <c r="M46" s="8"/>
      <c r="N46" s="8">
        <v>1.9995000000000002E-2</v>
      </c>
      <c r="O46" s="8"/>
      <c r="Q46" s="8" t="s">
        <v>541</v>
      </c>
      <c r="R46" s="8" t="s">
        <v>8</v>
      </c>
      <c r="S46" s="8" t="s">
        <v>2</v>
      </c>
      <c r="T46" s="8">
        <v>0.04</v>
      </c>
      <c r="U46" s="8">
        <v>0.64500000000000002</v>
      </c>
      <c r="V46" s="8">
        <v>2.58E-2</v>
      </c>
      <c r="W46" s="8"/>
      <c r="X46" s="8"/>
      <c r="Y46" s="8"/>
      <c r="Z46" s="8"/>
      <c r="AA46" s="8">
        <v>0.4</v>
      </c>
      <c r="AB46" s="8">
        <v>0.62</v>
      </c>
      <c r="AC46" s="8"/>
      <c r="AD46" s="8">
        <v>3.9990000000000005E-2</v>
      </c>
      <c r="AE46" s="8"/>
      <c r="AG46" s="8" t="s">
        <v>541</v>
      </c>
      <c r="AH46" s="8" t="s">
        <v>8</v>
      </c>
      <c r="AI46" s="8" t="s">
        <v>2</v>
      </c>
      <c r="AJ46" s="8">
        <v>0.08</v>
      </c>
      <c r="AK46" s="8">
        <v>0.64500000000000002</v>
      </c>
      <c r="AL46" s="8">
        <v>5.16E-2</v>
      </c>
      <c r="AM46" s="8"/>
      <c r="AN46" s="8"/>
      <c r="AO46" s="8"/>
      <c r="AP46" s="8"/>
      <c r="AQ46" s="8">
        <v>0.8</v>
      </c>
      <c r="AR46" s="8">
        <v>1.2375</v>
      </c>
      <c r="AS46" s="8"/>
      <c r="AT46" s="8">
        <v>7.9818750000000008E-2</v>
      </c>
    </row>
    <row r="47" spans="1:46" x14ac:dyDescent="0.2">
      <c r="A47" s="8" t="s">
        <v>542</v>
      </c>
      <c r="B47" s="8" t="s">
        <v>8</v>
      </c>
      <c r="C47" s="8" t="s">
        <v>543</v>
      </c>
      <c r="D47" s="8">
        <v>7.0000000000000001E-3</v>
      </c>
      <c r="E47" s="8"/>
      <c r="F47" s="8"/>
      <c r="G47" s="8">
        <v>0.23</v>
      </c>
      <c r="H47" s="8">
        <v>1.6100000000000003E-3</v>
      </c>
      <c r="I47" s="8"/>
      <c r="J47" s="8"/>
      <c r="K47" s="8">
        <v>7.0000000000000007E-2</v>
      </c>
      <c r="L47" s="8"/>
      <c r="M47" s="8">
        <v>0.31</v>
      </c>
      <c r="N47" s="8">
        <v>7.1300000000000001E-3</v>
      </c>
      <c r="O47" s="8"/>
      <c r="Q47" s="8" t="s">
        <v>542</v>
      </c>
      <c r="R47" s="8" t="s">
        <v>8</v>
      </c>
      <c r="S47" s="8" t="s">
        <v>543</v>
      </c>
      <c r="T47" s="8">
        <v>1.4E-2</v>
      </c>
      <c r="U47" s="8"/>
      <c r="V47" s="8"/>
      <c r="W47" s="8">
        <v>0.23</v>
      </c>
      <c r="X47" s="8">
        <v>3.2200000000000006E-3</v>
      </c>
      <c r="Y47" s="8"/>
      <c r="Z47" s="8"/>
      <c r="AA47" s="8">
        <v>0.14000000000000001</v>
      </c>
      <c r="AB47" s="8"/>
      <c r="AC47" s="8">
        <v>0.62</v>
      </c>
      <c r="AD47" s="8">
        <v>1.426E-2</v>
      </c>
      <c r="AE47" s="8"/>
      <c r="AG47" s="8" t="s">
        <v>542</v>
      </c>
      <c r="AH47" s="8" t="s">
        <v>8</v>
      </c>
      <c r="AI47" s="8" t="s">
        <v>543</v>
      </c>
      <c r="AJ47" s="8">
        <v>1.4E-2</v>
      </c>
      <c r="AK47" s="8"/>
      <c r="AL47" s="8"/>
      <c r="AM47" s="8">
        <v>0.23</v>
      </c>
      <c r="AN47" s="8">
        <v>3.2200000000000006E-3</v>
      </c>
      <c r="AO47" s="8"/>
      <c r="AP47" s="8"/>
      <c r="AQ47" s="8">
        <v>0.14000000000000001</v>
      </c>
      <c r="AR47" s="8"/>
      <c r="AS47" s="8">
        <v>1.25</v>
      </c>
      <c r="AT47" s="8">
        <v>2.8750000000000005E-2</v>
      </c>
    </row>
    <row r="48" spans="1:46" x14ac:dyDescent="0.2">
      <c r="A48" s="8" t="s">
        <v>544</v>
      </c>
      <c r="B48" s="8" t="s">
        <v>176</v>
      </c>
      <c r="C48" s="8" t="s">
        <v>2</v>
      </c>
      <c r="D48" s="8">
        <v>5.0000000000000001E-3</v>
      </c>
      <c r="E48" s="8">
        <v>0.06</v>
      </c>
      <c r="F48" s="8">
        <v>3.0000000000000003E-4</v>
      </c>
      <c r="G48" s="8"/>
      <c r="H48" s="8"/>
      <c r="I48" s="8"/>
      <c r="J48" s="8"/>
      <c r="K48" s="8">
        <v>0.05</v>
      </c>
      <c r="L48" s="8"/>
      <c r="M48" s="8">
        <v>0.83333333333333337</v>
      </c>
      <c r="N48" s="8">
        <v>5.0000000000000001E-3</v>
      </c>
      <c r="O48" s="8"/>
      <c r="Q48" s="8" t="s">
        <v>544</v>
      </c>
      <c r="R48" s="8" t="s">
        <v>176</v>
      </c>
      <c r="S48" s="8" t="s">
        <v>2</v>
      </c>
      <c r="T48" s="8">
        <v>0.01</v>
      </c>
      <c r="U48" s="8">
        <v>0.06</v>
      </c>
      <c r="V48" s="8">
        <v>6.0000000000000006E-4</v>
      </c>
      <c r="W48" s="8"/>
      <c r="X48" s="8"/>
      <c r="Y48" s="8"/>
      <c r="Z48" s="8"/>
      <c r="AA48" s="8">
        <v>0.1</v>
      </c>
      <c r="AB48" s="8"/>
      <c r="AC48" s="8">
        <v>1.6</v>
      </c>
      <c r="AD48" s="8">
        <v>9.6000000000000009E-3</v>
      </c>
      <c r="AE48" s="8"/>
      <c r="AG48" s="8" t="s">
        <v>544</v>
      </c>
      <c r="AH48" s="8" t="s">
        <v>176</v>
      </c>
      <c r="AI48" s="8" t="s">
        <v>2</v>
      </c>
      <c r="AJ48" s="8">
        <v>0.02</v>
      </c>
      <c r="AK48" s="8">
        <v>0.06</v>
      </c>
      <c r="AL48" s="8">
        <v>1.2000000000000001E-3</v>
      </c>
      <c r="AM48" s="8"/>
      <c r="AN48" s="8"/>
      <c r="AO48" s="8"/>
      <c r="AP48" s="8"/>
      <c r="AQ48" s="8">
        <v>0.2</v>
      </c>
      <c r="AR48" s="8"/>
      <c r="AS48" s="8">
        <v>3.375</v>
      </c>
      <c r="AT48" s="8">
        <v>2.0249999999999997E-2</v>
      </c>
    </row>
    <row r="49" spans="1:46" x14ac:dyDescent="0.2">
      <c r="A49" s="8" t="s">
        <v>544</v>
      </c>
      <c r="B49" s="8" t="s">
        <v>176</v>
      </c>
      <c r="C49" s="8" t="s">
        <v>3</v>
      </c>
      <c r="D49" s="8">
        <v>6.0999999999999999E-2</v>
      </c>
      <c r="E49" s="8"/>
      <c r="F49" s="8"/>
      <c r="G49" s="8"/>
      <c r="H49" s="8"/>
      <c r="I49" s="8">
        <v>0.8</v>
      </c>
      <c r="J49" s="8">
        <v>4.8799999999999996E-2</v>
      </c>
      <c r="K49" s="8">
        <v>0.61</v>
      </c>
      <c r="L49" s="8">
        <v>0.83333333333333337</v>
      </c>
      <c r="M49" s="8"/>
      <c r="N49" s="8">
        <v>6.666666666666668E-2</v>
      </c>
      <c r="O49" s="8"/>
      <c r="Q49" s="8" t="s">
        <v>544</v>
      </c>
      <c r="R49" s="8" t="s">
        <v>176</v>
      </c>
      <c r="S49" s="8" t="s">
        <v>3</v>
      </c>
      <c r="T49" s="8">
        <v>0.13700000000000001</v>
      </c>
      <c r="U49" s="8"/>
      <c r="V49" s="8"/>
      <c r="W49" s="8"/>
      <c r="X49" s="8"/>
      <c r="Y49" s="8">
        <v>0.8</v>
      </c>
      <c r="Z49" s="8">
        <v>0.1096</v>
      </c>
      <c r="AA49" s="8">
        <v>1.37</v>
      </c>
      <c r="AB49" s="8">
        <v>1.6</v>
      </c>
      <c r="AC49" s="8"/>
      <c r="AD49" s="8">
        <v>0.12800000000000003</v>
      </c>
      <c r="AE49" s="8"/>
      <c r="AG49" s="8" t="s">
        <v>544</v>
      </c>
      <c r="AH49" s="8" t="s">
        <v>176</v>
      </c>
      <c r="AI49" s="8" t="s">
        <v>3</v>
      </c>
      <c r="AJ49" s="8">
        <v>0.13700000000000001</v>
      </c>
      <c r="AK49" s="8"/>
      <c r="AL49" s="8"/>
      <c r="AM49" s="8"/>
      <c r="AN49" s="8"/>
      <c r="AO49" s="8">
        <v>0.8</v>
      </c>
      <c r="AP49" s="8">
        <v>0.1096</v>
      </c>
      <c r="AQ49" s="8">
        <v>1.37</v>
      </c>
      <c r="AR49" s="8">
        <v>3.375</v>
      </c>
      <c r="AS49" s="8"/>
      <c r="AT49" s="8">
        <v>0.27</v>
      </c>
    </row>
    <row r="50" spans="1:46" x14ac:dyDescent="0.2">
      <c r="A50" s="8" t="s">
        <v>544</v>
      </c>
      <c r="B50" s="8" t="s">
        <v>545</v>
      </c>
      <c r="C50" s="8" t="s">
        <v>3</v>
      </c>
      <c r="D50" s="8">
        <v>0.51200000000000001</v>
      </c>
      <c r="E50" s="8"/>
      <c r="F50" s="8"/>
      <c r="G50" s="8"/>
      <c r="H50" s="8"/>
      <c r="I50" s="8">
        <v>0.875</v>
      </c>
      <c r="J50" s="8">
        <v>0.44800000000000006</v>
      </c>
      <c r="K50" s="8">
        <v>5.12</v>
      </c>
      <c r="L50" s="8">
        <v>5.8100000000000005</v>
      </c>
      <c r="M50" s="8"/>
      <c r="N50" s="8">
        <v>0.50837500000000002</v>
      </c>
      <c r="O50" s="8"/>
      <c r="Q50" s="8" t="s">
        <v>544</v>
      </c>
      <c r="R50" s="8" t="s">
        <v>546</v>
      </c>
      <c r="S50" s="8" t="s">
        <v>3</v>
      </c>
      <c r="T50" s="8">
        <v>0.41299999999999998</v>
      </c>
      <c r="U50" s="8"/>
      <c r="V50" s="8"/>
      <c r="W50" s="8"/>
      <c r="X50" s="8"/>
      <c r="Y50" s="8">
        <v>0.875</v>
      </c>
      <c r="Z50" s="8">
        <v>0.361375</v>
      </c>
      <c r="AA50" s="8">
        <v>4.13</v>
      </c>
      <c r="AB50" s="8">
        <v>4.82</v>
      </c>
      <c r="AC50" s="8"/>
      <c r="AD50" s="8">
        <v>0.42175000000000001</v>
      </c>
      <c r="AE50" s="8"/>
      <c r="AG50" s="8" t="s">
        <v>544</v>
      </c>
      <c r="AH50" s="8" t="s">
        <v>546</v>
      </c>
      <c r="AI50" s="8" t="s">
        <v>3</v>
      </c>
      <c r="AJ50" s="8">
        <v>0.41299999999999998</v>
      </c>
      <c r="AK50" s="8"/>
      <c r="AL50" s="8"/>
      <c r="AM50" s="8"/>
      <c r="AN50" s="8"/>
      <c r="AO50" s="8">
        <v>0.875</v>
      </c>
      <c r="AP50" s="8">
        <v>0.361375</v>
      </c>
      <c r="AQ50" s="8">
        <v>4.13</v>
      </c>
      <c r="AR50" s="8">
        <v>2.625</v>
      </c>
      <c r="AS50" s="8"/>
      <c r="AT50" s="8">
        <v>0.22968749999999999</v>
      </c>
    </row>
    <row r="51" spans="1:46" x14ac:dyDescent="0.2">
      <c r="A51" s="8" t="s">
        <v>547</v>
      </c>
      <c r="B51" s="8" t="s">
        <v>548</v>
      </c>
      <c r="C51" s="8" t="s">
        <v>549</v>
      </c>
      <c r="D51" s="8">
        <v>0.23699999999999999</v>
      </c>
      <c r="E51" s="8"/>
      <c r="F51" s="8"/>
      <c r="G51" s="8"/>
      <c r="H51" s="8"/>
      <c r="I51" s="8"/>
      <c r="J51" s="8"/>
      <c r="K51" s="8">
        <v>2.37</v>
      </c>
      <c r="L51" s="8">
        <v>2.1166666666666667</v>
      </c>
      <c r="M51" s="8"/>
      <c r="N51" s="8"/>
      <c r="O51" s="8">
        <v>0.57504166666666667</v>
      </c>
      <c r="Q51" s="8" t="s">
        <v>547</v>
      </c>
      <c r="R51" s="8" t="s">
        <v>548</v>
      </c>
      <c r="S51" s="8" t="s">
        <v>549</v>
      </c>
      <c r="T51" s="8">
        <v>0.22800000000000001</v>
      </c>
      <c r="U51" s="8"/>
      <c r="V51" s="8"/>
      <c r="W51" s="8"/>
      <c r="X51" s="8"/>
      <c r="Y51" s="8"/>
      <c r="Z51" s="8"/>
      <c r="AA51" s="8">
        <v>2.2800000000000002</v>
      </c>
      <c r="AB51" s="8">
        <v>2.1</v>
      </c>
      <c r="AC51" s="8"/>
      <c r="AD51" s="8"/>
      <c r="AE51" s="8"/>
      <c r="AG51" s="8" t="s">
        <v>547</v>
      </c>
      <c r="AH51" s="8" t="s">
        <v>548</v>
      </c>
      <c r="AI51" s="8" t="s">
        <v>549</v>
      </c>
      <c r="AJ51" s="8">
        <v>0.22800000000000001</v>
      </c>
      <c r="AK51" s="8"/>
      <c r="AL51" s="8"/>
      <c r="AM51" s="8"/>
      <c r="AN51" s="8"/>
      <c r="AO51" s="8"/>
      <c r="AP51" s="8"/>
      <c r="AQ51" s="8">
        <v>2.2800000000000002</v>
      </c>
      <c r="AR51" s="8">
        <v>2.0499999999999998</v>
      </c>
      <c r="AS51" s="8"/>
      <c r="AT51" s="8"/>
    </row>
    <row r="52" spans="1:46" x14ac:dyDescent="0.2">
      <c r="A52" s="8"/>
      <c r="B52" s="8" t="s">
        <v>550</v>
      </c>
      <c r="C52" s="8" t="s">
        <v>551</v>
      </c>
      <c r="D52" s="8">
        <v>0.04</v>
      </c>
      <c r="E52" s="8"/>
      <c r="F52" s="8"/>
      <c r="G52" s="8"/>
      <c r="H52" s="8"/>
      <c r="I52" s="8"/>
      <c r="J52" s="8"/>
      <c r="K52" s="8">
        <v>0.4</v>
      </c>
      <c r="L52" s="8">
        <v>0.4</v>
      </c>
      <c r="M52" s="8"/>
      <c r="N52" s="8"/>
      <c r="O52" s="8"/>
      <c r="Q52" s="8"/>
      <c r="R52" s="8" t="s">
        <v>550</v>
      </c>
      <c r="S52" s="8" t="s">
        <v>551</v>
      </c>
      <c r="T52" s="8">
        <v>0.04</v>
      </c>
      <c r="U52" s="8"/>
      <c r="V52" s="8"/>
      <c r="W52" s="8"/>
      <c r="X52" s="8"/>
      <c r="Y52" s="8"/>
      <c r="Z52" s="8"/>
      <c r="AA52" s="8">
        <v>0.4</v>
      </c>
      <c r="AB52" s="8">
        <v>0.4</v>
      </c>
      <c r="AC52" s="8"/>
      <c r="AD52" s="8"/>
      <c r="AE52" s="8"/>
      <c r="AG52" s="8"/>
      <c r="AH52" s="8" t="s">
        <v>550</v>
      </c>
      <c r="AI52" s="8" t="s">
        <v>551</v>
      </c>
      <c r="AJ52" s="8">
        <v>0.04</v>
      </c>
      <c r="AK52" s="8"/>
      <c r="AL52" s="8"/>
      <c r="AM52" s="8"/>
      <c r="AN52" s="8"/>
      <c r="AO52" s="8"/>
      <c r="AP52" s="8"/>
      <c r="AQ52" s="8">
        <v>0.4</v>
      </c>
      <c r="AR52" s="8">
        <v>0.4</v>
      </c>
      <c r="AS52" s="8"/>
      <c r="AT52" s="8"/>
    </row>
    <row r="53" spans="1:46" x14ac:dyDescent="0.2">
      <c r="A53" s="8"/>
      <c r="B53" s="8" t="s">
        <v>552</v>
      </c>
      <c r="C53" s="8" t="s">
        <v>553</v>
      </c>
      <c r="D53" s="8">
        <v>0.01</v>
      </c>
      <c r="E53" s="8"/>
      <c r="F53" s="8"/>
      <c r="G53" s="8"/>
      <c r="H53" s="8"/>
      <c r="I53" s="8"/>
      <c r="J53" s="8"/>
      <c r="K53" s="8">
        <v>0.1</v>
      </c>
      <c r="L53" s="8">
        <v>0.1</v>
      </c>
      <c r="M53" s="8"/>
      <c r="N53" s="8"/>
      <c r="O53" s="8"/>
      <c r="Q53" s="8"/>
      <c r="R53" s="8" t="s">
        <v>552</v>
      </c>
      <c r="S53" s="8" t="s">
        <v>553</v>
      </c>
      <c r="T53" s="8">
        <v>0.01</v>
      </c>
      <c r="U53" s="8"/>
      <c r="V53" s="8"/>
      <c r="W53" s="8"/>
      <c r="X53" s="8"/>
      <c r="Y53" s="8"/>
      <c r="Z53" s="8"/>
      <c r="AA53" s="8">
        <v>0.1</v>
      </c>
      <c r="AB53" s="8">
        <v>0.1</v>
      </c>
      <c r="AC53" s="8"/>
      <c r="AD53" s="8"/>
      <c r="AE53" s="8"/>
      <c r="AG53" s="8"/>
      <c r="AH53" s="8" t="s">
        <v>552</v>
      </c>
      <c r="AI53" s="8" t="s">
        <v>553</v>
      </c>
      <c r="AJ53" s="8">
        <v>0.01</v>
      </c>
      <c r="AK53" s="8"/>
      <c r="AL53" s="8"/>
      <c r="AM53" s="8"/>
      <c r="AN53" s="8"/>
      <c r="AO53" s="8"/>
      <c r="AP53" s="8"/>
      <c r="AQ53" s="8">
        <v>0.1</v>
      </c>
      <c r="AR53" s="8">
        <v>0.1</v>
      </c>
      <c r="AS53" s="8"/>
      <c r="AT53" s="8"/>
    </row>
    <row r="54" spans="1:46" x14ac:dyDescent="0.2">
      <c r="A54" s="8" t="s">
        <v>544</v>
      </c>
      <c r="B54" s="8" t="s">
        <v>9</v>
      </c>
      <c r="C54" s="8" t="s">
        <v>543</v>
      </c>
      <c r="D54" s="8">
        <v>4.2999999999999997E-2</v>
      </c>
      <c r="E54" s="8"/>
      <c r="F54" s="8"/>
      <c r="G54" s="8"/>
      <c r="H54" s="8"/>
      <c r="I54" s="8"/>
      <c r="J54" s="8"/>
      <c r="K54" s="8">
        <v>0.42999999999999994</v>
      </c>
      <c r="L54" s="8">
        <v>0.43333333333333335</v>
      </c>
      <c r="M54" s="8"/>
      <c r="N54" s="8"/>
      <c r="O54" s="8"/>
      <c r="Q54" s="8" t="s">
        <v>544</v>
      </c>
      <c r="R54" s="8" t="s">
        <v>9</v>
      </c>
      <c r="S54" s="8" t="s">
        <v>543</v>
      </c>
      <c r="T54" s="8">
        <v>3.5999999999999997E-2</v>
      </c>
      <c r="U54" s="8"/>
      <c r="V54" s="8"/>
      <c r="W54" s="8"/>
      <c r="X54" s="8"/>
      <c r="Y54" s="8"/>
      <c r="Z54" s="8"/>
      <c r="AA54" s="8">
        <v>0.36</v>
      </c>
      <c r="AB54" s="8">
        <v>0.36</v>
      </c>
      <c r="AC54" s="8"/>
      <c r="AD54" s="8"/>
      <c r="AE54" s="8"/>
      <c r="AG54" s="8" t="s">
        <v>544</v>
      </c>
      <c r="AH54" s="8" t="s">
        <v>9</v>
      </c>
      <c r="AI54" s="8" t="s">
        <v>543</v>
      </c>
      <c r="AJ54" s="8">
        <v>2.1000000000000001E-2</v>
      </c>
      <c r="AK54" s="8"/>
      <c r="AL54" s="8"/>
      <c r="AM54" s="8"/>
      <c r="AN54" s="8"/>
      <c r="AO54" s="8"/>
      <c r="AP54" s="8"/>
      <c r="AQ54" s="8">
        <v>0.21000000000000002</v>
      </c>
      <c r="AR54" s="8">
        <v>0.2</v>
      </c>
      <c r="AS54" s="8"/>
      <c r="AT54" s="8"/>
    </row>
    <row r="55" spans="1:46" x14ac:dyDescent="0.2">
      <c r="A55" s="8"/>
      <c r="B55" s="8"/>
      <c r="C55" s="8" t="s">
        <v>554</v>
      </c>
      <c r="D55" s="8"/>
      <c r="E55" s="8"/>
      <c r="F55" s="8"/>
      <c r="G55" s="8"/>
      <c r="H55" s="8"/>
      <c r="I55" s="8"/>
      <c r="J55" s="8"/>
      <c r="K55" s="8">
        <v>10</v>
      </c>
      <c r="L55" s="8">
        <v>10.003333333333334</v>
      </c>
      <c r="M55" s="8"/>
      <c r="N55" s="8"/>
      <c r="O55" s="8"/>
      <c r="Q55" s="8"/>
      <c r="R55" s="8"/>
      <c r="S55" s="8" t="s">
        <v>554</v>
      </c>
      <c r="T55" s="8"/>
      <c r="U55" s="8"/>
      <c r="V55" s="8"/>
      <c r="W55" s="8"/>
      <c r="X55" s="8"/>
      <c r="Y55" s="8"/>
      <c r="Z55" s="8"/>
      <c r="AA55" s="8">
        <v>10</v>
      </c>
      <c r="AB55" s="8">
        <v>10</v>
      </c>
      <c r="AC55" s="8"/>
      <c r="AD55" s="8"/>
      <c r="AE55" s="8"/>
      <c r="AG55" s="8"/>
      <c r="AH55" s="8"/>
      <c r="AI55" s="8" t="s">
        <v>554</v>
      </c>
      <c r="AJ55" s="8"/>
      <c r="AK55" s="8"/>
      <c r="AL55" s="8"/>
      <c r="AM55" s="8"/>
      <c r="AN55" s="8"/>
      <c r="AO55" s="8"/>
      <c r="AP55" s="8"/>
      <c r="AQ55" s="8">
        <v>10</v>
      </c>
      <c r="AR55" s="8">
        <v>9.9874999999999989</v>
      </c>
      <c r="AS55" s="8"/>
      <c r="AT55" s="8"/>
    </row>
    <row r="58" spans="1:46" x14ac:dyDescent="0.2">
      <c r="A58" t="s">
        <v>555</v>
      </c>
      <c r="Q58" t="s">
        <v>556</v>
      </c>
      <c r="AG58" t="s">
        <v>557</v>
      </c>
    </row>
    <row r="60" spans="1:46" x14ac:dyDescent="0.2">
      <c r="A60" t="s">
        <v>558</v>
      </c>
      <c r="Q60" t="s">
        <v>558</v>
      </c>
      <c r="AG60" t="s">
        <v>558</v>
      </c>
    </row>
    <row r="61" spans="1:46" x14ac:dyDescent="0.2">
      <c r="B61" t="s">
        <v>559</v>
      </c>
      <c r="C61" t="s">
        <v>560</v>
      </c>
      <c r="D61" t="s">
        <v>561</v>
      </c>
      <c r="R61" t="s">
        <v>559</v>
      </c>
      <c r="S61" t="s">
        <v>562</v>
      </c>
      <c r="T61" t="s">
        <v>561</v>
      </c>
      <c r="AH61" t="s">
        <v>559</v>
      </c>
      <c r="AI61" t="s">
        <v>563</v>
      </c>
      <c r="AJ61" t="s">
        <v>561</v>
      </c>
    </row>
    <row r="62" spans="1:46" x14ac:dyDescent="0.2">
      <c r="A62" t="s">
        <v>564</v>
      </c>
      <c r="B62">
        <v>8.6599999999999996E-2</v>
      </c>
      <c r="C62">
        <v>1.2896775000000003E-2</v>
      </c>
      <c r="D62">
        <v>1.1168607150000001E-3</v>
      </c>
      <c r="Q62" t="s">
        <v>564</v>
      </c>
      <c r="R62">
        <v>8.6599999999999996E-2</v>
      </c>
      <c r="S62">
        <v>2.5793550000000005E-2</v>
      </c>
      <c r="T62">
        <v>2.2337214300000002E-3</v>
      </c>
      <c r="AG62" t="s">
        <v>564</v>
      </c>
      <c r="AH62">
        <v>8.6599999999999996E-2</v>
      </c>
      <c r="AI62">
        <v>5.1483093750000007E-2</v>
      </c>
      <c r="AJ62">
        <v>4.4584359187500007E-3</v>
      </c>
    </row>
    <row r="63" spans="1:46" x14ac:dyDescent="0.2">
      <c r="A63" t="s">
        <v>565</v>
      </c>
      <c r="B63">
        <v>0.13537592380088873</v>
      </c>
      <c r="C63">
        <v>2.9999999999999997E-4</v>
      </c>
      <c r="D63">
        <v>4.0612777140266612E-5</v>
      </c>
      <c r="Q63" t="s">
        <v>565</v>
      </c>
      <c r="R63">
        <v>0.13537592380088873</v>
      </c>
      <c r="S63">
        <v>5.7600000000000001E-4</v>
      </c>
      <c r="T63">
        <v>7.7976532109311908E-5</v>
      </c>
      <c r="AG63" t="s">
        <v>565</v>
      </c>
      <c r="AH63">
        <v>0.135375923800889</v>
      </c>
      <c r="AI63">
        <v>1.2149999999999997E-3</v>
      </c>
      <c r="AJ63">
        <v>1.644817474180801E-4</v>
      </c>
    </row>
    <row r="65" spans="1:36" x14ac:dyDescent="0.2">
      <c r="A65" t="s">
        <v>566</v>
      </c>
      <c r="Q65" t="s">
        <v>567</v>
      </c>
      <c r="AG65" t="s">
        <v>568</v>
      </c>
    </row>
    <row r="66" spans="1:36" x14ac:dyDescent="0.2">
      <c r="A66">
        <v>0.11574734921402667</v>
      </c>
      <c r="Q66">
        <v>0.2311697962109312</v>
      </c>
      <c r="AG66">
        <v>0.46229176661680804</v>
      </c>
    </row>
    <row r="69" spans="1:36" x14ac:dyDescent="0.2">
      <c r="A69" t="s">
        <v>569</v>
      </c>
      <c r="Q69" t="s">
        <v>569</v>
      </c>
      <c r="AG69" t="s">
        <v>569</v>
      </c>
    </row>
    <row r="70" spans="1:36" x14ac:dyDescent="0.2">
      <c r="B70" t="s">
        <v>570</v>
      </c>
      <c r="C70" t="s">
        <v>560</v>
      </c>
      <c r="D70" t="s">
        <v>571</v>
      </c>
      <c r="R70" t="s">
        <v>570</v>
      </c>
      <c r="S70" t="s">
        <v>562</v>
      </c>
      <c r="T70" t="s">
        <v>571</v>
      </c>
      <c r="AH70" t="s">
        <v>570</v>
      </c>
      <c r="AI70" t="s">
        <v>563</v>
      </c>
      <c r="AJ70" t="s">
        <v>571</v>
      </c>
    </row>
    <row r="71" spans="1:36" x14ac:dyDescent="0.2">
      <c r="A71" t="s">
        <v>564</v>
      </c>
      <c r="B71">
        <v>6.0434282305712933E-2</v>
      </c>
      <c r="C71">
        <v>1.2896775000000003E-2</v>
      </c>
      <c r="D71">
        <v>7.7940734118326109E-4</v>
      </c>
      <c r="Q71" t="s">
        <v>564</v>
      </c>
      <c r="R71">
        <v>6.0434282305712933E-2</v>
      </c>
      <c r="S71">
        <v>2.5793550000000005E-2</v>
      </c>
      <c r="T71">
        <v>1.5588146823665222E-3</v>
      </c>
      <c r="AG71" t="s">
        <v>564</v>
      </c>
      <c r="AH71">
        <v>6.0434282305712933E-2</v>
      </c>
      <c r="AI71">
        <v>5.1483093750000007E-2</v>
      </c>
      <c r="AJ71">
        <v>3.1113438216589856E-3</v>
      </c>
    </row>
    <row r="72" spans="1:36" x14ac:dyDescent="0.2">
      <c r="A72" t="s">
        <v>565</v>
      </c>
      <c r="B72">
        <v>4.8434631494940046E-2</v>
      </c>
      <c r="C72">
        <v>2.9999999999999997E-4</v>
      </c>
      <c r="D72">
        <v>1.4530389448482013E-5</v>
      </c>
      <c r="Q72" t="s">
        <v>565</v>
      </c>
      <c r="R72">
        <v>4.8434631494940046E-2</v>
      </c>
      <c r="S72">
        <v>5.7600000000000001E-4</v>
      </c>
      <c r="T72">
        <v>2.7898347741085469E-5</v>
      </c>
      <c r="AG72" t="s">
        <v>565</v>
      </c>
      <c r="AH72">
        <v>4.8434631494940046E-2</v>
      </c>
      <c r="AI72">
        <v>1.2149999999999997E-3</v>
      </c>
      <c r="AJ72">
        <v>5.884807726635214E-5</v>
      </c>
    </row>
    <row r="74" spans="1:36" x14ac:dyDescent="0.2">
      <c r="A74" t="s">
        <v>572</v>
      </c>
      <c r="Q74" t="s">
        <v>573</v>
      </c>
      <c r="AG74" t="s">
        <v>574</v>
      </c>
    </row>
    <row r="75" spans="1:36" x14ac:dyDescent="0.2">
      <c r="A75">
        <v>7.9393773063174314E-2</v>
      </c>
      <c r="Q75">
        <v>0.15867130301076077</v>
      </c>
      <c r="AG75">
        <v>0.31701918989253375</v>
      </c>
    </row>
    <row r="77" spans="1:36" x14ac:dyDescent="0.2">
      <c r="A77" t="s">
        <v>575</v>
      </c>
      <c r="Q77" t="s">
        <v>575</v>
      </c>
      <c r="AG77" t="s">
        <v>575</v>
      </c>
    </row>
    <row r="78" spans="1:36" x14ac:dyDescent="0.2">
      <c r="B78" t="s">
        <v>576</v>
      </c>
      <c r="C78" t="s">
        <v>560</v>
      </c>
      <c r="D78" t="s">
        <v>577</v>
      </c>
      <c r="R78" t="s">
        <v>576</v>
      </c>
      <c r="S78" t="s">
        <v>562</v>
      </c>
      <c r="T78" t="s">
        <v>577</v>
      </c>
      <c r="AH78" t="s">
        <v>576</v>
      </c>
      <c r="AI78" t="s">
        <v>563</v>
      </c>
      <c r="AJ78" t="s">
        <v>577</v>
      </c>
    </row>
    <row r="79" spans="1:36" x14ac:dyDescent="0.2">
      <c r="A79" t="s">
        <v>564</v>
      </c>
      <c r="B79">
        <v>2.4279348716740212E-2</v>
      </c>
      <c r="C79">
        <v>1.2896775000000003E-2</v>
      </c>
      <c r="D79">
        <v>3.1312529754633732E-4</v>
      </c>
      <c r="Q79" t="s">
        <v>564</v>
      </c>
      <c r="R79">
        <v>2.4279348716740212E-2</v>
      </c>
      <c r="S79">
        <v>2.5793550000000005E-2</v>
      </c>
      <c r="T79">
        <v>6.2625059509267464E-4</v>
      </c>
      <c r="AG79" t="s">
        <v>564</v>
      </c>
      <c r="AH79">
        <v>2.4279348716740212E-2</v>
      </c>
      <c r="AI79">
        <v>5.1483093750000007E-2</v>
      </c>
      <c r="AJ79">
        <v>1.2499759861728788E-3</v>
      </c>
    </row>
    <row r="80" spans="1:36" x14ac:dyDescent="0.2">
      <c r="A80" t="s">
        <v>565</v>
      </c>
      <c r="B80">
        <v>5.0818115705913734E-2</v>
      </c>
      <c r="C80">
        <v>2.9999999999999997E-4</v>
      </c>
      <c r="D80">
        <v>1.5245434711774119E-5</v>
      </c>
      <c r="Q80" t="s">
        <v>565</v>
      </c>
      <c r="R80">
        <v>5.0818115705913734E-2</v>
      </c>
      <c r="S80">
        <v>5.7600000000000001E-4</v>
      </c>
      <c r="T80">
        <v>2.9271234646606312E-5</v>
      </c>
      <c r="AG80" t="s">
        <v>565</v>
      </c>
      <c r="AH80">
        <v>5.0818115705913734E-2</v>
      </c>
      <c r="AI80">
        <v>1.2149999999999997E-3</v>
      </c>
      <c r="AJ80">
        <v>6.174401058268517E-5</v>
      </c>
    </row>
    <row r="82" spans="1:36" x14ac:dyDescent="0.2">
      <c r="A82" t="s">
        <v>578</v>
      </c>
      <c r="Q82" t="s">
        <v>579</v>
      </c>
      <c r="AG82" t="s">
        <v>580</v>
      </c>
    </row>
    <row r="83" spans="1:36" x14ac:dyDescent="0.2">
      <c r="A83">
        <v>3.2837073225811142E-2</v>
      </c>
      <c r="Q83">
        <v>6.5552182973928091E-2</v>
      </c>
      <c r="AG83">
        <v>0.1311719996755564</v>
      </c>
    </row>
    <row r="86" spans="1:36" x14ac:dyDescent="0.2">
      <c r="A86" t="s">
        <v>581</v>
      </c>
      <c r="Q86" t="s">
        <v>581</v>
      </c>
      <c r="AG86" t="s">
        <v>581</v>
      </c>
    </row>
    <row r="87" spans="1:36" x14ac:dyDescent="0.2">
      <c r="B87" t="s">
        <v>582</v>
      </c>
      <c r="C87" t="s">
        <v>560</v>
      </c>
      <c r="D87" t="s">
        <v>583</v>
      </c>
      <c r="R87" t="s">
        <v>582</v>
      </c>
      <c r="S87" t="s">
        <v>562</v>
      </c>
      <c r="T87" t="s">
        <v>583</v>
      </c>
      <c r="AH87" t="s">
        <v>582</v>
      </c>
      <c r="AI87" t="s">
        <v>563</v>
      </c>
      <c r="AJ87" t="s">
        <v>583</v>
      </c>
    </row>
    <row r="88" spans="1:36" x14ac:dyDescent="0.2">
      <c r="A88" t="s">
        <v>564</v>
      </c>
      <c r="B88">
        <v>3.5190936733144905E-2</v>
      </c>
      <c r="C88">
        <v>1.2896775000000003E-2</v>
      </c>
      <c r="D88">
        <v>4.5384959308660499E-4</v>
      </c>
      <c r="Q88" t="s">
        <v>564</v>
      </c>
      <c r="R88">
        <v>3.5190936733144905E-2</v>
      </c>
      <c r="S88">
        <v>2.5793550000000005E-2</v>
      </c>
      <c r="T88">
        <v>9.0769918617320997E-4</v>
      </c>
      <c r="AG88" t="s">
        <v>564</v>
      </c>
      <c r="AH88">
        <v>3.5190936733144905E-2</v>
      </c>
      <c r="AI88">
        <v>5.1483093750000007E-2</v>
      </c>
      <c r="AJ88">
        <v>1.8117382949828181E-3</v>
      </c>
    </row>
    <row r="89" spans="1:36" x14ac:dyDescent="0.2">
      <c r="A89" t="s">
        <v>565</v>
      </c>
      <c r="B89">
        <v>3.4694226037844549E-2</v>
      </c>
      <c r="C89">
        <v>2.9999999999999997E-4</v>
      </c>
      <c r="D89">
        <v>1.0408267811353363E-5</v>
      </c>
      <c r="Q89" t="s">
        <v>565</v>
      </c>
      <c r="R89">
        <v>3.4694226037844549E-2</v>
      </c>
      <c r="S89">
        <v>5.7600000000000001E-4</v>
      </c>
      <c r="T89">
        <v>1.9983874197798462E-5</v>
      </c>
      <c r="AG89" t="s">
        <v>565</v>
      </c>
      <c r="AH89">
        <v>3.4694226037844549E-2</v>
      </c>
      <c r="AI89">
        <v>1.2149999999999997E-3</v>
      </c>
      <c r="AJ89">
        <v>4.2153484635981114E-5</v>
      </c>
    </row>
    <row r="91" spans="1:36" x14ac:dyDescent="0.2">
      <c r="A91" t="s">
        <v>584</v>
      </c>
      <c r="Q91" t="s">
        <v>585</v>
      </c>
      <c r="AG91" t="s">
        <v>586</v>
      </c>
    </row>
    <row r="92" spans="1:36" x14ac:dyDescent="0.2">
      <c r="A92">
        <v>4.6425786089795834E-2</v>
      </c>
      <c r="Q92">
        <v>9.2768306037100845E-2</v>
      </c>
      <c r="AG92">
        <v>0.18538917796187993</v>
      </c>
    </row>
    <row r="95" spans="1:36" x14ac:dyDescent="0.2">
      <c r="A95" t="s">
        <v>587</v>
      </c>
      <c r="Q95" t="s">
        <v>587</v>
      </c>
      <c r="AG95" t="s">
        <v>587</v>
      </c>
    </row>
    <row r="96" spans="1:36" x14ac:dyDescent="0.2">
      <c r="B96" t="s">
        <v>588</v>
      </c>
      <c r="C96" t="s">
        <v>560</v>
      </c>
      <c r="D96" t="s">
        <v>589</v>
      </c>
      <c r="R96" t="s">
        <v>588</v>
      </c>
      <c r="S96" t="s">
        <v>562</v>
      </c>
      <c r="T96" t="s">
        <v>589</v>
      </c>
      <c r="AH96" t="s">
        <v>588</v>
      </c>
      <c r="AI96" t="s">
        <v>563</v>
      </c>
      <c r="AJ96" t="s">
        <v>589</v>
      </c>
    </row>
    <row r="97" spans="1:36" x14ac:dyDescent="0.2">
      <c r="A97" t="s">
        <v>564</v>
      </c>
      <c r="B97">
        <v>5.8796881049914269E-2</v>
      </c>
      <c r="C97">
        <v>1.2896775000000003E-2</v>
      </c>
      <c r="D97">
        <v>7.5829014560250825E-4</v>
      </c>
      <c r="Q97" t="s">
        <v>564</v>
      </c>
      <c r="R97">
        <v>5.8796881049914269E-2</v>
      </c>
      <c r="S97">
        <v>2.5793550000000005E-2</v>
      </c>
      <c r="T97">
        <v>1.5165802912050165E-3</v>
      </c>
      <c r="AG97" t="s">
        <v>564</v>
      </c>
      <c r="AH97">
        <v>5.8796881049914269E-2</v>
      </c>
      <c r="AI97">
        <v>5.1483093750000007E-2</v>
      </c>
      <c r="AJ97">
        <v>3.0270453393003351E-3</v>
      </c>
    </row>
    <row r="98" spans="1:36" x14ac:dyDescent="0.2">
      <c r="A98" t="s">
        <v>565</v>
      </c>
      <c r="B98">
        <v>1.9216121004339799E-2</v>
      </c>
      <c r="C98">
        <v>2.9999999999999997E-4</v>
      </c>
      <c r="D98">
        <v>5.764836301301939E-6</v>
      </c>
      <c r="Q98" t="s">
        <v>565</v>
      </c>
      <c r="R98">
        <v>1.9216121004339799E-2</v>
      </c>
      <c r="S98">
        <v>5.7600000000000001E-4</v>
      </c>
      <c r="T98">
        <v>1.1068485698499724E-5</v>
      </c>
      <c r="AG98" t="s">
        <v>565</v>
      </c>
      <c r="AH98">
        <v>1.9216121004339799E-2</v>
      </c>
      <c r="AI98">
        <v>1.2149999999999997E-3</v>
      </c>
      <c r="AJ98">
        <v>2.334758702027285E-5</v>
      </c>
    </row>
    <row r="100" spans="1:36" x14ac:dyDescent="0.2">
      <c r="A100" t="s">
        <v>590</v>
      </c>
      <c r="Q100" t="s">
        <v>591</v>
      </c>
      <c r="AG100" t="s">
        <v>592</v>
      </c>
    </row>
    <row r="101" spans="1:36" x14ac:dyDescent="0.2">
      <c r="A101">
        <v>7.6405498190381019E-2</v>
      </c>
      <c r="Q101">
        <v>0.15276487769035163</v>
      </c>
      <c r="AG101">
        <v>0.30503929263206081</v>
      </c>
    </row>
    <row r="103" spans="1:36" x14ac:dyDescent="0.2">
      <c r="A103" t="s">
        <v>593</v>
      </c>
      <c r="Q103" t="s">
        <v>593</v>
      </c>
      <c r="AG103" t="s">
        <v>593</v>
      </c>
    </row>
    <row r="104" spans="1:36" x14ac:dyDescent="0.2">
      <c r="B104" t="s">
        <v>594</v>
      </c>
      <c r="C104" t="s">
        <v>560</v>
      </c>
      <c r="D104" t="s">
        <v>595</v>
      </c>
      <c r="R104" t="s">
        <v>594</v>
      </c>
      <c r="S104" t="s">
        <v>562</v>
      </c>
      <c r="T104" t="s">
        <v>595</v>
      </c>
      <c r="AH104" t="s">
        <v>594</v>
      </c>
      <c r="AI104" t="s">
        <v>563</v>
      </c>
      <c r="AJ104" t="s">
        <v>595</v>
      </c>
    </row>
    <row r="105" spans="1:36" x14ac:dyDescent="0.2">
      <c r="A105" t="s">
        <v>564</v>
      </c>
      <c r="B105">
        <v>4.5650529729598904E-2</v>
      </c>
      <c r="C105">
        <v>1.2896775000000003E-2</v>
      </c>
      <c r="D105">
        <v>5.8874461055344806E-4</v>
      </c>
      <c r="Q105" t="s">
        <v>564</v>
      </c>
      <c r="R105">
        <v>4.5650529729598904E-2</v>
      </c>
      <c r="S105">
        <v>2.5793550000000005E-2</v>
      </c>
      <c r="T105">
        <v>1.1774892211068961E-3</v>
      </c>
      <c r="AG105" t="s">
        <v>564</v>
      </c>
      <c r="AH105">
        <v>4.5650529729598904E-2</v>
      </c>
      <c r="AI105">
        <v>5.1483093750000007E-2</v>
      </c>
      <c r="AJ105">
        <v>2.3502305018061028E-3</v>
      </c>
    </row>
    <row r="106" spans="1:36" x14ac:dyDescent="0.2">
      <c r="A106" t="s">
        <v>565</v>
      </c>
      <c r="B106">
        <v>2.8705710683270286E-2</v>
      </c>
      <c r="C106">
        <v>2.9999999999999997E-4</v>
      </c>
      <c r="D106">
        <v>8.6117132049810853E-6</v>
      </c>
      <c r="Q106" t="s">
        <v>565</v>
      </c>
      <c r="R106">
        <v>2.8705710683270286E-2</v>
      </c>
      <c r="S106">
        <v>5.7600000000000001E-4</v>
      </c>
      <c r="T106">
        <v>1.6534489353563684E-5</v>
      </c>
      <c r="AG106" t="s">
        <v>565</v>
      </c>
      <c r="AH106">
        <v>2.8705710683270286E-2</v>
      </c>
      <c r="AI106">
        <v>1.2149999999999997E-3</v>
      </c>
      <c r="AJ106">
        <v>3.4877438480173393E-5</v>
      </c>
    </row>
    <row r="108" spans="1:36" x14ac:dyDescent="0.2">
      <c r="A108" t="s">
        <v>596</v>
      </c>
      <c r="Q108" t="s">
        <v>597</v>
      </c>
      <c r="AG108" t="s">
        <v>598</v>
      </c>
    </row>
    <row r="109" spans="1:36" x14ac:dyDescent="0.2">
      <c r="A109">
        <v>5.9735632375842923E-2</v>
      </c>
      <c r="Q109">
        <v>0.11940237104604598</v>
      </c>
      <c r="AG109">
        <v>0.2385107940286276</v>
      </c>
    </row>
    <row r="112" spans="1:36" x14ac:dyDescent="0.2">
      <c r="A112" t="s">
        <v>599</v>
      </c>
      <c r="Q112" t="s">
        <v>599</v>
      </c>
      <c r="AG112" t="s">
        <v>599</v>
      </c>
    </row>
    <row r="113" spans="1:36" x14ac:dyDescent="0.2">
      <c r="B113" t="s">
        <v>600</v>
      </c>
      <c r="C113" t="s">
        <v>560</v>
      </c>
      <c r="D113" t="s">
        <v>601</v>
      </c>
      <c r="R113" t="s">
        <v>600</v>
      </c>
      <c r="S113" t="s">
        <v>562</v>
      </c>
      <c r="T113" t="s">
        <v>601</v>
      </c>
      <c r="AH113" t="s">
        <v>600</v>
      </c>
      <c r="AI113" t="s">
        <v>563</v>
      </c>
      <c r="AJ113" t="s">
        <v>601</v>
      </c>
    </row>
    <row r="114" spans="1:36" x14ac:dyDescent="0.2">
      <c r="A114" t="s">
        <v>564</v>
      </c>
      <c r="B114">
        <v>0.12560339606888563</v>
      </c>
      <c r="C114">
        <v>1.2896775000000003E-2</v>
      </c>
      <c r="D114">
        <v>1.6198787383363028E-3</v>
      </c>
      <c r="Q114" t="s">
        <v>564</v>
      </c>
      <c r="R114">
        <v>0.12560339606888563</v>
      </c>
      <c r="S114">
        <v>2.5793550000000005E-2</v>
      </c>
      <c r="T114">
        <v>3.2397574766726057E-3</v>
      </c>
      <c r="AG114" t="s">
        <v>564</v>
      </c>
      <c r="AH114">
        <v>0.12560339606888563</v>
      </c>
      <c r="AI114">
        <v>5.1483093750000007E-2</v>
      </c>
      <c r="AJ114">
        <v>6.4664514151328211E-3</v>
      </c>
    </row>
    <row r="115" spans="1:36" x14ac:dyDescent="0.2">
      <c r="A115" t="s">
        <v>565</v>
      </c>
      <c r="B115">
        <v>7.6618597267022998E-2</v>
      </c>
      <c r="C115">
        <v>2.9999999999999997E-4</v>
      </c>
      <c r="D115">
        <v>2.2985579180106897E-5</v>
      </c>
      <c r="Q115" t="s">
        <v>565</v>
      </c>
      <c r="R115">
        <v>7.6618597267022998E-2</v>
      </c>
      <c r="S115">
        <v>5.7600000000000001E-4</v>
      </c>
      <c r="T115">
        <v>4.4132312025805249E-5</v>
      </c>
      <c r="AG115" t="s">
        <v>565</v>
      </c>
      <c r="AH115">
        <v>7.6618597267022998E-2</v>
      </c>
      <c r="AI115">
        <v>1.2149999999999997E-3</v>
      </c>
      <c r="AJ115">
        <v>9.3091595679432924E-5</v>
      </c>
    </row>
    <row r="117" spans="1:36" x14ac:dyDescent="0.2">
      <c r="A117" t="s">
        <v>602</v>
      </c>
      <c r="Q117" t="s">
        <v>603</v>
      </c>
      <c r="AG117" t="s">
        <v>604</v>
      </c>
    </row>
    <row r="118" spans="1:36" x14ac:dyDescent="0.2">
      <c r="A118">
        <v>0.16428643175164098</v>
      </c>
      <c r="Q118">
        <v>0.32838897886984109</v>
      </c>
      <c r="AG118">
        <v>0.65595430108122543</v>
      </c>
    </row>
    <row r="121" spans="1:36" x14ac:dyDescent="0.2">
      <c r="A121" t="s">
        <v>605</v>
      </c>
      <c r="Q121" t="s">
        <v>605</v>
      </c>
      <c r="AG121" t="s">
        <v>605</v>
      </c>
    </row>
    <row r="122" spans="1:36" x14ac:dyDescent="0.2">
      <c r="B122" t="s">
        <v>606</v>
      </c>
      <c r="C122" t="s">
        <v>560</v>
      </c>
      <c r="D122" t="s">
        <v>607</v>
      </c>
      <c r="R122" t="s">
        <v>606</v>
      </c>
      <c r="S122" t="s">
        <v>562</v>
      </c>
      <c r="T122" t="s">
        <v>607</v>
      </c>
      <c r="AH122" t="s">
        <v>606</v>
      </c>
      <c r="AI122" t="s">
        <v>563</v>
      </c>
      <c r="AJ122" t="s">
        <v>607</v>
      </c>
    </row>
    <row r="123" spans="1:36" x14ac:dyDescent="0.2">
      <c r="A123" t="s">
        <v>564</v>
      </c>
      <c r="B123">
        <v>7.0864395791758128E-2</v>
      </c>
      <c r="C123">
        <v>1.2896775000000003E-2</v>
      </c>
      <c r="D123">
        <v>9.139221680372516E-4</v>
      </c>
      <c r="Q123" t="s">
        <v>564</v>
      </c>
      <c r="R123">
        <v>7.0864395791758128E-2</v>
      </c>
      <c r="S123">
        <v>2.5793550000000005E-2</v>
      </c>
      <c r="T123">
        <v>1.8278443360745032E-3</v>
      </c>
      <c r="AG123" t="s">
        <v>564</v>
      </c>
      <c r="AH123">
        <v>7.0864395791758128E-2</v>
      </c>
      <c r="AI123">
        <v>5.1483093750000007E-2</v>
      </c>
      <c r="AJ123">
        <v>3.6483183320841898E-3</v>
      </c>
    </row>
    <row r="124" spans="1:36" x14ac:dyDescent="0.2">
      <c r="A124" t="s">
        <v>565</v>
      </c>
      <c r="B124">
        <v>3.4029131898697114E-2</v>
      </c>
      <c r="C124">
        <v>2.9999999999999997E-4</v>
      </c>
      <c r="D124">
        <v>1.0208739569609133E-5</v>
      </c>
      <c r="Q124" t="s">
        <v>565</v>
      </c>
      <c r="R124">
        <v>3.4029131898697114E-2</v>
      </c>
      <c r="S124">
        <v>5.7600000000000001E-4</v>
      </c>
      <c r="T124">
        <v>1.9600779973649539E-5</v>
      </c>
      <c r="AG124" t="s">
        <v>565</v>
      </c>
      <c r="AH124">
        <v>3.4029131898697114E-2</v>
      </c>
      <c r="AI124">
        <v>1.2149999999999997E-3</v>
      </c>
      <c r="AJ124">
        <v>4.1345395256916984E-5</v>
      </c>
    </row>
    <row r="126" spans="1:36" x14ac:dyDescent="0.2">
      <c r="A126" t="s">
        <v>608</v>
      </c>
      <c r="Q126" t="s">
        <v>609</v>
      </c>
      <c r="AG126" t="s">
        <v>610</v>
      </c>
    </row>
    <row r="127" spans="1:36" x14ac:dyDescent="0.2">
      <c r="A127">
        <v>9.2413090760686073E-2</v>
      </c>
      <c r="Q127">
        <v>0.18474451160481528</v>
      </c>
      <c r="AG127">
        <v>0.3689663727341107</v>
      </c>
    </row>
    <row r="130" spans="1:36" x14ac:dyDescent="0.2">
      <c r="A130" t="s">
        <v>611</v>
      </c>
      <c r="Q130" t="s">
        <v>611</v>
      </c>
      <c r="AG130" t="s">
        <v>611</v>
      </c>
    </row>
    <row r="131" spans="1:36" x14ac:dyDescent="0.2">
      <c r="B131" t="s">
        <v>612</v>
      </c>
      <c r="C131" t="s">
        <v>560</v>
      </c>
      <c r="D131" t="s">
        <v>613</v>
      </c>
      <c r="R131" t="s">
        <v>612</v>
      </c>
      <c r="S131" t="s">
        <v>562</v>
      </c>
      <c r="T131" t="s">
        <v>613</v>
      </c>
      <c r="AH131" t="s">
        <v>612</v>
      </c>
      <c r="AI131" t="s">
        <v>563</v>
      </c>
      <c r="AJ131" t="s">
        <v>613</v>
      </c>
    </row>
    <row r="132" spans="1:36" x14ac:dyDescent="0.2">
      <c r="A132" t="s">
        <v>564</v>
      </c>
      <c r="B132">
        <v>5.9789616048419918E-2</v>
      </c>
      <c r="C132">
        <v>1.2896775000000003E-2</v>
      </c>
      <c r="D132">
        <v>7.7109322551286092E-4</v>
      </c>
      <c r="Q132" t="s">
        <v>564</v>
      </c>
      <c r="R132">
        <v>5.9789616048419918E-2</v>
      </c>
      <c r="S132">
        <v>2.5793550000000005E-2</v>
      </c>
      <c r="T132">
        <v>1.5421864510257218E-3</v>
      </c>
      <c r="AG132" t="s">
        <v>564</v>
      </c>
      <c r="AH132">
        <v>5.9789616048419918E-2</v>
      </c>
      <c r="AI132">
        <v>5.1483093750000007E-2</v>
      </c>
      <c r="AJ132">
        <v>3.0781544082973075E-3</v>
      </c>
    </row>
    <row r="133" spans="1:36" x14ac:dyDescent="0.2">
      <c r="A133" t="s">
        <v>565</v>
      </c>
      <c r="B133">
        <v>4.7867260732618377E-2</v>
      </c>
      <c r="C133">
        <v>2.9999999999999997E-4</v>
      </c>
      <c r="D133">
        <v>1.4360178219785512E-5</v>
      </c>
      <c r="Q133" t="s">
        <v>565</v>
      </c>
      <c r="R133">
        <v>4.7867260732618377E-2</v>
      </c>
      <c r="S133">
        <v>5.7600000000000001E-4</v>
      </c>
      <c r="T133">
        <v>2.7571542181988187E-5</v>
      </c>
      <c r="AG133" t="s">
        <v>565</v>
      </c>
      <c r="AH133">
        <v>4.7867260732618377E-2</v>
      </c>
      <c r="AI133">
        <v>1.2149999999999997E-3</v>
      </c>
      <c r="AJ133">
        <v>5.8158721790131314E-5</v>
      </c>
    </row>
    <row r="135" spans="1:36" x14ac:dyDescent="0.2">
      <c r="A135" t="s">
        <v>614</v>
      </c>
      <c r="Q135" t="s">
        <v>615</v>
      </c>
      <c r="AG135" t="s">
        <v>616</v>
      </c>
    </row>
    <row r="136" spans="1:36" x14ac:dyDescent="0.2">
      <c r="A136">
        <v>7.8545340373264647E-2</v>
      </c>
      <c r="Q136">
        <v>0.15697579932077099</v>
      </c>
      <c r="AG136">
        <v>0.31363131300874386</v>
      </c>
    </row>
    <row r="138" spans="1:36" x14ac:dyDescent="0.2">
      <c r="A138" t="s">
        <v>617</v>
      </c>
      <c r="Q138" t="s">
        <v>617</v>
      </c>
      <c r="AG138" t="s">
        <v>617</v>
      </c>
    </row>
    <row r="139" spans="1:36" x14ac:dyDescent="0.2">
      <c r="B139" t="s">
        <v>618</v>
      </c>
      <c r="C139" t="s">
        <v>560</v>
      </c>
      <c r="D139" t="s">
        <v>619</v>
      </c>
      <c r="R139" t="s">
        <v>618</v>
      </c>
      <c r="S139" t="s">
        <v>562</v>
      </c>
      <c r="T139" t="s">
        <v>619</v>
      </c>
      <c r="AH139" t="s">
        <v>618</v>
      </c>
      <c r="AI139" t="s">
        <v>563</v>
      </c>
      <c r="AJ139" t="s">
        <v>619</v>
      </c>
    </row>
    <row r="140" spans="1:36" x14ac:dyDescent="0.2">
      <c r="A140" t="s">
        <v>564</v>
      </c>
      <c r="B140">
        <v>0.18915978485019672</v>
      </c>
      <c r="C140">
        <v>1.2896775000000003E-2</v>
      </c>
      <c r="D140">
        <v>2.4395511842613964E-3</v>
      </c>
      <c r="Q140" t="s">
        <v>564</v>
      </c>
      <c r="R140">
        <v>0.18915978485019672</v>
      </c>
      <c r="S140">
        <v>2.5793550000000005E-2</v>
      </c>
      <c r="T140">
        <v>4.8791023685227928E-3</v>
      </c>
      <c r="AG140" t="s">
        <v>564</v>
      </c>
      <c r="AH140">
        <v>0.18915978485019672</v>
      </c>
      <c r="AI140">
        <v>5.1483093750000007E-2</v>
      </c>
      <c r="AJ140">
        <v>9.7385309371725085E-3</v>
      </c>
    </row>
    <row r="141" spans="1:36" x14ac:dyDescent="0.2">
      <c r="A141" t="s">
        <v>565</v>
      </c>
      <c r="B141">
        <v>6.685778778906408E-2</v>
      </c>
      <c r="C141">
        <v>2.9999999999999997E-4</v>
      </c>
      <c r="D141">
        <v>2.0057336336719222E-5</v>
      </c>
      <c r="Q141" t="s">
        <v>565</v>
      </c>
      <c r="R141">
        <v>6.685778778906408E-2</v>
      </c>
      <c r="S141">
        <v>5.7600000000000001E-4</v>
      </c>
      <c r="T141">
        <v>3.8510085766500912E-5</v>
      </c>
      <c r="AG141" t="s">
        <v>565</v>
      </c>
      <c r="AH141">
        <v>6.685778778906408E-2</v>
      </c>
      <c r="AI141">
        <v>1.2149999999999997E-3</v>
      </c>
      <c r="AJ141">
        <v>8.1232212163712838E-5</v>
      </c>
    </row>
    <row r="143" spans="1:36" x14ac:dyDescent="0.2">
      <c r="A143" t="s">
        <v>620</v>
      </c>
      <c r="Q143" t="s">
        <v>621</v>
      </c>
      <c r="AG143" t="s">
        <v>622</v>
      </c>
    </row>
    <row r="144" spans="1:36" x14ac:dyDescent="0.2">
      <c r="A144">
        <v>0.24596085205981158</v>
      </c>
      <c r="Q144">
        <v>0.49176124542892935</v>
      </c>
      <c r="AG144">
        <v>0.98197631493362214</v>
      </c>
    </row>
    <row r="147" spans="1:36" x14ac:dyDescent="0.2">
      <c r="A147" t="s">
        <v>623</v>
      </c>
      <c r="Q147" t="s">
        <v>623</v>
      </c>
      <c r="AG147" t="s">
        <v>623</v>
      </c>
    </row>
    <row r="148" spans="1:36" x14ac:dyDescent="0.2">
      <c r="B148" t="s">
        <v>624</v>
      </c>
      <c r="C148" t="s">
        <v>560</v>
      </c>
      <c r="D148" t="s">
        <v>625</v>
      </c>
      <c r="R148" t="s">
        <v>624</v>
      </c>
      <c r="S148" t="s">
        <v>562</v>
      </c>
      <c r="T148" t="s">
        <v>625</v>
      </c>
      <c r="AH148" t="s">
        <v>624</v>
      </c>
      <c r="AI148" t="s">
        <v>563</v>
      </c>
      <c r="AJ148" t="s">
        <v>625</v>
      </c>
    </row>
    <row r="149" spans="1:36" x14ac:dyDescent="0.2">
      <c r="A149" t="s">
        <v>564</v>
      </c>
      <c r="B149">
        <v>9.5339411461246248E-2</v>
      </c>
      <c r="C149">
        <v>1.2896775000000003E-2</v>
      </c>
      <c r="D149">
        <v>1.2295709382481143E-3</v>
      </c>
      <c r="Q149" t="s">
        <v>564</v>
      </c>
      <c r="R149">
        <v>9.5339411461246248E-2</v>
      </c>
      <c r="S149">
        <v>2.5793550000000005E-2</v>
      </c>
      <c r="T149">
        <v>2.4591418764962287E-3</v>
      </c>
      <c r="AG149" t="s">
        <v>564</v>
      </c>
      <c r="AH149">
        <v>9.5339411461246248E-2</v>
      </c>
      <c r="AI149">
        <v>5.1483093750000007E-2</v>
      </c>
      <c r="AJ149">
        <v>4.9083678583291658E-3</v>
      </c>
    </row>
    <row r="150" spans="1:36" x14ac:dyDescent="0.2">
      <c r="A150" t="s">
        <v>565</v>
      </c>
      <c r="B150">
        <v>0.19666424363575799</v>
      </c>
      <c r="C150">
        <v>2.9999999999999997E-4</v>
      </c>
      <c r="D150">
        <v>5.8999273090727395E-5</v>
      </c>
      <c r="Q150" t="s">
        <v>565</v>
      </c>
      <c r="R150">
        <v>0.19666424363575799</v>
      </c>
      <c r="S150">
        <v>5.7600000000000001E-4</v>
      </c>
      <c r="T150">
        <v>1.132786043341966E-4</v>
      </c>
      <c r="AG150" t="s">
        <v>565</v>
      </c>
      <c r="AH150">
        <v>0.19666424363575799</v>
      </c>
      <c r="AI150">
        <v>1.2149999999999997E-3</v>
      </c>
      <c r="AJ150">
        <v>2.389470560174459E-4</v>
      </c>
    </row>
    <row r="152" spans="1:36" x14ac:dyDescent="0.2">
      <c r="A152" t="s">
        <v>626</v>
      </c>
      <c r="Q152" t="s">
        <v>627</v>
      </c>
      <c r="AG152" t="s">
        <v>628</v>
      </c>
    </row>
    <row r="153" spans="1:36" x14ac:dyDescent="0.2">
      <c r="A153">
        <v>0.12885702113388417</v>
      </c>
      <c r="Q153">
        <v>0.25724204808304252</v>
      </c>
      <c r="AG153">
        <v>0.51473149143466113</v>
      </c>
    </row>
    <row r="156" spans="1:36" x14ac:dyDescent="0.2">
      <c r="A156" t="s">
        <v>629</v>
      </c>
      <c r="Q156" t="s">
        <v>629</v>
      </c>
      <c r="AG156" t="s">
        <v>629</v>
      </c>
    </row>
    <row r="157" spans="1:36" x14ac:dyDescent="0.2">
      <c r="B157" t="s">
        <v>630</v>
      </c>
      <c r="C157" t="s">
        <v>560</v>
      </c>
      <c r="D157" t="s">
        <v>631</v>
      </c>
      <c r="R157" t="s">
        <v>630</v>
      </c>
      <c r="S157" t="s">
        <v>562</v>
      </c>
      <c r="T157" t="s">
        <v>631</v>
      </c>
      <c r="AH157" t="s">
        <v>630</v>
      </c>
      <c r="AI157" t="s">
        <v>563</v>
      </c>
      <c r="AJ157" t="s">
        <v>631</v>
      </c>
    </row>
    <row r="158" spans="1:36" x14ac:dyDescent="0.2">
      <c r="A158" t="s">
        <v>564</v>
      </c>
      <c r="B158">
        <v>6.5708744877769218E-2</v>
      </c>
      <c r="C158">
        <v>1.2896775000000003E-2</v>
      </c>
      <c r="D158">
        <v>8.474308982209923E-4</v>
      </c>
      <c r="Q158" t="s">
        <v>564</v>
      </c>
      <c r="R158">
        <v>6.5708744877769218E-2</v>
      </c>
      <c r="S158">
        <v>2.5793550000000005E-2</v>
      </c>
      <c r="T158">
        <v>1.6948617964419846E-3</v>
      </c>
      <c r="AG158" t="s">
        <v>564</v>
      </c>
      <c r="AH158">
        <v>6.5708744877769218E-2</v>
      </c>
      <c r="AI158">
        <v>5.1483093750000007E-2</v>
      </c>
      <c r="AJ158">
        <v>3.3828894727370253E-3</v>
      </c>
    </row>
    <row r="159" spans="1:36" x14ac:dyDescent="0.2">
      <c r="A159" t="s">
        <v>565</v>
      </c>
      <c r="B159">
        <v>9.917314803009053E-2</v>
      </c>
      <c r="C159">
        <v>2.9999999999999997E-4</v>
      </c>
      <c r="D159">
        <v>2.9751944409027158E-5</v>
      </c>
      <c r="Q159" t="s">
        <v>565</v>
      </c>
      <c r="R159">
        <v>9.917314803009053E-2</v>
      </c>
      <c r="S159">
        <v>5.7600000000000001E-4</v>
      </c>
      <c r="T159">
        <v>5.7123733265332149E-5</v>
      </c>
      <c r="AG159" t="s">
        <v>565</v>
      </c>
      <c r="AH159">
        <v>9.917314803009053E-2</v>
      </c>
      <c r="AI159">
        <v>1.2149999999999997E-3</v>
      </c>
      <c r="AJ159">
        <v>1.2049537485655997E-4</v>
      </c>
    </row>
    <row r="161" spans="1:36" x14ac:dyDescent="0.2">
      <c r="A161" t="s">
        <v>632</v>
      </c>
      <c r="Q161" t="s">
        <v>633</v>
      </c>
      <c r="AG161" t="s">
        <v>634</v>
      </c>
    </row>
    <row r="162" spans="1:36" x14ac:dyDescent="0.2">
      <c r="A162">
        <v>8.7718284263001947E-2</v>
      </c>
      <c r="Q162">
        <v>0.17519855297073167</v>
      </c>
      <c r="AG162">
        <v>0.35033848475935853</v>
      </c>
    </row>
    <row r="165" spans="1:36" x14ac:dyDescent="0.2">
      <c r="A165" t="s">
        <v>635</v>
      </c>
      <c r="Q165" t="s">
        <v>635</v>
      </c>
      <c r="AG165" t="s">
        <v>635</v>
      </c>
    </row>
    <row r="166" spans="1:36" x14ac:dyDescent="0.2">
      <c r="B166" t="s">
        <v>636</v>
      </c>
      <c r="C166" t="s">
        <v>637</v>
      </c>
      <c r="D166" t="s">
        <v>638</v>
      </c>
      <c r="R166" t="s">
        <v>636</v>
      </c>
      <c r="S166" t="s">
        <v>639</v>
      </c>
      <c r="T166" t="s">
        <v>638</v>
      </c>
      <c r="AH166" t="s">
        <v>636</v>
      </c>
      <c r="AI166" t="s">
        <v>640</v>
      </c>
      <c r="AJ166" t="s">
        <v>638</v>
      </c>
    </row>
    <row r="167" spans="1:36" x14ac:dyDescent="0.2">
      <c r="A167" t="s">
        <v>564</v>
      </c>
      <c r="B167">
        <v>7.9839654281153874E-2</v>
      </c>
      <c r="C167">
        <v>1.2896775000000003E-2</v>
      </c>
      <c r="D167">
        <v>1.0296740573418285E-3</v>
      </c>
      <c r="Q167" t="s">
        <v>564</v>
      </c>
      <c r="R167">
        <v>7.9839654281153874E-2</v>
      </c>
      <c r="S167">
        <v>2.5793550000000005E-2</v>
      </c>
      <c r="T167">
        <v>2.059348114683657E-3</v>
      </c>
      <c r="AG167" t="s">
        <v>564</v>
      </c>
      <c r="AH167">
        <v>7.9839654281153874E-2</v>
      </c>
      <c r="AI167">
        <v>5.1483093750000007E-2</v>
      </c>
      <c r="AJ167">
        <v>4.1103924063242347E-3</v>
      </c>
    </row>
    <row r="168" spans="1:36" x14ac:dyDescent="0.2">
      <c r="A168" t="s">
        <v>565</v>
      </c>
      <c r="B168">
        <v>3.1161979779090576E-2</v>
      </c>
      <c r="C168">
        <v>2.9999999999999997E-4</v>
      </c>
      <c r="D168">
        <v>9.3485939337271723E-6</v>
      </c>
      <c r="Q168" t="s">
        <v>565</v>
      </c>
      <c r="R168">
        <v>3.1161979779090576E-2</v>
      </c>
      <c r="S168">
        <v>5.7600000000000001E-4</v>
      </c>
      <c r="T168">
        <v>1.7949300352756172E-5</v>
      </c>
      <c r="AG168" t="s">
        <v>565</v>
      </c>
      <c r="AH168">
        <v>3.1161979779090576E-2</v>
      </c>
      <c r="AI168">
        <v>1.2149999999999997E-3</v>
      </c>
      <c r="AJ168">
        <v>3.7861805431595045E-5</v>
      </c>
    </row>
    <row r="170" spans="1:36" x14ac:dyDescent="0.2">
      <c r="A170" t="s">
        <v>641</v>
      </c>
      <c r="Q170" t="s">
        <v>641</v>
      </c>
      <c r="AG170" t="s">
        <v>642</v>
      </c>
    </row>
    <row r="171" spans="1:36" x14ac:dyDescent="0.2">
      <c r="A171">
        <v>0.10390226512755557</v>
      </c>
      <c r="Q171">
        <v>0.20772974150364132</v>
      </c>
      <c r="AG171">
        <v>0.41482542117558296</v>
      </c>
    </row>
  </sheetData>
  <mergeCells count="1">
    <mergeCell ref="B3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DB5AC-784B-6141-9385-8FFB2D8A913E}">
  <dimension ref="A1:O74"/>
  <sheetViews>
    <sheetView workbookViewId="0"/>
  </sheetViews>
  <sheetFormatPr baseColWidth="10" defaultRowHeight="16" x14ac:dyDescent="0.2"/>
  <cols>
    <col min="3" max="3" width="15.83203125" customWidth="1"/>
    <col min="8" max="8" width="16.6640625" customWidth="1"/>
    <col min="9" max="9" width="15.6640625" customWidth="1"/>
    <col min="10" max="10" width="31.1640625" customWidth="1"/>
    <col min="11" max="11" width="6.6640625" customWidth="1"/>
    <col min="12" max="12" width="26.5" customWidth="1"/>
    <col min="13" max="13" width="27.83203125" customWidth="1"/>
  </cols>
  <sheetData>
    <row r="1" spans="1:15" x14ac:dyDescent="0.2">
      <c r="A1" t="s">
        <v>649</v>
      </c>
    </row>
    <row r="2" spans="1:15" s="3" customFormat="1" x14ac:dyDescent="0.2">
      <c r="A2" s="16" t="s">
        <v>10</v>
      </c>
      <c r="B2" s="16" t="s">
        <v>11</v>
      </c>
      <c r="C2" s="16" t="s">
        <v>12</v>
      </c>
      <c r="D2" s="16" t="s">
        <v>13</v>
      </c>
      <c r="E2" s="16" t="s">
        <v>14</v>
      </c>
      <c r="F2" s="16" t="s">
        <v>15</v>
      </c>
      <c r="G2" s="16" t="s">
        <v>16</v>
      </c>
      <c r="H2" s="16" t="s">
        <v>131</v>
      </c>
      <c r="I2" s="16" t="s">
        <v>132</v>
      </c>
      <c r="J2" s="16" t="s">
        <v>141</v>
      </c>
      <c r="K2" s="16" t="s">
        <v>17</v>
      </c>
      <c r="L2" s="16" t="s">
        <v>18</v>
      </c>
      <c r="M2" s="16" t="s">
        <v>19</v>
      </c>
      <c r="N2" s="16" t="s">
        <v>20</v>
      </c>
      <c r="O2" s="16" t="s">
        <v>21</v>
      </c>
    </row>
    <row r="3" spans="1:15" x14ac:dyDescent="0.2">
      <c r="A3" t="s">
        <v>142</v>
      </c>
      <c r="B3" t="s">
        <v>23</v>
      </c>
      <c r="C3" t="s">
        <v>38</v>
      </c>
      <c r="D3" t="s">
        <v>39</v>
      </c>
      <c r="E3" t="s">
        <v>40</v>
      </c>
      <c r="F3" t="s">
        <v>67</v>
      </c>
      <c r="G3" t="s">
        <v>62</v>
      </c>
      <c r="H3">
        <v>3.225946698</v>
      </c>
      <c r="I3">
        <v>3.225946698</v>
      </c>
      <c r="J3" t="s">
        <v>300</v>
      </c>
      <c r="K3" t="s">
        <v>317</v>
      </c>
      <c r="L3" t="s">
        <v>299</v>
      </c>
      <c r="M3" t="s">
        <v>37</v>
      </c>
      <c r="N3">
        <v>0.82660532900000006</v>
      </c>
      <c r="O3" s="2">
        <v>9.5099999999999994E-5</v>
      </c>
    </row>
    <row r="4" spans="1:15" x14ac:dyDescent="0.2">
      <c r="A4" t="s">
        <v>82</v>
      </c>
      <c r="B4" t="s">
        <v>23</v>
      </c>
      <c r="C4" t="s">
        <v>38</v>
      </c>
      <c r="D4" t="s">
        <v>39</v>
      </c>
      <c r="E4" t="s">
        <v>40</v>
      </c>
      <c r="F4" t="s">
        <v>83</v>
      </c>
      <c r="G4" t="s">
        <v>84</v>
      </c>
      <c r="H4">
        <v>-3.9313824030000002</v>
      </c>
      <c r="I4" s="1">
        <v>3.9313823999999999</v>
      </c>
      <c r="J4" t="s">
        <v>295</v>
      </c>
      <c r="K4" t="s">
        <v>317</v>
      </c>
      <c r="L4" t="s">
        <v>299</v>
      </c>
      <c r="M4" t="s">
        <v>37</v>
      </c>
      <c r="N4">
        <v>0.83822021300000005</v>
      </c>
      <c r="O4" s="2">
        <v>2.7300000000000001E-6</v>
      </c>
    </row>
    <row r="5" spans="1:15" x14ac:dyDescent="0.2">
      <c r="A5" t="s">
        <v>85</v>
      </c>
      <c r="B5" t="s">
        <v>23</v>
      </c>
      <c r="C5" t="s">
        <v>38</v>
      </c>
      <c r="D5" t="s">
        <v>39</v>
      </c>
      <c r="E5" t="s">
        <v>40</v>
      </c>
      <c r="F5" t="s">
        <v>53</v>
      </c>
      <c r="G5" t="s">
        <v>54</v>
      </c>
      <c r="H5">
        <v>-2.4664942860000001</v>
      </c>
      <c r="I5" s="1">
        <v>2.4664942999999999</v>
      </c>
      <c r="J5" t="s">
        <v>295</v>
      </c>
      <c r="K5" t="s">
        <v>317</v>
      </c>
      <c r="L5" t="s">
        <v>299</v>
      </c>
      <c r="M5" t="s">
        <v>37</v>
      </c>
      <c r="N5">
        <v>0.60520847</v>
      </c>
      <c r="O5" s="2">
        <v>4.5899999999999998E-5</v>
      </c>
    </row>
    <row r="6" spans="1:15" x14ac:dyDescent="0.2">
      <c r="A6" t="s">
        <v>85</v>
      </c>
      <c r="B6" t="s">
        <v>23</v>
      </c>
      <c r="C6" t="s">
        <v>38</v>
      </c>
      <c r="D6" t="s">
        <v>39</v>
      </c>
      <c r="E6" t="s">
        <v>40</v>
      </c>
      <c r="F6" t="s">
        <v>53</v>
      </c>
      <c r="G6" t="s">
        <v>54</v>
      </c>
      <c r="H6">
        <v>-1.845510743</v>
      </c>
      <c r="I6" s="1">
        <v>1.8455106999999999</v>
      </c>
      <c r="J6" t="s">
        <v>297</v>
      </c>
      <c r="K6" t="s">
        <v>317</v>
      </c>
      <c r="L6" t="s">
        <v>299</v>
      </c>
      <c r="M6" t="s">
        <v>37</v>
      </c>
      <c r="N6">
        <v>0.58615679799999998</v>
      </c>
      <c r="O6">
        <v>1.6411450000000001E-3</v>
      </c>
    </row>
    <row r="7" spans="1:15" x14ac:dyDescent="0.2">
      <c r="A7" t="s">
        <v>52</v>
      </c>
      <c r="B7" t="s">
        <v>23</v>
      </c>
      <c r="C7" t="s">
        <v>38</v>
      </c>
      <c r="D7" t="s">
        <v>39</v>
      </c>
      <c r="E7" t="s">
        <v>40</v>
      </c>
      <c r="F7" t="s">
        <v>53</v>
      </c>
      <c r="G7" t="s">
        <v>54</v>
      </c>
      <c r="H7">
        <v>-3.8559591759999998</v>
      </c>
      <c r="I7" s="1">
        <v>3.8559592</v>
      </c>
      <c r="J7" t="s">
        <v>295</v>
      </c>
      <c r="K7" t="s">
        <v>317</v>
      </c>
      <c r="L7" t="s">
        <v>299</v>
      </c>
      <c r="M7" t="s">
        <v>37</v>
      </c>
      <c r="N7">
        <v>0.76014616300000004</v>
      </c>
      <c r="O7" s="2">
        <v>3.9200000000000002E-7</v>
      </c>
    </row>
    <row r="8" spans="1:15" x14ac:dyDescent="0.2">
      <c r="A8" t="s">
        <v>52</v>
      </c>
      <c r="B8" t="s">
        <v>23</v>
      </c>
      <c r="C8" t="s">
        <v>38</v>
      </c>
      <c r="D8" t="s">
        <v>39</v>
      </c>
      <c r="E8" t="s">
        <v>40</v>
      </c>
      <c r="F8" t="s">
        <v>53</v>
      </c>
      <c r="G8" t="s">
        <v>54</v>
      </c>
      <c r="H8">
        <v>-2.3508221229999999</v>
      </c>
      <c r="I8" s="1">
        <v>2.3508220999999998</v>
      </c>
      <c r="J8" t="s">
        <v>297</v>
      </c>
      <c r="K8" t="s">
        <v>317</v>
      </c>
      <c r="L8" t="s">
        <v>299</v>
      </c>
      <c r="M8" t="s">
        <v>37</v>
      </c>
      <c r="N8">
        <v>0.73735703399999997</v>
      </c>
      <c r="O8">
        <v>1.431746E-3</v>
      </c>
    </row>
    <row r="9" spans="1:15" x14ac:dyDescent="0.2">
      <c r="A9" t="s">
        <v>86</v>
      </c>
      <c r="B9" t="s">
        <v>23</v>
      </c>
      <c r="C9" t="s">
        <v>38</v>
      </c>
      <c r="D9" t="s">
        <v>39</v>
      </c>
      <c r="E9" t="s">
        <v>40</v>
      </c>
      <c r="F9" t="s">
        <v>87</v>
      </c>
      <c r="G9" t="s">
        <v>88</v>
      </c>
      <c r="H9">
        <v>-2.4299639119999998</v>
      </c>
      <c r="I9" s="1">
        <v>2.4299639000000002</v>
      </c>
      <c r="J9" t="s">
        <v>295</v>
      </c>
      <c r="K9" t="s">
        <v>317</v>
      </c>
      <c r="L9" t="s">
        <v>299</v>
      </c>
      <c r="M9" t="s">
        <v>37</v>
      </c>
      <c r="N9">
        <v>0.746496877</v>
      </c>
      <c r="O9">
        <v>1.1333000000000001E-3</v>
      </c>
    </row>
    <row r="10" spans="1:15" x14ac:dyDescent="0.2">
      <c r="A10" t="s">
        <v>90</v>
      </c>
      <c r="B10" t="s">
        <v>23</v>
      </c>
      <c r="C10" t="s">
        <v>91</v>
      </c>
      <c r="D10" t="s">
        <v>92</v>
      </c>
      <c r="E10" t="s">
        <v>93</v>
      </c>
      <c r="F10" t="s">
        <v>94</v>
      </c>
      <c r="G10" t="s">
        <v>95</v>
      </c>
      <c r="H10">
        <v>-3.8620847660000002</v>
      </c>
      <c r="I10" s="1">
        <v>3.8620847999999999</v>
      </c>
      <c r="J10" t="s">
        <v>295</v>
      </c>
      <c r="K10" t="s">
        <v>317</v>
      </c>
      <c r="L10" t="s">
        <v>299</v>
      </c>
      <c r="M10" t="s">
        <v>37</v>
      </c>
      <c r="N10">
        <v>0.88792916899999996</v>
      </c>
      <c r="O10" s="2">
        <v>1.36E-5</v>
      </c>
    </row>
    <row r="11" spans="1:15" x14ac:dyDescent="0.2">
      <c r="A11" t="s">
        <v>90</v>
      </c>
      <c r="B11" t="s">
        <v>23</v>
      </c>
      <c r="C11" t="s">
        <v>91</v>
      </c>
      <c r="D11" t="s">
        <v>92</v>
      </c>
      <c r="E11" t="s">
        <v>93</v>
      </c>
      <c r="F11" t="s">
        <v>94</v>
      </c>
      <c r="G11" t="s">
        <v>95</v>
      </c>
      <c r="H11">
        <v>-2.5077858590000002</v>
      </c>
      <c r="I11" s="1">
        <v>2.5077859</v>
      </c>
      <c r="J11" t="s">
        <v>297</v>
      </c>
      <c r="K11" t="s">
        <v>317</v>
      </c>
      <c r="L11" t="s">
        <v>299</v>
      </c>
      <c r="M11" t="s">
        <v>37</v>
      </c>
      <c r="N11">
        <v>0.86207092200000002</v>
      </c>
      <c r="O11">
        <v>3.6255789999999999E-3</v>
      </c>
    </row>
    <row r="12" spans="1:15" x14ac:dyDescent="0.2">
      <c r="A12" t="s">
        <v>96</v>
      </c>
      <c r="B12" t="s">
        <v>23</v>
      </c>
      <c r="C12" t="s">
        <v>91</v>
      </c>
      <c r="D12" t="s">
        <v>92</v>
      </c>
      <c r="E12" t="s">
        <v>93</v>
      </c>
      <c r="F12" t="s">
        <v>94</v>
      </c>
      <c r="G12" t="s">
        <v>95</v>
      </c>
      <c r="H12">
        <v>-4.9188064970000003</v>
      </c>
      <c r="I12" s="1">
        <v>4.9188064999999996</v>
      </c>
      <c r="J12" t="s">
        <v>295</v>
      </c>
      <c r="K12" t="s">
        <v>317</v>
      </c>
      <c r="L12" t="s">
        <v>299</v>
      </c>
      <c r="M12" t="s">
        <v>37</v>
      </c>
      <c r="N12">
        <v>0.64858108000000003</v>
      </c>
      <c r="O12" s="2">
        <v>3.3500000000000002E-14</v>
      </c>
    </row>
    <row r="13" spans="1:15" x14ac:dyDescent="0.2">
      <c r="A13" t="s">
        <v>96</v>
      </c>
      <c r="B13" t="s">
        <v>23</v>
      </c>
      <c r="C13" t="s">
        <v>91</v>
      </c>
      <c r="D13" t="s">
        <v>92</v>
      </c>
      <c r="E13" t="s">
        <v>93</v>
      </c>
      <c r="F13" t="s">
        <v>94</v>
      </c>
      <c r="G13" t="s">
        <v>95</v>
      </c>
      <c r="H13">
        <v>-3.7935301400000001</v>
      </c>
      <c r="I13" s="1">
        <v>3.7935300999999999</v>
      </c>
      <c r="J13" t="s">
        <v>297</v>
      </c>
      <c r="K13" t="s">
        <v>317</v>
      </c>
      <c r="L13" t="s">
        <v>299</v>
      </c>
      <c r="M13" t="s">
        <v>37</v>
      </c>
      <c r="N13">
        <v>0.62847655599999996</v>
      </c>
      <c r="O13" s="2">
        <v>1.5799999999999999E-9</v>
      </c>
    </row>
    <row r="14" spans="1:15" x14ac:dyDescent="0.2">
      <c r="A14" t="s">
        <v>97</v>
      </c>
      <c r="B14" t="s">
        <v>23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>
        <v>-3.2014107319999998</v>
      </c>
      <c r="I14" s="1">
        <v>3.2014106999999998</v>
      </c>
      <c r="J14" t="s">
        <v>295</v>
      </c>
      <c r="K14" t="s">
        <v>317</v>
      </c>
      <c r="L14" t="s">
        <v>299</v>
      </c>
      <c r="M14" t="s">
        <v>37</v>
      </c>
      <c r="N14">
        <v>0.71283289599999999</v>
      </c>
      <c r="O14" s="2">
        <v>7.0899999999999999E-6</v>
      </c>
    </row>
    <row r="15" spans="1:15" x14ac:dyDescent="0.2">
      <c r="A15" t="s">
        <v>97</v>
      </c>
      <c r="B15" t="s">
        <v>23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>
        <v>-2.2561273420000001</v>
      </c>
      <c r="I15" s="1">
        <v>2.2561273000000002</v>
      </c>
      <c r="J15" t="s">
        <v>297</v>
      </c>
      <c r="K15" t="s">
        <v>317</v>
      </c>
      <c r="L15" t="s">
        <v>299</v>
      </c>
      <c r="M15" t="s">
        <v>37</v>
      </c>
      <c r="N15">
        <v>0.69118023799999995</v>
      </c>
      <c r="O15">
        <v>1.0978660000000001E-3</v>
      </c>
    </row>
    <row r="16" spans="1:15" x14ac:dyDescent="0.2">
      <c r="A16" t="s">
        <v>111</v>
      </c>
      <c r="B16" t="s">
        <v>23</v>
      </c>
      <c r="C16" t="s">
        <v>24</v>
      </c>
      <c r="D16" t="s">
        <v>44</v>
      </c>
      <c r="E16" t="s">
        <v>45</v>
      </c>
      <c r="F16" t="s">
        <v>46</v>
      </c>
      <c r="G16" t="s">
        <v>65</v>
      </c>
      <c r="H16">
        <v>-2.3739397019999999</v>
      </c>
      <c r="I16" s="1">
        <v>2.3739397000000002</v>
      </c>
      <c r="J16" t="s">
        <v>295</v>
      </c>
      <c r="K16" t="s">
        <v>317</v>
      </c>
      <c r="L16" t="s">
        <v>299</v>
      </c>
      <c r="M16" t="s">
        <v>37</v>
      </c>
      <c r="N16">
        <v>0.58936561600000004</v>
      </c>
      <c r="O16" s="2">
        <v>5.63E-5</v>
      </c>
    </row>
    <row r="17" spans="1:15" x14ac:dyDescent="0.2">
      <c r="A17" t="s">
        <v>111</v>
      </c>
      <c r="B17" t="s">
        <v>23</v>
      </c>
      <c r="C17" t="s">
        <v>24</v>
      </c>
      <c r="D17" t="s">
        <v>44</v>
      </c>
      <c r="E17" t="s">
        <v>45</v>
      </c>
      <c r="F17" t="s">
        <v>46</v>
      </c>
      <c r="G17" t="s">
        <v>65</v>
      </c>
      <c r="H17">
        <v>-2.2315570500000002</v>
      </c>
      <c r="I17" s="1">
        <v>2.2315570999999998</v>
      </c>
      <c r="J17" t="s">
        <v>297</v>
      </c>
      <c r="K17" t="s">
        <v>317</v>
      </c>
      <c r="L17" t="s">
        <v>299</v>
      </c>
      <c r="M17" t="s">
        <v>37</v>
      </c>
      <c r="N17">
        <v>0.57070141100000005</v>
      </c>
      <c r="O17" s="2">
        <v>9.2200000000000005E-5</v>
      </c>
    </row>
    <row r="18" spans="1:15" x14ac:dyDescent="0.2">
      <c r="A18" t="s">
        <v>112</v>
      </c>
      <c r="B18" t="s">
        <v>23</v>
      </c>
      <c r="C18" t="s">
        <v>24</v>
      </c>
      <c r="D18" t="s">
        <v>44</v>
      </c>
      <c r="E18" t="s">
        <v>45</v>
      </c>
      <c r="F18" t="s">
        <v>46</v>
      </c>
      <c r="G18" t="s">
        <v>47</v>
      </c>
      <c r="H18">
        <v>-3.1194967070000001</v>
      </c>
      <c r="I18" s="1">
        <v>3.1194967</v>
      </c>
      <c r="J18" t="s">
        <v>295</v>
      </c>
      <c r="K18" t="s">
        <v>317</v>
      </c>
      <c r="L18" t="s">
        <v>299</v>
      </c>
      <c r="M18" t="s">
        <v>37</v>
      </c>
      <c r="N18">
        <v>0.94104864700000002</v>
      </c>
      <c r="O18">
        <v>9.1670800000000002E-4</v>
      </c>
    </row>
    <row r="19" spans="1:15" x14ac:dyDescent="0.2">
      <c r="A19" t="s">
        <v>113</v>
      </c>
      <c r="B19" t="s">
        <v>23</v>
      </c>
      <c r="C19" t="s">
        <v>24</v>
      </c>
      <c r="D19" t="s">
        <v>44</v>
      </c>
      <c r="E19" t="s">
        <v>45</v>
      </c>
      <c r="F19" t="s">
        <v>46</v>
      </c>
      <c r="G19" t="s">
        <v>64</v>
      </c>
      <c r="H19">
        <v>-3.3666540129999998</v>
      </c>
      <c r="I19" s="1">
        <v>3.366654</v>
      </c>
      <c r="J19" t="s">
        <v>295</v>
      </c>
      <c r="K19" t="s">
        <v>317</v>
      </c>
      <c r="L19" t="s">
        <v>299</v>
      </c>
      <c r="M19" t="s">
        <v>37</v>
      </c>
      <c r="N19">
        <v>0.64602545499999997</v>
      </c>
      <c r="O19" s="2">
        <v>1.8699999999999999E-7</v>
      </c>
    </row>
    <row r="20" spans="1:15" x14ac:dyDescent="0.2">
      <c r="A20" t="s">
        <v>113</v>
      </c>
      <c r="B20" t="s">
        <v>23</v>
      </c>
      <c r="C20" t="s">
        <v>24</v>
      </c>
      <c r="D20" t="s">
        <v>44</v>
      </c>
      <c r="E20" t="s">
        <v>45</v>
      </c>
      <c r="F20" t="s">
        <v>46</v>
      </c>
      <c r="G20" t="s">
        <v>64</v>
      </c>
      <c r="H20">
        <v>-2.4406913129999999</v>
      </c>
      <c r="I20" s="1">
        <v>2.4406913000000001</v>
      </c>
      <c r="J20" t="s">
        <v>297</v>
      </c>
      <c r="K20" t="s">
        <v>317</v>
      </c>
      <c r="L20" t="s">
        <v>299</v>
      </c>
      <c r="M20" t="s">
        <v>37</v>
      </c>
      <c r="N20">
        <v>0.62598272899999996</v>
      </c>
      <c r="O20" s="2">
        <v>9.6600000000000003E-5</v>
      </c>
    </row>
    <row r="21" spans="1:15" x14ac:dyDescent="0.2">
      <c r="A21" t="s">
        <v>48</v>
      </c>
      <c r="B21" t="s">
        <v>23</v>
      </c>
      <c r="C21" t="s">
        <v>24</v>
      </c>
      <c r="D21" t="s">
        <v>44</v>
      </c>
      <c r="E21" t="s">
        <v>49</v>
      </c>
      <c r="F21" t="s">
        <v>50</v>
      </c>
      <c r="G21" t="s">
        <v>51</v>
      </c>
      <c r="H21">
        <v>-4.147406277</v>
      </c>
      <c r="I21" s="1">
        <v>4.1474063000000001</v>
      </c>
      <c r="J21" t="s">
        <v>295</v>
      </c>
      <c r="K21" t="s">
        <v>317</v>
      </c>
      <c r="L21" t="s">
        <v>299</v>
      </c>
      <c r="M21" t="s">
        <v>37</v>
      </c>
      <c r="N21">
        <v>0.69356199799999996</v>
      </c>
      <c r="O21" s="2">
        <v>2.23E-9</v>
      </c>
    </row>
    <row r="22" spans="1:15" x14ac:dyDescent="0.2">
      <c r="A22" t="s">
        <v>48</v>
      </c>
      <c r="B22" t="s">
        <v>23</v>
      </c>
      <c r="C22" t="s">
        <v>24</v>
      </c>
      <c r="D22" t="s">
        <v>44</v>
      </c>
      <c r="E22" t="s">
        <v>49</v>
      </c>
      <c r="F22" t="s">
        <v>50</v>
      </c>
      <c r="G22" t="s">
        <v>51</v>
      </c>
      <c r="H22">
        <v>-2.6567495270000001</v>
      </c>
      <c r="I22" s="1">
        <v>2.6567495000000001</v>
      </c>
      <c r="J22" t="s">
        <v>297</v>
      </c>
      <c r="K22" t="s">
        <v>317</v>
      </c>
      <c r="L22" t="s">
        <v>299</v>
      </c>
      <c r="M22" t="s">
        <v>37</v>
      </c>
      <c r="N22">
        <v>0.67237281900000001</v>
      </c>
      <c r="O22" s="2">
        <v>7.7700000000000005E-5</v>
      </c>
    </row>
    <row r="23" spans="1:15" x14ac:dyDescent="0.2">
      <c r="A23" t="s">
        <v>73</v>
      </c>
      <c r="B23" t="s">
        <v>23</v>
      </c>
      <c r="C23" t="s">
        <v>24</v>
      </c>
      <c r="D23" t="s">
        <v>44</v>
      </c>
      <c r="E23" t="s">
        <v>49</v>
      </c>
      <c r="F23" t="s">
        <v>50</v>
      </c>
      <c r="G23" t="s">
        <v>63</v>
      </c>
      <c r="H23">
        <v>-3.9984918380000001</v>
      </c>
      <c r="I23" s="1">
        <v>3.9984918</v>
      </c>
      <c r="J23" t="s">
        <v>295</v>
      </c>
      <c r="K23" t="s">
        <v>317</v>
      </c>
      <c r="L23" t="s">
        <v>299</v>
      </c>
      <c r="M23" t="s">
        <v>37</v>
      </c>
      <c r="N23">
        <v>0.66368295799999999</v>
      </c>
      <c r="O23" s="2">
        <v>1.69E-9</v>
      </c>
    </row>
    <row r="24" spans="1:15" x14ac:dyDescent="0.2">
      <c r="A24" t="s">
        <v>73</v>
      </c>
      <c r="B24" t="s">
        <v>23</v>
      </c>
      <c r="C24" t="s">
        <v>24</v>
      </c>
      <c r="D24" t="s">
        <v>44</v>
      </c>
      <c r="E24" t="s">
        <v>49</v>
      </c>
      <c r="F24" t="s">
        <v>50</v>
      </c>
      <c r="G24" t="s">
        <v>63</v>
      </c>
      <c r="H24">
        <v>-3.0289717380000001</v>
      </c>
      <c r="I24" s="1">
        <v>3.0289717</v>
      </c>
      <c r="J24" t="s">
        <v>297</v>
      </c>
      <c r="K24" t="s">
        <v>317</v>
      </c>
      <c r="L24" t="s">
        <v>299</v>
      </c>
      <c r="M24" t="s">
        <v>37</v>
      </c>
      <c r="N24">
        <v>0.64321369100000003</v>
      </c>
      <c r="O24" s="2">
        <v>2.4899999999999999E-6</v>
      </c>
    </row>
    <row r="25" spans="1:15" x14ac:dyDescent="0.2">
      <c r="A25" t="s">
        <v>116</v>
      </c>
      <c r="B25" t="s">
        <v>23</v>
      </c>
      <c r="C25" t="s">
        <v>24</v>
      </c>
      <c r="D25" t="s">
        <v>44</v>
      </c>
      <c r="E25" t="s">
        <v>49</v>
      </c>
      <c r="F25" t="s">
        <v>50</v>
      </c>
      <c r="G25" t="s">
        <v>62</v>
      </c>
      <c r="H25">
        <v>-2.4227330710000001</v>
      </c>
      <c r="I25" s="1">
        <v>2.4227330999999999</v>
      </c>
      <c r="J25" t="s">
        <v>295</v>
      </c>
      <c r="K25" t="s">
        <v>317</v>
      </c>
      <c r="L25" t="s">
        <v>299</v>
      </c>
      <c r="M25" t="s">
        <v>37</v>
      </c>
      <c r="N25">
        <v>0.58002983200000002</v>
      </c>
      <c r="O25" s="2">
        <v>2.9499999999999999E-5</v>
      </c>
    </row>
    <row r="26" spans="1:15" x14ac:dyDescent="0.2">
      <c r="A26" t="s">
        <v>116</v>
      </c>
      <c r="B26" t="s">
        <v>23</v>
      </c>
      <c r="C26" t="s">
        <v>24</v>
      </c>
      <c r="D26" t="s">
        <v>44</v>
      </c>
      <c r="E26" t="s">
        <v>49</v>
      </c>
      <c r="F26" t="s">
        <v>50</v>
      </c>
      <c r="G26" t="s">
        <v>62</v>
      </c>
      <c r="H26">
        <v>-2.3603983049999999</v>
      </c>
      <c r="I26" s="1">
        <v>2.3603982999999999</v>
      </c>
      <c r="J26" t="s">
        <v>297</v>
      </c>
      <c r="K26" t="s">
        <v>317</v>
      </c>
      <c r="L26" t="s">
        <v>299</v>
      </c>
      <c r="M26" t="s">
        <v>37</v>
      </c>
      <c r="N26">
        <v>0.56159496399999997</v>
      </c>
      <c r="O26" s="2">
        <v>2.6299999999999999E-5</v>
      </c>
    </row>
    <row r="27" spans="1:15" x14ac:dyDescent="0.2">
      <c r="A27" t="s">
        <v>121</v>
      </c>
      <c r="B27" t="s">
        <v>23</v>
      </c>
      <c r="C27" t="s">
        <v>122</v>
      </c>
      <c r="D27" t="s">
        <v>123</v>
      </c>
      <c r="E27" t="s">
        <v>124</v>
      </c>
      <c r="F27" t="s">
        <v>125</v>
      </c>
      <c r="G27" t="s">
        <v>62</v>
      </c>
      <c r="H27">
        <v>-2.4042037519999999</v>
      </c>
      <c r="I27" s="1">
        <v>2.4042037999999999</v>
      </c>
      <c r="J27" t="s">
        <v>295</v>
      </c>
      <c r="K27" t="s">
        <v>317</v>
      </c>
      <c r="L27" t="s">
        <v>299</v>
      </c>
      <c r="M27" t="s">
        <v>37</v>
      </c>
      <c r="N27">
        <v>0.66351223400000003</v>
      </c>
      <c r="O27">
        <v>2.90699E-4</v>
      </c>
    </row>
    <row r="28" spans="1:15" x14ac:dyDescent="0.2">
      <c r="A28" t="s">
        <v>75</v>
      </c>
      <c r="B28" t="s">
        <v>23</v>
      </c>
      <c r="C28" t="s">
        <v>76</v>
      </c>
      <c r="D28" t="s">
        <v>77</v>
      </c>
      <c r="E28" t="s">
        <v>78</v>
      </c>
      <c r="F28" t="s">
        <v>79</v>
      </c>
      <c r="G28" t="s">
        <v>80</v>
      </c>
      <c r="H28">
        <v>1.497910963</v>
      </c>
      <c r="I28" s="1">
        <v>1.49791096</v>
      </c>
      <c r="J28" t="s">
        <v>295</v>
      </c>
      <c r="K28" t="s">
        <v>317</v>
      </c>
      <c r="L28" t="s">
        <v>296</v>
      </c>
      <c r="M28" t="s">
        <v>29</v>
      </c>
      <c r="N28">
        <v>0.51413637300000004</v>
      </c>
      <c r="O28">
        <v>3.5745830000000001E-3</v>
      </c>
    </row>
    <row r="29" spans="1:15" x14ac:dyDescent="0.2">
      <c r="A29" t="s">
        <v>142</v>
      </c>
      <c r="B29" t="s">
        <v>23</v>
      </c>
      <c r="C29" t="s">
        <v>38</v>
      </c>
      <c r="D29" t="s">
        <v>39</v>
      </c>
      <c r="E29" t="s">
        <v>40</v>
      </c>
      <c r="F29" t="s">
        <v>67</v>
      </c>
      <c r="G29" t="s">
        <v>62</v>
      </c>
      <c r="H29">
        <v>3.7455089699999999</v>
      </c>
      <c r="I29">
        <v>3.7455089699999999</v>
      </c>
      <c r="J29" t="s">
        <v>301</v>
      </c>
      <c r="K29" t="s">
        <v>317</v>
      </c>
      <c r="L29" t="s">
        <v>296</v>
      </c>
      <c r="M29" t="s">
        <v>29</v>
      </c>
      <c r="N29">
        <v>1.043262395</v>
      </c>
      <c r="O29">
        <v>3.3043900000000003E-4</v>
      </c>
    </row>
    <row r="30" spans="1:15" x14ac:dyDescent="0.2">
      <c r="A30" t="s">
        <v>72</v>
      </c>
      <c r="B30" t="s">
        <v>23</v>
      </c>
      <c r="C30" t="s">
        <v>24</v>
      </c>
      <c r="D30" t="s">
        <v>25</v>
      </c>
      <c r="E30" t="s">
        <v>26</v>
      </c>
      <c r="F30" t="s">
        <v>68</v>
      </c>
      <c r="G30" t="s">
        <v>62</v>
      </c>
      <c r="H30">
        <v>2.1800806850000001</v>
      </c>
      <c r="I30" s="1">
        <v>2.18008069</v>
      </c>
      <c r="J30" t="s">
        <v>295</v>
      </c>
      <c r="K30" t="s">
        <v>317</v>
      </c>
      <c r="L30" t="s">
        <v>296</v>
      </c>
      <c r="M30" t="s">
        <v>29</v>
      </c>
      <c r="N30">
        <v>0.62896925299999995</v>
      </c>
      <c r="O30">
        <v>5.2803400000000003E-4</v>
      </c>
    </row>
    <row r="31" spans="1:15" x14ac:dyDescent="0.2">
      <c r="A31" t="s">
        <v>22</v>
      </c>
      <c r="B31" t="s">
        <v>23</v>
      </c>
      <c r="C31" t="s">
        <v>24</v>
      </c>
      <c r="D31" t="s">
        <v>25</v>
      </c>
      <c r="E31" t="s">
        <v>26</v>
      </c>
      <c r="F31" t="s">
        <v>27</v>
      </c>
      <c r="G31" t="s">
        <v>28</v>
      </c>
      <c r="H31">
        <v>3.3643196780000002</v>
      </c>
      <c r="I31" s="1">
        <v>3.3643196799999999</v>
      </c>
      <c r="J31" t="s">
        <v>295</v>
      </c>
      <c r="K31" t="s">
        <v>317</v>
      </c>
      <c r="L31" t="s">
        <v>296</v>
      </c>
      <c r="M31" t="s">
        <v>29</v>
      </c>
      <c r="N31">
        <v>0.80452303599999997</v>
      </c>
      <c r="O31" s="2">
        <v>2.8900000000000001E-5</v>
      </c>
    </row>
    <row r="32" spans="1:15" x14ac:dyDescent="0.2">
      <c r="A32" t="s">
        <v>66</v>
      </c>
      <c r="B32" t="s">
        <v>23</v>
      </c>
      <c r="C32" t="s">
        <v>24</v>
      </c>
      <c r="D32" t="s">
        <v>25</v>
      </c>
      <c r="E32" t="s">
        <v>26</v>
      </c>
      <c r="F32" t="s">
        <v>27</v>
      </c>
      <c r="G32" t="s">
        <v>28</v>
      </c>
      <c r="H32">
        <v>2.882710721</v>
      </c>
      <c r="I32" s="1">
        <v>2.8827107199999999</v>
      </c>
      <c r="J32" t="s">
        <v>295</v>
      </c>
      <c r="K32" t="s">
        <v>317</v>
      </c>
      <c r="L32" t="s">
        <v>296</v>
      </c>
      <c r="M32" t="s">
        <v>29</v>
      </c>
      <c r="N32">
        <v>0.80686492600000004</v>
      </c>
      <c r="O32">
        <v>3.5327900000000002E-4</v>
      </c>
    </row>
    <row r="33" spans="1:15" x14ac:dyDescent="0.2">
      <c r="A33" t="s">
        <v>55</v>
      </c>
      <c r="B33" t="s">
        <v>23</v>
      </c>
      <c r="C33" t="s">
        <v>24</v>
      </c>
      <c r="D33" t="s">
        <v>25</v>
      </c>
      <c r="E33" t="s">
        <v>26</v>
      </c>
      <c r="F33" t="s">
        <v>56</v>
      </c>
      <c r="G33" t="s">
        <v>57</v>
      </c>
      <c r="H33">
        <v>2.013087257</v>
      </c>
      <c r="I33" s="1">
        <v>2.0130872599999998</v>
      </c>
      <c r="J33" t="s">
        <v>295</v>
      </c>
      <c r="K33" t="s">
        <v>317</v>
      </c>
      <c r="L33" t="s">
        <v>296</v>
      </c>
      <c r="M33" t="s">
        <v>29</v>
      </c>
      <c r="N33">
        <v>0.67520464899999999</v>
      </c>
      <c r="O33">
        <v>2.8688920000000001E-3</v>
      </c>
    </row>
    <row r="34" spans="1:15" x14ac:dyDescent="0.2">
      <c r="A34" t="s">
        <v>105</v>
      </c>
      <c r="B34" t="s">
        <v>23</v>
      </c>
      <c r="C34" t="s">
        <v>24</v>
      </c>
      <c r="D34" t="s">
        <v>25</v>
      </c>
      <c r="E34" t="s">
        <v>26</v>
      </c>
      <c r="F34" t="s">
        <v>56</v>
      </c>
      <c r="G34" t="s">
        <v>57</v>
      </c>
      <c r="H34">
        <v>2.213578439</v>
      </c>
      <c r="I34" s="1">
        <v>2.21357844</v>
      </c>
      <c r="J34" t="s">
        <v>295</v>
      </c>
      <c r="K34" t="s">
        <v>317</v>
      </c>
      <c r="L34" t="s">
        <v>296</v>
      </c>
      <c r="M34" t="s">
        <v>29</v>
      </c>
      <c r="N34">
        <v>0.60902645</v>
      </c>
      <c r="O34">
        <v>2.7839299999999999E-4</v>
      </c>
    </row>
    <row r="35" spans="1:15" x14ac:dyDescent="0.2">
      <c r="A35" t="s">
        <v>126</v>
      </c>
      <c r="B35" t="s">
        <v>23</v>
      </c>
      <c r="C35" t="s">
        <v>122</v>
      </c>
      <c r="D35" t="s">
        <v>127</v>
      </c>
      <c r="E35" t="s">
        <v>128</v>
      </c>
      <c r="F35" t="s">
        <v>129</v>
      </c>
      <c r="G35" t="s">
        <v>130</v>
      </c>
      <c r="H35">
        <v>1.9510397349999999</v>
      </c>
      <c r="I35" s="1">
        <v>1.9510397399999999</v>
      </c>
      <c r="J35" t="s">
        <v>295</v>
      </c>
      <c r="K35" t="s">
        <v>317</v>
      </c>
      <c r="L35" t="s">
        <v>296</v>
      </c>
      <c r="M35" t="s">
        <v>29</v>
      </c>
      <c r="N35">
        <v>0.56254210599999999</v>
      </c>
      <c r="O35">
        <v>5.2384899999999995E-4</v>
      </c>
    </row>
    <row r="36" spans="1:15" x14ac:dyDescent="0.2">
      <c r="A36" t="s">
        <v>75</v>
      </c>
      <c r="B36" t="s">
        <v>23</v>
      </c>
      <c r="C36" t="s">
        <v>76</v>
      </c>
      <c r="D36" t="s">
        <v>77</v>
      </c>
      <c r="E36" t="s">
        <v>78</v>
      </c>
      <c r="F36" t="s">
        <v>79</v>
      </c>
      <c r="G36" t="s">
        <v>80</v>
      </c>
      <c r="H36">
        <v>1.638239706</v>
      </c>
      <c r="I36" s="1">
        <v>1.6382397099999999</v>
      </c>
      <c r="J36" t="s">
        <v>297</v>
      </c>
      <c r="K36" t="s">
        <v>317</v>
      </c>
      <c r="L36" t="s">
        <v>298</v>
      </c>
      <c r="M36" t="s">
        <v>30</v>
      </c>
      <c r="N36">
        <v>0.49735608999999997</v>
      </c>
      <c r="O36">
        <v>9.8808699999999991E-4</v>
      </c>
    </row>
    <row r="37" spans="1:15" x14ac:dyDescent="0.2">
      <c r="A37" t="s">
        <v>142</v>
      </c>
      <c r="B37" t="s">
        <v>23</v>
      </c>
      <c r="C37" t="s">
        <v>38</v>
      </c>
      <c r="D37" t="s">
        <v>39</v>
      </c>
      <c r="E37" t="s">
        <v>40</v>
      </c>
      <c r="F37" t="s">
        <v>67</v>
      </c>
      <c r="G37" t="s">
        <v>62</v>
      </c>
      <c r="H37">
        <v>3.7355607040000001</v>
      </c>
      <c r="I37">
        <v>3.7355607040000001</v>
      </c>
      <c r="J37" t="s">
        <v>302</v>
      </c>
      <c r="K37" t="s">
        <v>317</v>
      </c>
      <c r="L37" t="s">
        <v>298</v>
      </c>
      <c r="M37" t="s">
        <v>30</v>
      </c>
      <c r="N37">
        <v>1.0344002569999999</v>
      </c>
      <c r="O37">
        <v>3.0463099999999998E-4</v>
      </c>
    </row>
    <row r="38" spans="1:15" x14ac:dyDescent="0.2">
      <c r="A38" t="s">
        <v>72</v>
      </c>
      <c r="B38" t="s">
        <v>23</v>
      </c>
      <c r="C38" t="s">
        <v>24</v>
      </c>
      <c r="D38" t="s">
        <v>25</v>
      </c>
      <c r="E38" t="s">
        <v>26</v>
      </c>
      <c r="F38" t="s">
        <v>68</v>
      </c>
      <c r="G38" t="s">
        <v>62</v>
      </c>
      <c r="H38">
        <v>2.4320947639999999</v>
      </c>
      <c r="I38" s="1">
        <v>2.43209476</v>
      </c>
      <c r="J38" t="s">
        <v>297</v>
      </c>
      <c r="K38" t="s">
        <v>317</v>
      </c>
      <c r="L38" t="s">
        <v>298</v>
      </c>
      <c r="M38" t="s">
        <v>30</v>
      </c>
      <c r="N38">
        <v>0.60933963899999999</v>
      </c>
      <c r="O38" s="2">
        <v>6.5699999999999998E-5</v>
      </c>
    </row>
    <row r="39" spans="1:15" x14ac:dyDescent="0.2">
      <c r="A39" t="s">
        <v>98</v>
      </c>
      <c r="B39" t="s">
        <v>23</v>
      </c>
      <c r="C39" t="s">
        <v>24</v>
      </c>
      <c r="D39" t="s">
        <v>25</v>
      </c>
      <c r="E39" t="s">
        <v>26</v>
      </c>
      <c r="F39" t="s">
        <v>27</v>
      </c>
      <c r="G39" t="s">
        <v>99</v>
      </c>
      <c r="H39">
        <v>2.3982921930000001</v>
      </c>
      <c r="I39" s="1">
        <v>2.3982921899999998</v>
      </c>
      <c r="J39" t="s">
        <v>297</v>
      </c>
      <c r="K39" t="s">
        <v>317</v>
      </c>
      <c r="L39" t="s">
        <v>298</v>
      </c>
      <c r="M39" t="s">
        <v>30</v>
      </c>
      <c r="N39">
        <v>0.74325274500000005</v>
      </c>
      <c r="O39">
        <v>1.2520400000000001E-3</v>
      </c>
    </row>
    <row r="40" spans="1:15" x14ac:dyDescent="0.2">
      <c r="A40" t="s">
        <v>22</v>
      </c>
      <c r="B40" t="s">
        <v>23</v>
      </c>
      <c r="C40" t="s">
        <v>24</v>
      </c>
      <c r="D40" t="s">
        <v>25</v>
      </c>
      <c r="E40" t="s">
        <v>26</v>
      </c>
      <c r="F40" t="s">
        <v>27</v>
      </c>
      <c r="G40" t="s">
        <v>28</v>
      </c>
      <c r="H40">
        <v>3.5988762049999998</v>
      </c>
      <c r="I40" s="1">
        <v>3.5988762099999998</v>
      </c>
      <c r="J40" t="s">
        <v>297</v>
      </c>
      <c r="K40" t="s">
        <v>317</v>
      </c>
      <c r="L40" t="s">
        <v>298</v>
      </c>
      <c r="M40" t="s">
        <v>30</v>
      </c>
      <c r="N40">
        <v>0.78066855499999999</v>
      </c>
      <c r="O40" s="2">
        <v>4.0300000000000004E-6</v>
      </c>
    </row>
    <row r="41" spans="1:15" x14ac:dyDescent="0.2">
      <c r="A41" t="s">
        <v>66</v>
      </c>
      <c r="B41" t="s">
        <v>23</v>
      </c>
      <c r="C41" t="s">
        <v>24</v>
      </c>
      <c r="D41" t="s">
        <v>25</v>
      </c>
      <c r="E41" t="s">
        <v>26</v>
      </c>
      <c r="F41" t="s">
        <v>27</v>
      </c>
      <c r="G41" t="s">
        <v>28</v>
      </c>
      <c r="H41">
        <v>3.0553665699999999</v>
      </c>
      <c r="I41" s="1">
        <v>3.0553665699999999</v>
      </c>
      <c r="J41" t="s">
        <v>297</v>
      </c>
      <c r="K41" t="s">
        <v>317</v>
      </c>
      <c r="L41" t="s">
        <v>298</v>
      </c>
      <c r="M41" t="s">
        <v>30</v>
      </c>
      <c r="N41">
        <v>0.78295422000000003</v>
      </c>
      <c r="O41" s="2">
        <v>9.5299999999999999E-5</v>
      </c>
    </row>
    <row r="42" spans="1:15" x14ac:dyDescent="0.2">
      <c r="A42" t="s">
        <v>101</v>
      </c>
      <c r="B42" t="s">
        <v>23</v>
      </c>
      <c r="C42" t="s">
        <v>24</v>
      </c>
      <c r="D42" t="s">
        <v>25</v>
      </c>
      <c r="E42" t="s">
        <v>26</v>
      </c>
      <c r="F42" t="s">
        <v>27</v>
      </c>
      <c r="G42" t="s">
        <v>102</v>
      </c>
      <c r="H42">
        <v>2.0875490550000002</v>
      </c>
      <c r="I42" s="1">
        <v>2.0875490600000002</v>
      </c>
      <c r="J42" t="s">
        <v>297</v>
      </c>
      <c r="K42" t="s">
        <v>317</v>
      </c>
      <c r="L42" t="s">
        <v>298</v>
      </c>
      <c r="M42" t="s">
        <v>30</v>
      </c>
      <c r="N42">
        <v>0.64517535000000004</v>
      </c>
      <c r="O42">
        <v>1.2137440000000001E-3</v>
      </c>
    </row>
    <row r="43" spans="1:15" x14ac:dyDescent="0.2">
      <c r="A43" t="s">
        <v>103</v>
      </c>
      <c r="B43" t="s">
        <v>23</v>
      </c>
      <c r="C43" t="s">
        <v>24</v>
      </c>
      <c r="D43" t="s">
        <v>25</v>
      </c>
      <c r="E43" t="s">
        <v>26</v>
      </c>
      <c r="F43" t="s">
        <v>56</v>
      </c>
      <c r="G43" t="s">
        <v>104</v>
      </c>
      <c r="H43">
        <v>2.2219571330000001</v>
      </c>
      <c r="I43" s="1">
        <v>2.2219571299999998</v>
      </c>
      <c r="J43" t="s">
        <v>297</v>
      </c>
      <c r="K43" t="s">
        <v>317</v>
      </c>
      <c r="L43" t="s">
        <v>298</v>
      </c>
      <c r="M43" t="s">
        <v>30</v>
      </c>
      <c r="N43">
        <v>0.66275095399999995</v>
      </c>
      <c r="O43">
        <v>8.0048300000000005E-4</v>
      </c>
    </row>
    <row r="44" spans="1:15" x14ac:dyDescent="0.2">
      <c r="A44" t="s">
        <v>55</v>
      </c>
      <c r="B44" t="s">
        <v>23</v>
      </c>
      <c r="C44" t="s">
        <v>24</v>
      </c>
      <c r="D44" t="s">
        <v>25</v>
      </c>
      <c r="E44" t="s">
        <v>26</v>
      </c>
      <c r="F44" t="s">
        <v>56</v>
      </c>
      <c r="G44" t="s">
        <v>57</v>
      </c>
      <c r="H44">
        <v>2.8779544000000001</v>
      </c>
      <c r="I44" s="1">
        <v>2.8779544000000001</v>
      </c>
      <c r="J44" t="s">
        <v>297</v>
      </c>
      <c r="K44" t="s">
        <v>317</v>
      </c>
      <c r="L44" t="s">
        <v>298</v>
      </c>
      <c r="M44" t="s">
        <v>30</v>
      </c>
      <c r="N44">
        <v>0.65445754300000003</v>
      </c>
      <c r="O44" s="2">
        <v>1.1E-5</v>
      </c>
    </row>
    <row r="45" spans="1:15" x14ac:dyDescent="0.2">
      <c r="A45" t="s">
        <v>105</v>
      </c>
      <c r="B45" t="s">
        <v>23</v>
      </c>
      <c r="C45" t="s">
        <v>24</v>
      </c>
      <c r="D45" t="s">
        <v>25</v>
      </c>
      <c r="E45" t="s">
        <v>26</v>
      </c>
      <c r="F45" t="s">
        <v>56</v>
      </c>
      <c r="G45" t="s">
        <v>57</v>
      </c>
      <c r="H45">
        <v>2.4690536320000001</v>
      </c>
      <c r="I45" s="1">
        <v>2.4690536299999999</v>
      </c>
      <c r="J45" t="s">
        <v>297</v>
      </c>
      <c r="K45" t="s">
        <v>317</v>
      </c>
      <c r="L45" t="s">
        <v>298</v>
      </c>
      <c r="M45" t="s">
        <v>30</v>
      </c>
      <c r="N45">
        <v>0.58988168200000002</v>
      </c>
      <c r="O45" s="2">
        <v>2.8399999999999999E-5</v>
      </c>
    </row>
    <row r="46" spans="1:15" x14ac:dyDescent="0.2">
      <c r="A46" t="s">
        <v>110</v>
      </c>
      <c r="B46" t="s">
        <v>23</v>
      </c>
      <c r="C46" t="s">
        <v>24</v>
      </c>
      <c r="D46" t="s">
        <v>25</v>
      </c>
      <c r="E46" t="s">
        <v>107</v>
      </c>
      <c r="F46" t="s">
        <v>108</v>
      </c>
      <c r="G46" t="s">
        <v>109</v>
      </c>
      <c r="H46">
        <v>2.8539523010000001</v>
      </c>
      <c r="I46" s="1">
        <v>2.8539523</v>
      </c>
      <c r="J46" t="s">
        <v>297</v>
      </c>
      <c r="K46" t="s">
        <v>317</v>
      </c>
      <c r="L46" t="s">
        <v>298</v>
      </c>
      <c r="M46" t="s">
        <v>30</v>
      </c>
      <c r="N46">
        <v>0.66395963099999999</v>
      </c>
      <c r="O46" s="2">
        <v>1.7200000000000001E-5</v>
      </c>
    </row>
    <row r="47" spans="1:15" x14ac:dyDescent="0.2">
      <c r="A47" t="s">
        <v>126</v>
      </c>
      <c r="B47" t="s">
        <v>23</v>
      </c>
      <c r="C47" t="s">
        <v>122</v>
      </c>
      <c r="D47" t="s">
        <v>127</v>
      </c>
      <c r="E47" t="s">
        <v>128</v>
      </c>
      <c r="F47" t="s">
        <v>129</v>
      </c>
      <c r="G47" t="s">
        <v>130</v>
      </c>
      <c r="H47">
        <v>2.2183770479999998</v>
      </c>
      <c r="I47" s="1">
        <v>2.21837705</v>
      </c>
      <c r="J47" t="s">
        <v>297</v>
      </c>
      <c r="K47" t="s">
        <v>317</v>
      </c>
      <c r="L47" t="s">
        <v>298</v>
      </c>
      <c r="M47" t="s">
        <v>30</v>
      </c>
      <c r="N47">
        <v>0.54453935799999997</v>
      </c>
      <c r="O47" s="2">
        <v>4.6199999999999998E-5</v>
      </c>
    </row>
    <row r="48" spans="1:15" x14ac:dyDescent="0.2">
      <c r="A48" t="s">
        <v>81</v>
      </c>
      <c r="B48" t="s">
        <v>23</v>
      </c>
      <c r="C48" t="s">
        <v>38</v>
      </c>
      <c r="D48" t="s">
        <v>39</v>
      </c>
      <c r="E48" t="s">
        <v>40</v>
      </c>
      <c r="F48" t="s">
        <v>41</v>
      </c>
      <c r="G48" t="s">
        <v>42</v>
      </c>
      <c r="H48">
        <v>-3.2247698800000002</v>
      </c>
      <c r="I48" s="1">
        <v>3.2247699000000001</v>
      </c>
      <c r="J48" t="s">
        <v>290</v>
      </c>
      <c r="K48" t="s">
        <v>4</v>
      </c>
      <c r="L48" t="s">
        <v>291</v>
      </c>
      <c r="M48" t="s">
        <v>37</v>
      </c>
      <c r="N48">
        <v>1.000272008</v>
      </c>
      <c r="O48">
        <v>1.2646070000000001E-3</v>
      </c>
    </row>
    <row r="49" spans="1:15" x14ac:dyDescent="0.2">
      <c r="A49" t="s">
        <v>81</v>
      </c>
      <c r="B49" t="s">
        <v>23</v>
      </c>
      <c r="C49" t="s">
        <v>38</v>
      </c>
      <c r="D49" t="s">
        <v>39</v>
      </c>
      <c r="E49" t="s">
        <v>40</v>
      </c>
      <c r="F49" t="s">
        <v>41</v>
      </c>
      <c r="G49" t="s">
        <v>42</v>
      </c>
      <c r="H49">
        <v>-5.3681063729999998</v>
      </c>
      <c r="I49">
        <v>5.3681063729999998</v>
      </c>
      <c r="J49" t="s">
        <v>300</v>
      </c>
      <c r="K49" t="s">
        <v>4</v>
      </c>
      <c r="L49" t="s">
        <v>291</v>
      </c>
      <c r="M49" t="s">
        <v>37</v>
      </c>
      <c r="N49">
        <v>0.86036309099999997</v>
      </c>
      <c r="O49" s="2">
        <v>4.3899999999999998E-10</v>
      </c>
    </row>
    <row r="50" spans="1:15" x14ac:dyDescent="0.2">
      <c r="A50" t="s">
        <v>133</v>
      </c>
      <c r="B50" t="s">
        <v>23</v>
      </c>
      <c r="C50" t="s">
        <v>38</v>
      </c>
      <c r="D50" t="s">
        <v>39</v>
      </c>
      <c r="E50" t="s">
        <v>40</v>
      </c>
      <c r="F50" t="s">
        <v>67</v>
      </c>
      <c r="G50" t="s">
        <v>62</v>
      </c>
      <c r="H50">
        <v>-3.5230045489999999</v>
      </c>
      <c r="I50">
        <v>3.5230045489999999</v>
      </c>
      <c r="J50" t="s">
        <v>300</v>
      </c>
      <c r="K50" t="s">
        <v>4</v>
      </c>
      <c r="L50" t="s">
        <v>291</v>
      </c>
      <c r="M50" t="s">
        <v>37</v>
      </c>
      <c r="N50">
        <v>0.85668982199999999</v>
      </c>
      <c r="O50" s="2">
        <v>3.9199999999999997E-5</v>
      </c>
    </row>
    <row r="51" spans="1:15" x14ac:dyDescent="0.2">
      <c r="A51" t="s">
        <v>89</v>
      </c>
      <c r="B51" t="s">
        <v>23</v>
      </c>
      <c r="C51" t="s">
        <v>38</v>
      </c>
      <c r="D51" t="s">
        <v>39</v>
      </c>
      <c r="E51" t="s">
        <v>40</v>
      </c>
      <c r="F51" t="s">
        <v>87</v>
      </c>
      <c r="G51" t="s">
        <v>88</v>
      </c>
      <c r="H51">
        <v>-2.9225319409999999</v>
      </c>
      <c r="I51" s="1">
        <v>2.9225319000000001</v>
      </c>
      <c r="J51" t="s">
        <v>290</v>
      </c>
      <c r="K51" t="s">
        <v>4</v>
      </c>
      <c r="L51" t="s">
        <v>291</v>
      </c>
      <c r="M51" t="s">
        <v>37</v>
      </c>
      <c r="N51">
        <v>0.94324735900000001</v>
      </c>
      <c r="O51">
        <v>1.945865E-3</v>
      </c>
    </row>
    <row r="52" spans="1:15" x14ac:dyDescent="0.2">
      <c r="A52" t="s">
        <v>89</v>
      </c>
      <c r="B52" t="s">
        <v>23</v>
      </c>
      <c r="C52" t="s">
        <v>38</v>
      </c>
      <c r="D52" t="s">
        <v>39</v>
      </c>
      <c r="E52" t="s">
        <v>40</v>
      </c>
      <c r="F52" t="s">
        <v>87</v>
      </c>
      <c r="G52" t="s">
        <v>88</v>
      </c>
      <c r="H52">
        <v>-2.7529776520000002</v>
      </c>
      <c r="I52" s="1">
        <v>2.7529777000000002</v>
      </c>
      <c r="J52" t="s">
        <v>292</v>
      </c>
      <c r="K52" t="s">
        <v>4</v>
      </c>
      <c r="L52" t="s">
        <v>291</v>
      </c>
      <c r="M52" t="s">
        <v>37</v>
      </c>
      <c r="N52">
        <v>0.92376130700000003</v>
      </c>
      <c r="O52">
        <v>2.8807630000000002E-3</v>
      </c>
    </row>
    <row r="53" spans="1:15" x14ac:dyDescent="0.2">
      <c r="A53" t="s">
        <v>97</v>
      </c>
      <c r="B53" t="s">
        <v>23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>
        <v>-3.7004602150000001</v>
      </c>
      <c r="I53" s="1">
        <v>3.7004602000000002</v>
      </c>
      <c r="J53" t="s">
        <v>290</v>
      </c>
      <c r="K53" t="s">
        <v>4</v>
      </c>
      <c r="L53" t="s">
        <v>291</v>
      </c>
      <c r="M53" t="s">
        <v>37</v>
      </c>
      <c r="N53">
        <v>1.060877619</v>
      </c>
      <c r="O53">
        <v>4.8644399999999999E-4</v>
      </c>
    </row>
    <row r="54" spans="1:15" x14ac:dyDescent="0.2">
      <c r="A54" t="s">
        <v>97</v>
      </c>
      <c r="B54" t="s">
        <v>23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>
        <v>-3.2241295490000002</v>
      </c>
      <c r="I54" s="1">
        <v>3.2241295000000001</v>
      </c>
      <c r="J54" t="s">
        <v>292</v>
      </c>
      <c r="K54" t="s">
        <v>4</v>
      </c>
      <c r="L54" t="s">
        <v>291</v>
      </c>
      <c r="M54" t="s">
        <v>37</v>
      </c>
      <c r="N54">
        <v>1.038285143</v>
      </c>
      <c r="O54">
        <v>1.9012160000000001E-3</v>
      </c>
    </row>
    <row r="55" spans="1:15" x14ac:dyDescent="0.2">
      <c r="A55" t="s">
        <v>111</v>
      </c>
      <c r="B55" t="s">
        <v>23</v>
      </c>
      <c r="C55" t="s">
        <v>24</v>
      </c>
      <c r="D55" t="s">
        <v>44</v>
      </c>
      <c r="E55" t="s">
        <v>45</v>
      </c>
      <c r="F55" t="s">
        <v>46</v>
      </c>
      <c r="G55" t="s">
        <v>65</v>
      </c>
      <c r="H55">
        <v>-3.0053224900000002</v>
      </c>
      <c r="I55" s="1">
        <v>3.0053225000000001</v>
      </c>
      <c r="J55" t="s">
        <v>292</v>
      </c>
      <c r="K55" t="s">
        <v>4</v>
      </c>
      <c r="L55" t="s">
        <v>291</v>
      </c>
      <c r="M55" t="s">
        <v>37</v>
      </c>
      <c r="N55">
        <v>0.86647450400000003</v>
      </c>
      <c r="O55">
        <v>5.2347199999999998E-4</v>
      </c>
    </row>
    <row r="56" spans="1:15" x14ac:dyDescent="0.2">
      <c r="A56" t="s">
        <v>43</v>
      </c>
      <c r="B56" t="s">
        <v>23</v>
      </c>
      <c r="C56" t="s">
        <v>24</v>
      </c>
      <c r="D56" t="s">
        <v>44</v>
      </c>
      <c r="E56" t="s">
        <v>45</v>
      </c>
      <c r="F56" t="s">
        <v>46</v>
      </c>
      <c r="G56" t="s">
        <v>47</v>
      </c>
      <c r="H56">
        <v>-4.62010684</v>
      </c>
      <c r="I56">
        <v>4.62010684</v>
      </c>
      <c r="J56" t="s">
        <v>300</v>
      </c>
      <c r="K56" t="s">
        <v>4</v>
      </c>
      <c r="L56" t="s">
        <v>291</v>
      </c>
      <c r="M56" t="s">
        <v>37</v>
      </c>
      <c r="N56">
        <v>0.89033788700000005</v>
      </c>
      <c r="O56" s="2">
        <v>2.11E-7</v>
      </c>
    </row>
    <row r="57" spans="1:15" x14ac:dyDescent="0.2">
      <c r="A57" t="s">
        <v>113</v>
      </c>
      <c r="B57" t="s">
        <v>23</v>
      </c>
      <c r="C57" t="s">
        <v>24</v>
      </c>
      <c r="D57" t="s">
        <v>44</v>
      </c>
      <c r="E57" t="s">
        <v>45</v>
      </c>
      <c r="F57" t="s">
        <v>46</v>
      </c>
      <c r="G57" t="s">
        <v>64</v>
      </c>
      <c r="H57">
        <v>-2.749644607</v>
      </c>
      <c r="I57" s="1">
        <v>2.7496445999999999</v>
      </c>
      <c r="J57" t="s">
        <v>290</v>
      </c>
      <c r="K57" t="s">
        <v>4</v>
      </c>
      <c r="L57" t="s">
        <v>291</v>
      </c>
      <c r="M57" t="s">
        <v>37</v>
      </c>
      <c r="N57">
        <v>0.81328982500000002</v>
      </c>
      <c r="O57">
        <v>7.2251100000000001E-4</v>
      </c>
    </row>
    <row r="58" spans="1:15" x14ac:dyDescent="0.2">
      <c r="A58" t="s">
        <v>113</v>
      </c>
      <c r="B58" t="s">
        <v>23</v>
      </c>
      <c r="C58" t="s">
        <v>24</v>
      </c>
      <c r="D58" t="s">
        <v>44</v>
      </c>
      <c r="E58" t="s">
        <v>45</v>
      </c>
      <c r="F58" t="s">
        <v>46</v>
      </c>
      <c r="G58" t="s">
        <v>64</v>
      </c>
      <c r="H58">
        <v>-3.0473079439999999</v>
      </c>
      <c r="I58" s="1">
        <v>3.0473078999999998</v>
      </c>
      <c r="J58" t="s">
        <v>292</v>
      </c>
      <c r="K58" t="s">
        <v>4</v>
      </c>
      <c r="L58" t="s">
        <v>291</v>
      </c>
      <c r="M58" t="s">
        <v>37</v>
      </c>
      <c r="N58">
        <v>0.797209418</v>
      </c>
      <c r="O58">
        <v>1.3212200000000001E-4</v>
      </c>
    </row>
    <row r="59" spans="1:15" x14ac:dyDescent="0.2">
      <c r="A59" t="s">
        <v>48</v>
      </c>
      <c r="B59" t="s">
        <v>23</v>
      </c>
      <c r="C59" t="s">
        <v>24</v>
      </c>
      <c r="D59" t="s">
        <v>44</v>
      </c>
      <c r="E59" t="s">
        <v>49</v>
      </c>
      <c r="F59" t="s">
        <v>50</v>
      </c>
      <c r="G59" t="s">
        <v>51</v>
      </c>
      <c r="H59">
        <v>-3.3496781819999999</v>
      </c>
      <c r="I59" s="1">
        <v>3.3496782000000001</v>
      </c>
      <c r="J59" t="s">
        <v>290</v>
      </c>
      <c r="K59" t="s">
        <v>4</v>
      </c>
      <c r="L59" t="s">
        <v>291</v>
      </c>
      <c r="M59" t="s">
        <v>37</v>
      </c>
      <c r="N59">
        <v>0.87908308599999996</v>
      </c>
      <c r="O59">
        <v>1.3872900000000001E-4</v>
      </c>
    </row>
    <row r="60" spans="1:15" x14ac:dyDescent="0.2">
      <c r="A60" t="s">
        <v>48</v>
      </c>
      <c r="B60" t="s">
        <v>23</v>
      </c>
      <c r="C60" t="s">
        <v>24</v>
      </c>
      <c r="D60" t="s">
        <v>44</v>
      </c>
      <c r="E60" t="s">
        <v>49</v>
      </c>
      <c r="F60" t="s">
        <v>50</v>
      </c>
      <c r="G60" t="s">
        <v>51</v>
      </c>
      <c r="H60">
        <v>-2.9816964239999999</v>
      </c>
      <c r="I60" s="1">
        <v>2.9816964000000001</v>
      </c>
      <c r="J60" t="s">
        <v>292</v>
      </c>
      <c r="K60" t="s">
        <v>4</v>
      </c>
      <c r="L60" t="s">
        <v>291</v>
      </c>
      <c r="M60" t="s">
        <v>37</v>
      </c>
      <c r="N60">
        <v>0.86128476600000003</v>
      </c>
      <c r="O60">
        <v>5.3634199999999998E-4</v>
      </c>
    </row>
    <row r="61" spans="1:15" x14ac:dyDescent="0.2">
      <c r="A61" t="s">
        <v>114</v>
      </c>
      <c r="B61" t="s">
        <v>23</v>
      </c>
      <c r="C61" t="s">
        <v>24</v>
      </c>
      <c r="D61" t="s">
        <v>44</v>
      </c>
      <c r="E61" t="s">
        <v>49</v>
      </c>
      <c r="F61" t="s">
        <v>50</v>
      </c>
      <c r="G61" t="s">
        <v>51</v>
      </c>
      <c r="H61">
        <v>-2.590532665</v>
      </c>
      <c r="I61" s="1">
        <v>2.5905326999999998</v>
      </c>
      <c r="J61" t="s">
        <v>290</v>
      </c>
      <c r="K61" t="s">
        <v>4</v>
      </c>
      <c r="L61" t="s">
        <v>291</v>
      </c>
      <c r="M61" t="s">
        <v>37</v>
      </c>
      <c r="N61">
        <v>0.87201441499999999</v>
      </c>
      <c r="O61">
        <v>2.970781E-3</v>
      </c>
    </row>
    <row r="62" spans="1:15" x14ac:dyDescent="0.2">
      <c r="A62" t="s">
        <v>73</v>
      </c>
      <c r="B62" t="s">
        <v>23</v>
      </c>
      <c r="C62" t="s">
        <v>24</v>
      </c>
      <c r="D62" t="s">
        <v>44</v>
      </c>
      <c r="E62" t="s">
        <v>49</v>
      </c>
      <c r="F62" t="s">
        <v>50</v>
      </c>
      <c r="G62" t="s">
        <v>63</v>
      </c>
      <c r="H62">
        <v>-2.6617590130000002</v>
      </c>
      <c r="I62" s="1">
        <v>2.661759</v>
      </c>
      <c r="J62" t="s">
        <v>292</v>
      </c>
      <c r="K62" t="s">
        <v>4</v>
      </c>
      <c r="L62" t="s">
        <v>291</v>
      </c>
      <c r="M62" t="s">
        <v>37</v>
      </c>
      <c r="N62">
        <v>0.85100520199999996</v>
      </c>
      <c r="O62">
        <v>1.761306E-3</v>
      </c>
    </row>
    <row r="63" spans="1:15" x14ac:dyDescent="0.2">
      <c r="A63" t="s">
        <v>115</v>
      </c>
      <c r="B63" t="s">
        <v>23</v>
      </c>
      <c r="C63" t="s">
        <v>24</v>
      </c>
      <c r="D63" t="s">
        <v>44</v>
      </c>
      <c r="E63" t="s">
        <v>49</v>
      </c>
      <c r="F63" t="s">
        <v>50</v>
      </c>
      <c r="G63" t="s">
        <v>63</v>
      </c>
      <c r="H63">
        <v>-2.6134806300000002</v>
      </c>
      <c r="I63" s="1">
        <v>2.6134805999999999</v>
      </c>
      <c r="J63" t="s">
        <v>292</v>
      </c>
      <c r="K63" t="s">
        <v>4</v>
      </c>
      <c r="L63" t="s">
        <v>291</v>
      </c>
      <c r="M63" t="s">
        <v>37</v>
      </c>
      <c r="N63">
        <v>0.81428838000000003</v>
      </c>
      <c r="O63">
        <v>1.329535E-3</v>
      </c>
    </row>
    <row r="64" spans="1:15" x14ac:dyDescent="0.2">
      <c r="A64" t="s">
        <v>117</v>
      </c>
      <c r="B64" t="s">
        <v>23</v>
      </c>
      <c r="C64" t="s">
        <v>24</v>
      </c>
      <c r="D64" t="s">
        <v>44</v>
      </c>
      <c r="E64" t="s">
        <v>49</v>
      </c>
      <c r="F64" t="s">
        <v>50</v>
      </c>
      <c r="G64" t="s">
        <v>118</v>
      </c>
      <c r="H64">
        <v>-2.4451322229999999</v>
      </c>
      <c r="I64" s="1">
        <v>2.4451322000000002</v>
      </c>
      <c r="J64" t="s">
        <v>290</v>
      </c>
      <c r="K64" t="s">
        <v>4</v>
      </c>
      <c r="L64" t="s">
        <v>291</v>
      </c>
      <c r="M64" t="s">
        <v>37</v>
      </c>
      <c r="N64">
        <v>0.80186291099999996</v>
      </c>
      <c r="O64">
        <v>2.2936419999999998E-3</v>
      </c>
    </row>
    <row r="65" spans="1:15" x14ac:dyDescent="0.2">
      <c r="A65" t="s">
        <v>117</v>
      </c>
      <c r="B65" t="s">
        <v>23</v>
      </c>
      <c r="C65" t="s">
        <v>24</v>
      </c>
      <c r="D65" t="s">
        <v>44</v>
      </c>
      <c r="E65" t="s">
        <v>49</v>
      </c>
      <c r="F65" t="s">
        <v>50</v>
      </c>
      <c r="G65" t="s">
        <v>118</v>
      </c>
      <c r="H65">
        <v>-2.674000865</v>
      </c>
      <c r="I65" s="1">
        <v>2.6740008999999998</v>
      </c>
      <c r="J65" t="s">
        <v>292</v>
      </c>
      <c r="K65" t="s">
        <v>4</v>
      </c>
      <c r="L65" t="s">
        <v>291</v>
      </c>
      <c r="M65" t="s">
        <v>37</v>
      </c>
      <c r="N65">
        <v>0.78607872199999995</v>
      </c>
      <c r="O65">
        <v>6.6969100000000004E-4</v>
      </c>
    </row>
    <row r="66" spans="1:15" x14ac:dyDescent="0.2">
      <c r="A66" t="s">
        <v>119</v>
      </c>
      <c r="B66" t="s">
        <v>23</v>
      </c>
      <c r="C66" t="s">
        <v>24</v>
      </c>
      <c r="D66" t="s">
        <v>44</v>
      </c>
      <c r="E66" t="s">
        <v>49</v>
      </c>
      <c r="F66" t="s">
        <v>120</v>
      </c>
      <c r="G66" t="s">
        <v>62</v>
      </c>
      <c r="H66">
        <v>-2.4471315439999999</v>
      </c>
      <c r="I66" s="1">
        <v>2.4471314999999998</v>
      </c>
      <c r="J66" t="s">
        <v>292</v>
      </c>
      <c r="K66" t="s">
        <v>4</v>
      </c>
      <c r="L66" t="s">
        <v>291</v>
      </c>
      <c r="M66" t="s">
        <v>37</v>
      </c>
      <c r="N66">
        <v>0.77100660499999996</v>
      </c>
      <c r="O66">
        <v>1.5038289999999999E-3</v>
      </c>
    </row>
    <row r="67" spans="1:15" x14ac:dyDescent="0.2">
      <c r="A67" t="s">
        <v>22</v>
      </c>
      <c r="B67" t="s">
        <v>23</v>
      </c>
      <c r="C67" t="s">
        <v>24</v>
      </c>
      <c r="D67" t="s">
        <v>25</v>
      </c>
      <c r="E67" t="s">
        <v>26</v>
      </c>
      <c r="F67" t="s">
        <v>27</v>
      </c>
      <c r="G67" t="s">
        <v>28</v>
      </c>
      <c r="H67">
        <v>4.474964247</v>
      </c>
      <c r="I67" s="1">
        <v>4.4749642500000002</v>
      </c>
      <c r="J67" t="s">
        <v>290</v>
      </c>
      <c r="K67" t="s">
        <v>4</v>
      </c>
      <c r="L67" t="s">
        <v>294</v>
      </c>
      <c r="M67" t="s">
        <v>29</v>
      </c>
      <c r="N67">
        <v>0.88555938499999998</v>
      </c>
      <c r="O67" s="2">
        <v>4.34E-7</v>
      </c>
    </row>
    <row r="68" spans="1:15" x14ac:dyDescent="0.2">
      <c r="A68" t="s">
        <v>100</v>
      </c>
      <c r="B68" t="s">
        <v>23</v>
      </c>
      <c r="C68" t="s">
        <v>24</v>
      </c>
      <c r="D68" t="s">
        <v>25</v>
      </c>
      <c r="E68" t="s">
        <v>26</v>
      </c>
      <c r="F68" t="s">
        <v>27</v>
      </c>
      <c r="G68" t="s">
        <v>28</v>
      </c>
      <c r="H68">
        <v>4.6595216510000004</v>
      </c>
      <c r="I68" s="1">
        <v>4.6595216500000003</v>
      </c>
      <c r="J68" t="s">
        <v>290</v>
      </c>
      <c r="K68" t="s">
        <v>4</v>
      </c>
      <c r="L68" t="s">
        <v>294</v>
      </c>
      <c r="M68" t="s">
        <v>29</v>
      </c>
      <c r="N68">
        <v>1.1061189140000001</v>
      </c>
      <c r="O68" s="2">
        <v>2.5299999999999998E-5</v>
      </c>
    </row>
    <row r="69" spans="1:15" x14ac:dyDescent="0.2">
      <c r="A69" t="s">
        <v>72</v>
      </c>
      <c r="B69" t="s">
        <v>23</v>
      </c>
      <c r="C69" t="s">
        <v>24</v>
      </c>
      <c r="D69" t="s">
        <v>25</v>
      </c>
      <c r="E69" t="s">
        <v>26</v>
      </c>
      <c r="F69" t="s">
        <v>68</v>
      </c>
      <c r="G69" t="s">
        <v>62</v>
      </c>
      <c r="H69">
        <v>3.4333828080000002</v>
      </c>
      <c r="I69" s="1">
        <v>3.4333828099999999</v>
      </c>
      <c r="J69" t="s">
        <v>292</v>
      </c>
      <c r="K69" t="s">
        <v>4</v>
      </c>
      <c r="L69" t="s">
        <v>293</v>
      </c>
      <c r="M69" t="s">
        <v>30</v>
      </c>
      <c r="N69">
        <v>0.82884451000000003</v>
      </c>
      <c r="O69" s="2">
        <v>3.4400000000000003E-5</v>
      </c>
    </row>
    <row r="70" spans="1:15" x14ac:dyDescent="0.2">
      <c r="A70" t="s">
        <v>22</v>
      </c>
      <c r="B70" t="s">
        <v>23</v>
      </c>
      <c r="C70" t="s">
        <v>24</v>
      </c>
      <c r="D70" t="s">
        <v>25</v>
      </c>
      <c r="E70" t="s">
        <v>26</v>
      </c>
      <c r="F70" t="s">
        <v>27</v>
      </c>
      <c r="G70" t="s">
        <v>28</v>
      </c>
      <c r="H70">
        <v>4.0518319719999996</v>
      </c>
      <c r="I70" s="1">
        <v>4.0518319700000003</v>
      </c>
      <c r="J70" t="s">
        <v>292</v>
      </c>
      <c r="K70" t="s">
        <v>4</v>
      </c>
      <c r="L70" t="s">
        <v>293</v>
      </c>
      <c r="M70" t="s">
        <v>30</v>
      </c>
      <c r="N70">
        <v>0.86759112599999999</v>
      </c>
      <c r="O70" s="2">
        <v>3.01E-6</v>
      </c>
    </row>
    <row r="71" spans="1:15" x14ac:dyDescent="0.2">
      <c r="A71" t="s">
        <v>100</v>
      </c>
      <c r="B71" t="s">
        <v>23</v>
      </c>
      <c r="C71" t="s">
        <v>24</v>
      </c>
      <c r="D71" t="s">
        <v>25</v>
      </c>
      <c r="E71" t="s">
        <v>26</v>
      </c>
      <c r="F71" t="s">
        <v>27</v>
      </c>
      <c r="G71" t="s">
        <v>28</v>
      </c>
      <c r="H71">
        <v>4.2586421830000001</v>
      </c>
      <c r="I71" s="1">
        <v>4.2586421799999998</v>
      </c>
      <c r="J71" t="s">
        <v>292</v>
      </c>
      <c r="K71" t="s">
        <v>4</v>
      </c>
      <c r="L71" t="s">
        <v>293</v>
      </c>
      <c r="M71" t="s">
        <v>30</v>
      </c>
      <c r="N71">
        <v>1.0823304650000001</v>
      </c>
      <c r="O71" s="2">
        <v>8.3300000000000005E-5</v>
      </c>
    </row>
    <row r="72" spans="1:15" x14ac:dyDescent="0.2">
      <c r="A72" t="s">
        <v>55</v>
      </c>
      <c r="B72" t="s">
        <v>23</v>
      </c>
      <c r="C72" t="s">
        <v>24</v>
      </c>
      <c r="D72" t="s">
        <v>25</v>
      </c>
      <c r="E72" t="s">
        <v>26</v>
      </c>
      <c r="F72" t="s">
        <v>56</v>
      </c>
      <c r="G72" t="s">
        <v>57</v>
      </c>
      <c r="H72">
        <v>3.979189039</v>
      </c>
      <c r="I72" s="1">
        <v>3.9791890400000001</v>
      </c>
      <c r="J72" t="s">
        <v>292</v>
      </c>
      <c r="K72" t="s">
        <v>4</v>
      </c>
      <c r="L72" t="s">
        <v>293</v>
      </c>
      <c r="M72" t="s">
        <v>30</v>
      </c>
      <c r="N72">
        <v>0.93433345300000004</v>
      </c>
      <c r="O72" s="2">
        <v>2.05E-5</v>
      </c>
    </row>
    <row r="73" spans="1:15" x14ac:dyDescent="0.2">
      <c r="A73" t="s">
        <v>105</v>
      </c>
      <c r="B73" t="s">
        <v>23</v>
      </c>
      <c r="C73" t="s">
        <v>24</v>
      </c>
      <c r="D73" t="s">
        <v>25</v>
      </c>
      <c r="E73" t="s">
        <v>26</v>
      </c>
      <c r="F73" t="s">
        <v>56</v>
      </c>
      <c r="G73" t="s">
        <v>57</v>
      </c>
      <c r="H73">
        <v>3.6197531270000001</v>
      </c>
      <c r="I73" s="1">
        <v>3.6197531299999999</v>
      </c>
      <c r="J73" t="s">
        <v>292</v>
      </c>
      <c r="K73" t="s">
        <v>4</v>
      </c>
      <c r="L73" t="s">
        <v>293</v>
      </c>
      <c r="M73" t="s">
        <v>30</v>
      </c>
      <c r="N73">
        <v>0.822211833</v>
      </c>
      <c r="O73" s="2">
        <v>1.0699999999999999E-5</v>
      </c>
    </row>
    <row r="74" spans="1:15" x14ac:dyDescent="0.2">
      <c r="A74" t="s">
        <v>106</v>
      </c>
      <c r="B74" t="s">
        <v>23</v>
      </c>
      <c r="C74" t="s">
        <v>24</v>
      </c>
      <c r="D74" t="s">
        <v>25</v>
      </c>
      <c r="E74" t="s">
        <v>107</v>
      </c>
      <c r="F74" t="s">
        <v>108</v>
      </c>
      <c r="G74" t="s">
        <v>109</v>
      </c>
      <c r="H74">
        <v>5.0471793509999996</v>
      </c>
      <c r="I74" s="1">
        <v>5.0471793500000004</v>
      </c>
      <c r="J74" t="s">
        <v>292</v>
      </c>
      <c r="K74" t="s">
        <v>4</v>
      </c>
      <c r="L74" t="s">
        <v>293</v>
      </c>
      <c r="M74" t="s">
        <v>30</v>
      </c>
      <c r="N74">
        <v>0.91312490300000004</v>
      </c>
      <c r="O74" s="2">
        <v>3.25E-8</v>
      </c>
    </row>
  </sheetData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C5196-65C0-964D-9766-0490009BDA78}">
  <dimension ref="A1:O16"/>
  <sheetViews>
    <sheetView zoomScale="120" zoomScaleNormal="120" workbookViewId="0"/>
  </sheetViews>
  <sheetFormatPr baseColWidth="10" defaultRowHeight="16" x14ac:dyDescent="0.2"/>
  <cols>
    <col min="12" max="12" width="15.5" customWidth="1"/>
  </cols>
  <sheetData>
    <row r="1" spans="1:15" x14ac:dyDescent="0.2">
      <c r="A1" t="s">
        <v>650</v>
      </c>
    </row>
    <row r="2" spans="1:15" x14ac:dyDescent="0.2">
      <c r="A2" s="3" t="s">
        <v>526</v>
      </c>
    </row>
    <row r="3" spans="1:15" s="3" customFormat="1" x14ac:dyDescent="0.2">
      <c r="A3" s="16" t="s">
        <v>10</v>
      </c>
      <c r="B3" s="16" t="s">
        <v>11</v>
      </c>
      <c r="C3" s="16" t="s">
        <v>12</v>
      </c>
      <c r="D3" s="16" t="s">
        <v>13</v>
      </c>
      <c r="E3" s="16" t="s">
        <v>14</v>
      </c>
      <c r="F3" s="16" t="s">
        <v>15</v>
      </c>
      <c r="G3" s="16" t="s">
        <v>16</v>
      </c>
      <c r="H3" s="16" t="s">
        <v>131</v>
      </c>
      <c r="I3" s="16" t="s">
        <v>132</v>
      </c>
      <c r="J3" s="16" t="s">
        <v>141</v>
      </c>
      <c r="K3" s="16" t="s">
        <v>17</v>
      </c>
      <c r="L3" s="16" t="s">
        <v>18</v>
      </c>
      <c r="M3" s="16" t="s">
        <v>140</v>
      </c>
      <c r="N3" s="16" t="s">
        <v>20</v>
      </c>
      <c r="O3" s="16" t="s">
        <v>21</v>
      </c>
    </row>
    <row r="4" spans="1:15" x14ac:dyDescent="0.2">
      <c r="A4" t="s">
        <v>143</v>
      </c>
      <c r="B4" t="s">
        <v>23</v>
      </c>
      <c r="C4" t="s">
        <v>38</v>
      </c>
      <c r="D4" t="s">
        <v>39</v>
      </c>
      <c r="E4" t="s">
        <v>40</v>
      </c>
      <c r="F4" t="s">
        <v>67</v>
      </c>
      <c r="G4" t="s">
        <v>62</v>
      </c>
      <c r="H4">
        <v>3.544413225</v>
      </c>
      <c r="I4">
        <v>3.544413225</v>
      </c>
      <c r="J4" t="s">
        <v>315</v>
      </c>
      <c r="K4" t="s">
        <v>317</v>
      </c>
      <c r="L4" t="s">
        <v>306</v>
      </c>
      <c r="M4" t="s">
        <v>71</v>
      </c>
      <c r="N4">
        <v>0.81913780000000003</v>
      </c>
      <c r="O4" s="2">
        <v>1.5099999999999999E-5</v>
      </c>
    </row>
    <row r="5" spans="1:15" x14ac:dyDescent="0.2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>
        <v>3.1915755849999998</v>
      </c>
      <c r="I5">
        <v>3.1915755849999998</v>
      </c>
      <c r="J5" t="s">
        <v>315</v>
      </c>
      <c r="K5" t="s">
        <v>317</v>
      </c>
      <c r="L5" t="s">
        <v>306</v>
      </c>
      <c r="M5" t="s">
        <v>71</v>
      </c>
      <c r="N5">
        <v>0.75193614799999997</v>
      </c>
      <c r="O5" s="2">
        <v>2.19E-5</v>
      </c>
    </row>
    <row r="6" spans="1:15" x14ac:dyDescent="0.2">
      <c r="A6" t="s">
        <v>134</v>
      </c>
      <c r="B6" t="s">
        <v>23</v>
      </c>
      <c r="C6" t="s">
        <v>24</v>
      </c>
      <c r="D6" t="s">
        <v>25</v>
      </c>
      <c r="E6" t="s">
        <v>135</v>
      </c>
      <c r="F6" t="s">
        <v>136</v>
      </c>
      <c r="G6" t="s">
        <v>137</v>
      </c>
      <c r="H6">
        <v>3.6251330070000001</v>
      </c>
      <c r="I6">
        <v>3.6251330070000001</v>
      </c>
      <c r="J6" t="s">
        <v>303</v>
      </c>
      <c r="K6" t="s">
        <v>317</v>
      </c>
      <c r="L6" t="s">
        <v>304</v>
      </c>
      <c r="M6" t="s">
        <v>69</v>
      </c>
      <c r="N6">
        <v>0.81003427100000003</v>
      </c>
      <c r="O6" s="2">
        <v>7.6299999999999998E-6</v>
      </c>
    </row>
    <row r="7" spans="1:15" x14ac:dyDescent="0.2">
      <c r="A7" t="s">
        <v>31</v>
      </c>
      <c r="B7" t="s">
        <v>23</v>
      </c>
      <c r="C7" t="s">
        <v>24</v>
      </c>
      <c r="D7" t="s">
        <v>25</v>
      </c>
      <c r="E7" t="s">
        <v>135</v>
      </c>
      <c r="F7" t="s">
        <v>136</v>
      </c>
      <c r="G7" t="s">
        <v>137</v>
      </c>
      <c r="H7">
        <v>5.1255366430000002</v>
      </c>
      <c r="I7">
        <v>5.1255366430000002</v>
      </c>
      <c r="J7" t="s">
        <v>303</v>
      </c>
      <c r="K7" t="s">
        <v>317</v>
      </c>
      <c r="L7" t="s">
        <v>304</v>
      </c>
      <c r="M7" t="s">
        <v>69</v>
      </c>
      <c r="N7">
        <v>0.76520308800000003</v>
      </c>
      <c r="O7" s="2">
        <v>2.11E-11</v>
      </c>
    </row>
    <row r="8" spans="1:15" x14ac:dyDescent="0.2">
      <c r="A8" t="s">
        <v>31</v>
      </c>
      <c r="B8" t="s">
        <v>23</v>
      </c>
      <c r="C8" t="s">
        <v>24</v>
      </c>
      <c r="D8" t="s">
        <v>25</v>
      </c>
      <c r="E8" t="s">
        <v>135</v>
      </c>
      <c r="F8" t="s">
        <v>136</v>
      </c>
      <c r="G8" t="s">
        <v>137</v>
      </c>
      <c r="H8">
        <v>-4.1629717040000003</v>
      </c>
      <c r="I8">
        <v>4.1629717040000003</v>
      </c>
      <c r="J8" t="s">
        <v>305</v>
      </c>
      <c r="K8" t="s">
        <v>317</v>
      </c>
      <c r="L8" t="s">
        <v>304</v>
      </c>
      <c r="M8" t="s">
        <v>69</v>
      </c>
      <c r="N8">
        <v>0.80725379500000005</v>
      </c>
      <c r="O8" s="2">
        <v>2.5100000000000001E-7</v>
      </c>
    </row>
    <row r="9" spans="1:15" x14ac:dyDescent="0.2">
      <c r="A9" t="s">
        <v>144</v>
      </c>
      <c r="B9" t="s">
        <v>23</v>
      </c>
      <c r="C9" t="s">
        <v>58</v>
      </c>
      <c r="D9" t="s">
        <v>59</v>
      </c>
      <c r="E9" t="s">
        <v>60</v>
      </c>
      <c r="F9" t="s">
        <v>61</v>
      </c>
      <c r="G9" t="s">
        <v>74</v>
      </c>
      <c r="H9">
        <v>3.6692470300000002</v>
      </c>
      <c r="I9">
        <v>3.6692470300000002</v>
      </c>
      <c r="J9" t="s">
        <v>316</v>
      </c>
      <c r="K9" t="s">
        <v>317</v>
      </c>
      <c r="L9" t="s">
        <v>307</v>
      </c>
      <c r="M9" t="s">
        <v>70</v>
      </c>
      <c r="N9">
        <v>0.89917778699999995</v>
      </c>
      <c r="O9" s="2">
        <v>4.49E-5</v>
      </c>
    </row>
    <row r="10" spans="1:15" x14ac:dyDescent="0.2">
      <c r="A10" t="s">
        <v>133</v>
      </c>
      <c r="B10" t="s">
        <v>23</v>
      </c>
      <c r="C10" t="s">
        <v>38</v>
      </c>
      <c r="D10" t="s">
        <v>39</v>
      </c>
      <c r="E10" t="s">
        <v>40</v>
      </c>
      <c r="F10" t="s">
        <v>67</v>
      </c>
      <c r="G10" t="s">
        <v>62</v>
      </c>
      <c r="H10">
        <v>-3.4562190099999999</v>
      </c>
      <c r="I10">
        <v>3.4562190099999999</v>
      </c>
      <c r="J10" t="s">
        <v>308</v>
      </c>
      <c r="K10" t="s">
        <v>4</v>
      </c>
      <c r="L10" t="s">
        <v>309</v>
      </c>
      <c r="M10" t="s">
        <v>71</v>
      </c>
      <c r="N10">
        <v>0.855858114</v>
      </c>
      <c r="O10" s="2">
        <v>5.38E-5</v>
      </c>
    </row>
    <row r="11" spans="1:15" x14ac:dyDescent="0.2">
      <c r="A11" t="s">
        <v>133</v>
      </c>
      <c r="B11" t="s">
        <v>23</v>
      </c>
      <c r="C11" t="s">
        <v>38</v>
      </c>
      <c r="D11" t="s">
        <v>39</v>
      </c>
      <c r="E11" t="s">
        <v>40</v>
      </c>
      <c r="F11" t="s">
        <v>67</v>
      </c>
      <c r="G11" t="s">
        <v>62</v>
      </c>
      <c r="H11">
        <v>-4.1219217549999998</v>
      </c>
      <c r="I11">
        <v>4.1219217549999998</v>
      </c>
      <c r="J11" t="s">
        <v>315</v>
      </c>
      <c r="K11" t="s">
        <v>4</v>
      </c>
      <c r="L11" t="s">
        <v>309</v>
      </c>
      <c r="M11" t="s">
        <v>71</v>
      </c>
      <c r="N11">
        <v>0.77495410200000003</v>
      </c>
      <c r="O11" s="2">
        <v>1.04E-7</v>
      </c>
    </row>
    <row r="12" spans="1:15" x14ac:dyDescent="0.2">
      <c r="A12" t="s">
        <v>81</v>
      </c>
      <c r="B12" t="s">
        <v>23</v>
      </c>
      <c r="C12" t="s">
        <v>38</v>
      </c>
      <c r="D12" t="s">
        <v>39</v>
      </c>
      <c r="E12" t="s">
        <v>40</v>
      </c>
      <c r="F12" t="s">
        <v>41</v>
      </c>
      <c r="G12" t="s">
        <v>42</v>
      </c>
      <c r="H12">
        <v>-3.9459949700000001</v>
      </c>
      <c r="I12">
        <v>3.9459949700000001</v>
      </c>
      <c r="J12" t="s">
        <v>314</v>
      </c>
      <c r="K12" t="s">
        <v>4</v>
      </c>
      <c r="L12" t="s">
        <v>310</v>
      </c>
      <c r="M12" t="s">
        <v>69</v>
      </c>
      <c r="N12">
        <v>0.89487229800000001</v>
      </c>
      <c r="O12" s="2">
        <v>1.04E-5</v>
      </c>
    </row>
    <row r="13" spans="1:15" x14ac:dyDescent="0.2">
      <c r="A13" t="s">
        <v>22</v>
      </c>
      <c r="B13" t="s">
        <v>23</v>
      </c>
      <c r="C13" t="s">
        <v>24</v>
      </c>
      <c r="D13" t="s">
        <v>25</v>
      </c>
      <c r="E13" t="s">
        <v>26</v>
      </c>
      <c r="F13" t="s">
        <v>27</v>
      </c>
      <c r="G13" t="s">
        <v>28</v>
      </c>
      <c r="H13">
        <v>3.3424179989999998</v>
      </c>
      <c r="I13">
        <v>3.3424179989999998</v>
      </c>
      <c r="J13" t="s">
        <v>308</v>
      </c>
      <c r="K13" t="s">
        <v>4</v>
      </c>
      <c r="L13" t="s">
        <v>310</v>
      </c>
      <c r="M13" t="s">
        <v>69</v>
      </c>
      <c r="N13">
        <v>0.82946995400000001</v>
      </c>
      <c r="O13" s="2">
        <v>5.5899999999999997E-5</v>
      </c>
    </row>
    <row r="14" spans="1:15" x14ac:dyDescent="0.2">
      <c r="A14" t="s">
        <v>138</v>
      </c>
      <c r="B14" t="s">
        <v>23</v>
      </c>
      <c r="C14" t="s">
        <v>24</v>
      </c>
      <c r="D14" t="s">
        <v>44</v>
      </c>
      <c r="E14" t="s">
        <v>45</v>
      </c>
      <c r="F14" t="s">
        <v>46</v>
      </c>
      <c r="G14" t="s">
        <v>139</v>
      </c>
      <c r="H14">
        <v>3.0052230619999998</v>
      </c>
      <c r="I14">
        <v>3.0052230619999998</v>
      </c>
      <c r="J14" t="s">
        <v>308</v>
      </c>
      <c r="K14" t="s">
        <v>4</v>
      </c>
      <c r="L14" t="s">
        <v>310</v>
      </c>
      <c r="M14" t="s">
        <v>69</v>
      </c>
      <c r="N14">
        <v>0.78229207199999995</v>
      </c>
      <c r="O14">
        <v>1.22254E-4</v>
      </c>
    </row>
    <row r="15" spans="1:15" x14ac:dyDescent="0.2">
      <c r="A15" t="s">
        <v>138</v>
      </c>
      <c r="B15" t="s">
        <v>23</v>
      </c>
      <c r="C15" t="s">
        <v>24</v>
      </c>
      <c r="D15" t="s">
        <v>44</v>
      </c>
      <c r="E15" t="s">
        <v>45</v>
      </c>
      <c r="F15" t="s">
        <v>46</v>
      </c>
      <c r="G15" t="s">
        <v>139</v>
      </c>
      <c r="H15">
        <v>-3.2954716400000001</v>
      </c>
      <c r="I15">
        <v>3.2954716400000001</v>
      </c>
      <c r="J15" t="s">
        <v>313</v>
      </c>
      <c r="K15" t="s">
        <v>4</v>
      </c>
      <c r="L15" t="s">
        <v>310</v>
      </c>
      <c r="M15" t="s">
        <v>69</v>
      </c>
      <c r="N15">
        <v>0.84486031800000005</v>
      </c>
      <c r="O15" s="2">
        <v>9.6000000000000002E-5</v>
      </c>
    </row>
    <row r="16" spans="1:15" x14ac:dyDescent="0.2">
      <c r="A16" t="s">
        <v>22</v>
      </c>
      <c r="B16" t="s">
        <v>23</v>
      </c>
      <c r="C16" t="s">
        <v>24</v>
      </c>
      <c r="D16" t="s">
        <v>25</v>
      </c>
      <c r="E16" t="s">
        <v>26</v>
      </c>
      <c r="F16" t="s">
        <v>27</v>
      </c>
      <c r="G16" t="s">
        <v>28</v>
      </c>
      <c r="H16">
        <v>2.9429483150000002</v>
      </c>
      <c r="I16">
        <v>2.9429483150000002</v>
      </c>
      <c r="J16" t="s">
        <v>311</v>
      </c>
      <c r="K16" t="s">
        <v>4</v>
      </c>
      <c r="L16" t="s">
        <v>312</v>
      </c>
      <c r="M16" t="s">
        <v>70</v>
      </c>
      <c r="N16">
        <v>0.75318658699999996</v>
      </c>
      <c r="O16" s="2">
        <v>9.3300000000000005E-5</v>
      </c>
    </row>
  </sheetData>
  <sortState xmlns:xlrd2="http://schemas.microsoft.com/office/spreadsheetml/2017/richdata2" ref="A4:O16">
    <sortCondition ref="L4:L16"/>
    <sortCondition ref="C4:C16"/>
    <sortCondition ref="D4:D16"/>
    <sortCondition ref="E4:E16"/>
    <sortCondition ref="F4:F16"/>
    <sortCondition ref="G4:G16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7BE1D-387D-CE42-8E70-BC033C532B42}">
  <dimension ref="A1:C158"/>
  <sheetViews>
    <sheetView workbookViewId="0"/>
  </sheetViews>
  <sheetFormatPr baseColWidth="10" defaultRowHeight="16" x14ac:dyDescent="0.2"/>
  <cols>
    <col min="2" max="2" width="19" customWidth="1"/>
  </cols>
  <sheetData>
    <row r="1" spans="1:3" x14ac:dyDescent="0.2">
      <c r="A1" t="s">
        <v>651</v>
      </c>
    </row>
    <row r="2" spans="1:3" x14ac:dyDescent="0.2">
      <c r="A2" s="66" t="s">
        <v>456</v>
      </c>
      <c r="B2" s="66"/>
      <c r="C2" s="66"/>
    </row>
    <row r="3" spans="1:3" x14ac:dyDescent="0.2">
      <c r="A3" t="s">
        <v>461</v>
      </c>
      <c r="B3" t="s">
        <v>457</v>
      </c>
      <c r="C3" t="s">
        <v>321</v>
      </c>
    </row>
    <row r="4" spans="1:3" x14ac:dyDescent="0.2">
      <c r="A4" s="52" t="s">
        <v>177</v>
      </c>
      <c r="B4" s="53">
        <v>-10.251250000000001</v>
      </c>
      <c r="C4" s="53">
        <v>1.3031219381601609</v>
      </c>
    </row>
    <row r="5" spans="1:3" x14ac:dyDescent="0.2">
      <c r="A5" s="52" t="s">
        <v>178</v>
      </c>
      <c r="B5" s="53">
        <v>-15.36375</v>
      </c>
      <c r="C5" s="53">
        <v>1.3717969185394332</v>
      </c>
    </row>
    <row r="6" spans="1:3" x14ac:dyDescent="0.2">
      <c r="A6" s="52" t="s">
        <v>179</v>
      </c>
      <c r="B6" s="53">
        <v>-14.755000000000001</v>
      </c>
      <c r="C6" s="53">
        <v>1.7846968530097294</v>
      </c>
    </row>
    <row r="7" spans="1:3" x14ac:dyDescent="0.2">
      <c r="A7" s="52" t="s">
        <v>180</v>
      </c>
      <c r="B7" s="53">
        <v>-10.876249999999999</v>
      </c>
      <c r="C7" s="53">
        <v>2.3857010799463483</v>
      </c>
    </row>
    <row r="8" spans="1:3" x14ac:dyDescent="0.2">
      <c r="A8" s="52" t="s">
        <v>181</v>
      </c>
      <c r="B8" s="53">
        <v>-8.8262499999999982</v>
      </c>
      <c r="C8" s="53">
        <v>0.54084424745022486</v>
      </c>
    </row>
    <row r="9" spans="1:3" x14ac:dyDescent="0.2">
      <c r="A9" s="52" t="s">
        <v>182</v>
      </c>
      <c r="B9" s="53">
        <v>-14.387500000000001</v>
      </c>
      <c r="C9" s="53">
        <v>1.2485277043667993</v>
      </c>
    </row>
    <row r="10" spans="1:3" x14ac:dyDescent="0.2">
      <c r="B10" s="53"/>
      <c r="C10" s="53"/>
    </row>
    <row r="11" spans="1:3" x14ac:dyDescent="0.2">
      <c r="A11" s="52" t="s">
        <v>184</v>
      </c>
      <c r="B11" s="53">
        <v>-27.193750000000001</v>
      </c>
      <c r="C11" s="53">
        <v>0.72681177559451882</v>
      </c>
    </row>
    <row r="12" spans="1:3" x14ac:dyDescent="0.2">
      <c r="A12" s="52" t="s">
        <v>185</v>
      </c>
      <c r="B12" s="53">
        <v>-29.488750000000003</v>
      </c>
      <c r="C12" s="53">
        <v>0.65758079351513943</v>
      </c>
    </row>
    <row r="13" spans="1:3" x14ac:dyDescent="0.2">
      <c r="A13" s="52" t="s">
        <v>186</v>
      </c>
      <c r="B13" s="53">
        <v>-24.47</v>
      </c>
      <c r="C13" s="53">
        <v>1.9129259562998551</v>
      </c>
    </row>
    <row r="14" spans="1:3" x14ac:dyDescent="0.2">
      <c r="A14" s="52" t="s">
        <v>187</v>
      </c>
      <c r="B14" s="53">
        <v>-27.426249999999996</v>
      </c>
      <c r="C14" s="53">
        <v>1.8110686466440578</v>
      </c>
    </row>
    <row r="15" spans="1:3" x14ac:dyDescent="0.2">
      <c r="A15" s="52" t="s">
        <v>188</v>
      </c>
      <c r="B15" s="53">
        <v>-18.71</v>
      </c>
      <c r="C15" s="53">
        <v>1.8275041528192013</v>
      </c>
    </row>
    <row r="16" spans="1:3" x14ac:dyDescent="0.2">
      <c r="A16" s="52" t="s">
        <v>189</v>
      </c>
      <c r="B16" s="53">
        <v>-14.755000000000001</v>
      </c>
      <c r="C16" s="53">
        <v>1.7846968530097294</v>
      </c>
    </row>
    <row r="17" spans="1:3" x14ac:dyDescent="0.2">
      <c r="A17" s="52" t="s">
        <v>183</v>
      </c>
      <c r="B17" s="53">
        <v>-27.97</v>
      </c>
      <c r="C17" s="53">
        <v>1.2180077410028471</v>
      </c>
    </row>
    <row r="19" spans="1:3" x14ac:dyDescent="0.2">
      <c r="A19" s="66" t="s">
        <v>458</v>
      </c>
      <c r="B19" s="66"/>
      <c r="C19" s="66"/>
    </row>
    <row r="20" spans="1:3" x14ac:dyDescent="0.2">
      <c r="A20" t="s">
        <v>461</v>
      </c>
      <c r="B20" t="s">
        <v>459</v>
      </c>
      <c r="C20" t="s">
        <v>321</v>
      </c>
    </row>
    <row r="21" spans="1:3" x14ac:dyDescent="0.2">
      <c r="A21" s="52" t="s">
        <v>177</v>
      </c>
      <c r="B21" s="54">
        <v>-10.443333333333333</v>
      </c>
      <c r="C21" s="54">
        <v>0.96463213274032655</v>
      </c>
    </row>
    <row r="22" spans="1:3" x14ac:dyDescent="0.2">
      <c r="A22" s="52" t="s">
        <v>178</v>
      </c>
      <c r="B22" s="54">
        <v>-15.572500000000003</v>
      </c>
      <c r="C22" s="54">
        <v>1.7167629422840729</v>
      </c>
    </row>
    <row r="23" spans="1:3" x14ac:dyDescent="0.2">
      <c r="A23" s="52" t="s">
        <v>179</v>
      </c>
      <c r="B23" s="54">
        <v>-16.733333333333331</v>
      </c>
      <c r="C23" s="54">
        <v>0.96104425527967241</v>
      </c>
    </row>
    <row r="24" spans="1:3" x14ac:dyDescent="0.2">
      <c r="A24" s="52" t="s">
        <v>180</v>
      </c>
      <c r="B24" s="54">
        <v>-9.2583333333333329</v>
      </c>
      <c r="C24" s="54">
        <v>3.1448249939264099</v>
      </c>
    </row>
    <row r="25" spans="1:3" x14ac:dyDescent="0.2">
      <c r="A25" s="52" t="s">
        <v>181</v>
      </c>
      <c r="B25" s="54">
        <v>-8.1958333333333346</v>
      </c>
      <c r="C25" s="54">
        <v>0.88105781807317929</v>
      </c>
    </row>
    <row r="26" spans="1:3" x14ac:dyDescent="0.2">
      <c r="A26" s="52" t="s">
        <v>182</v>
      </c>
      <c r="B26" s="54">
        <v>-18.052499999999998</v>
      </c>
      <c r="C26" s="54">
        <v>0.92020872138286713</v>
      </c>
    </row>
    <row r="27" spans="1:3" x14ac:dyDescent="0.2">
      <c r="B27" s="54"/>
      <c r="C27" s="54"/>
    </row>
    <row r="28" spans="1:3" x14ac:dyDescent="0.2">
      <c r="A28" s="52" t="s">
        <v>184</v>
      </c>
      <c r="B28" s="54">
        <v>-30.117500000000007</v>
      </c>
      <c r="C28" s="54">
        <v>1.0937601947576827</v>
      </c>
    </row>
    <row r="29" spans="1:3" x14ac:dyDescent="0.2">
      <c r="A29" s="52" t="s">
        <v>185</v>
      </c>
      <c r="B29" s="54">
        <v>-32.418333333333344</v>
      </c>
      <c r="C29" s="54">
        <v>0.68909470695363528</v>
      </c>
    </row>
    <row r="30" spans="1:3" x14ac:dyDescent="0.2">
      <c r="A30" s="52" t="s">
        <v>186</v>
      </c>
      <c r="B30" s="54">
        <v>-26.918333333333333</v>
      </c>
      <c r="C30" s="54">
        <v>1.315445540376708</v>
      </c>
    </row>
    <row r="31" spans="1:3" x14ac:dyDescent="0.2">
      <c r="A31" s="52" t="s">
        <v>187</v>
      </c>
      <c r="B31" s="54">
        <v>-30.604166666666661</v>
      </c>
      <c r="C31" s="54">
        <v>1.0552333506113352</v>
      </c>
    </row>
    <row r="32" spans="1:3" x14ac:dyDescent="0.2">
      <c r="A32" s="52" t="s">
        <v>188</v>
      </c>
      <c r="B32" s="54">
        <v>-22.869999999999994</v>
      </c>
      <c r="C32" s="54">
        <v>0.90045443072827513</v>
      </c>
    </row>
    <row r="33" spans="1:3" x14ac:dyDescent="0.2">
      <c r="A33" s="52" t="s">
        <v>189</v>
      </c>
      <c r="B33" s="54">
        <v>-16.733333333333331</v>
      </c>
      <c r="C33" s="54">
        <v>0.96104425527967241</v>
      </c>
    </row>
    <row r="34" spans="1:3" x14ac:dyDescent="0.2">
      <c r="A34" s="52" t="s">
        <v>183</v>
      </c>
      <c r="B34" s="54">
        <v>-30.122499999999999</v>
      </c>
      <c r="C34" s="54">
        <v>1.1861636020840851</v>
      </c>
    </row>
    <row r="36" spans="1:3" x14ac:dyDescent="0.2">
      <c r="A36" s="66" t="s">
        <v>460</v>
      </c>
      <c r="B36" s="66"/>
      <c r="C36" s="66"/>
    </row>
    <row r="37" spans="1:3" x14ac:dyDescent="0.2">
      <c r="A37" t="s">
        <v>461</v>
      </c>
      <c r="B37" t="s">
        <v>459</v>
      </c>
      <c r="C37" t="s">
        <v>321</v>
      </c>
    </row>
    <row r="38" spans="1:3" x14ac:dyDescent="0.2">
      <c r="A38" s="52" t="s">
        <v>177</v>
      </c>
      <c r="B38" s="54">
        <v>-11.118333333333332</v>
      </c>
      <c r="C38" s="54">
        <v>0.9720908424939545</v>
      </c>
    </row>
    <row r="39" spans="1:3" x14ac:dyDescent="0.2">
      <c r="A39" s="52" t="s">
        <v>178</v>
      </c>
      <c r="B39" s="54">
        <v>-15.527499999999998</v>
      </c>
      <c r="C39" s="54">
        <v>1.495533501645969</v>
      </c>
    </row>
    <row r="40" spans="1:3" x14ac:dyDescent="0.2">
      <c r="A40" s="52" t="s">
        <v>179</v>
      </c>
      <c r="B40" s="54">
        <v>-17.126666666666665</v>
      </c>
      <c r="C40" s="54">
        <v>3.6467951891373351</v>
      </c>
    </row>
    <row r="41" spans="1:3" x14ac:dyDescent="0.2">
      <c r="A41" s="52" t="s">
        <v>180</v>
      </c>
      <c r="B41" s="54">
        <v>-10.823333333333332</v>
      </c>
      <c r="C41" s="54">
        <v>3.0374550751135954</v>
      </c>
    </row>
    <row r="42" spans="1:3" x14ac:dyDescent="0.2">
      <c r="A42" s="52" t="s">
        <v>181</v>
      </c>
      <c r="B42" s="54">
        <v>-9.4624999999999986</v>
      </c>
      <c r="C42" s="54">
        <v>1.4629492317047452</v>
      </c>
    </row>
    <row r="43" spans="1:3" x14ac:dyDescent="0.2">
      <c r="A43" s="52" t="s">
        <v>182</v>
      </c>
      <c r="B43" s="54">
        <v>-20.383333333333336</v>
      </c>
      <c r="C43" s="54">
        <v>0.64568967121609722</v>
      </c>
    </row>
    <row r="44" spans="1:3" x14ac:dyDescent="0.2">
      <c r="B44" s="54"/>
      <c r="C44" s="54"/>
    </row>
    <row r="45" spans="1:3" x14ac:dyDescent="0.2">
      <c r="A45" s="52" t="s">
        <v>184</v>
      </c>
      <c r="B45" s="54">
        <v>-29.640000000000004</v>
      </c>
      <c r="C45" s="54">
        <v>1.4477694442266569</v>
      </c>
    </row>
    <row r="46" spans="1:3" x14ac:dyDescent="0.2">
      <c r="A46" s="52" t="s">
        <v>185</v>
      </c>
      <c r="B46" s="54">
        <v>-31.905000000000001</v>
      </c>
      <c r="C46" s="54">
        <v>1.1368657072687329</v>
      </c>
    </row>
    <row r="47" spans="1:3" x14ac:dyDescent="0.2">
      <c r="A47" s="52" t="s">
        <v>186</v>
      </c>
      <c r="B47" s="54">
        <v>-26.465833333333332</v>
      </c>
      <c r="C47" s="54">
        <v>1.6915590352384895</v>
      </c>
    </row>
    <row r="48" spans="1:3" x14ac:dyDescent="0.2">
      <c r="A48" s="52" t="s">
        <v>187</v>
      </c>
      <c r="B48" s="54">
        <v>-28.918333333333333</v>
      </c>
      <c r="C48" s="54">
        <v>0.89780371749704568</v>
      </c>
    </row>
    <row r="49" spans="1:3" x14ac:dyDescent="0.2">
      <c r="A49" s="52" t="s">
        <v>188</v>
      </c>
      <c r="B49" s="54">
        <v>-21.218333333333337</v>
      </c>
      <c r="C49" s="54">
        <v>1.3558950973993218</v>
      </c>
    </row>
    <row r="50" spans="1:3" x14ac:dyDescent="0.2">
      <c r="A50" s="52" t="s">
        <v>189</v>
      </c>
      <c r="B50" s="54">
        <v>-17.126666666666665</v>
      </c>
      <c r="C50" s="54">
        <v>3.6467951891373351</v>
      </c>
    </row>
    <row r="51" spans="1:3" x14ac:dyDescent="0.2">
      <c r="A51" s="52" t="s">
        <v>183</v>
      </c>
      <c r="B51" s="54">
        <v>-29.221666666666668</v>
      </c>
      <c r="C51" s="54">
        <v>1.17676624181644</v>
      </c>
    </row>
    <row r="53" spans="1:3" x14ac:dyDescent="0.2">
      <c r="A53" s="66" t="s">
        <v>462</v>
      </c>
      <c r="B53" s="66"/>
      <c r="C53" s="66"/>
    </row>
    <row r="54" spans="1:3" x14ac:dyDescent="0.2">
      <c r="A54" t="s">
        <v>461</v>
      </c>
      <c r="B54" t="s">
        <v>463</v>
      </c>
      <c r="C54" t="s">
        <v>464</v>
      </c>
    </row>
    <row r="55" spans="1:3" x14ac:dyDescent="0.2">
      <c r="A55" s="52" t="s">
        <v>177</v>
      </c>
      <c r="B55" s="53">
        <v>-8.5272727272727273</v>
      </c>
      <c r="C55" s="53">
        <v>1.4089648037413214</v>
      </c>
    </row>
    <row r="56" spans="1:3" x14ac:dyDescent="0.2">
      <c r="A56" s="52" t="s">
        <v>178</v>
      </c>
      <c r="B56" s="53">
        <v>-11.12</v>
      </c>
      <c r="C56" s="53">
        <v>1.3165029434072826</v>
      </c>
    </row>
    <row r="57" spans="1:3" x14ac:dyDescent="0.2">
      <c r="A57" s="52" t="s">
        <v>179</v>
      </c>
      <c r="B57" s="53">
        <v>-7.7718181818181824</v>
      </c>
      <c r="C57" s="53">
        <v>2.9199754046286666</v>
      </c>
    </row>
    <row r="58" spans="1:3" x14ac:dyDescent="0.2">
      <c r="A58" s="52" t="s">
        <v>180</v>
      </c>
      <c r="B58" s="53">
        <v>-7.0472727272727269</v>
      </c>
      <c r="C58" s="53">
        <v>1.401856561200832</v>
      </c>
    </row>
    <row r="59" spans="1:3" x14ac:dyDescent="0.2">
      <c r="A59" s="52" t="s">
        <v>181</v>
      </c>
      <c r="B59" s="53">
        <v>-7.5809090909090919</v>
      </c>
      <c r="C59" s="53">
        <v>1.5199700953995974</v>
      </c>
    </row>
    <row r="60" spans="1:3" x14ac:dyDescent="0.2">
      <c r="A60" s="52" t="s">
        <v>182</v>
      </c>
      <c r="B60" s="53">
        <v>-12.465454545454547</v>
      </c>
      <c r="C60" s="53">
        <v>2.6240326356063561</v>
      </c>
    </row>
    <row r="61" spans="1:3" x14ac:dyDescent="0.2">
      <c r="B61" s="53"/>
      <c r="C61" s="53"/>
    </row>
    <row r="62" spans="1:3" x14ac:dyDescent="0.2">
      <c r="A62" s="52" t="s">
        <v>184</v>
      </c>
      <c r="B62" s="53">
        <v>-20.785454545454545</v>
      </c>
      <c r="C62" s="53">
        <v>1.1074959470477861</v>
      </c>
    </row>
    <row r="63" spans="1:3" x14ac:dyDescent="0.2">
      <c r="A63" s="52" t="s">
        <v>185</v>
      </c>
      <c r="B63" s="53">
        <v>-24.49909090909091</v>
      </c>
      <c r="C63" s="53">
        <v>1.0266104864597334</v>
      </c>
    </row>
    <row r="64" spans="1:3" x14ac:dyDescent="0.2">
      <c r="A64" s="52" t="s">
        <v>186</v>
      </c>
      <c r="B64" s="53">
        <v>-19.115454545454547</v>
      </c>
      <c r="C64" s="53">
        <v>2.0747451103032435</v>
      </c>
    </row>
    <row r="65" spans="1:3" x14ac:dyDescent="0.2">
      <c r="A65" s="52" t="s">
        <v>187</v>
      </c>
      <c r="B65" s="53">
        <v>-22.36272727272727</v>
      </c>
      <c r="C65" s="53">
        <v>1.8014443699936495</v>
      </c>
    </row>
    <row r="66" spans="1:3" x14ac:dyDescent="0.2">
      <c r="A66" s="52" t="s">
        <v>188</v>
      </c>
      <c r="B66" s="53">
        <v>-15.6</v>
      </c>
      <c r="C66" s="53">
        <v>2.2999999999999998</v>
      </c>
    </row>
    <row r="67" spans="1:3" x14ac:dyDescent="0.2">
      <c r="A67" s="52" t="s">
        <v>189</v>
      </c>
      <c r="B67" s="53">
        <v>-10.873636363636363</v>
      </c>
      <c r="C67" s="53">
        <v>2.1016577872112037</v>
      </c>
    </row>
    <row r="68" spans="1:3" x14ac:dyDescent="0.2">
      <c r="A68" s="52" t="s">
        <v>183</v>
      </c>
      <c r="B68" s="53">
        <v>-22.17</v>
      </c>
      <c r="C68" s="53">
        <v>2.1669160112934698</v>
      </c>
    </row>
    <row r="70" spans="1:3" x14ac:dyDescent="0.2">
      <c r="A70" s="66" t="s">
        <v>465</v>
      </c>
      <c r="B70" s="66"/>
      <c r="C70" s="66"/>
    </row>
    <row r="71" spans="1:3" x14ac:dyDescent="0.2">
      <c r="A71" t="s">
        <v>461</v>
      </c>
      <c r="B71" t="s">
        <v>466</v>
      </c>
      <c r="C71" t="s">
        <v>464</v>
      </c>
    </row>
    <row r="72" spans="1:3" x14ac:dyDescent="0.2">
      <c r="A72" s="52" t="s">
        <v>177</v>
      </c>
      <c r="B72" s="54">
        <v>-7.2650000000000006</v>
      </c>
      <c r="C72" s="54">
        <v>0.65020082367766274</v>
      </c>
    </row>
    <row r="73" spans="1:3" x14ac:dyDescent="0.2">
      <c r="A73" s="52" t="s">
        <v>178</v>
      </c>
      <c r="B73" s="54">
        <v>-10.066000000000001</v>
      </c>
      <c r="C73" s="54">
        <v>1.265351949283495</v>
      </c>
    </row>
    <row r="74" spans="1:3" x14ac:dyDescent="0.2">
      <c r="A74" s="52" t="s">
        <v>179</v>
      </c>
      <c r="B74" s="54">
        <v>-5.5270000000000001</v>
      </c>
      <c r="C74" s="54">
        <v>1.6881485584970155</v>
      </c>
    </row>
    <row r="75" spans="1:3" x14ac:dyDescent="0.2">
      <c r="A75" s="52" t="s">
        <v>180</v>
      </c>
      <c r="B75" s="54">
        <v>-7.5539999999999994</v>
      </c>
      <c r="C75" s="54">
        <v>1.4320785205039948</v>
      </c>
    </row>
    <row r="76" spans="1:3" x14ac:dyDescent="0.2">
      <c r="A76" s="52" t="s">
        <v>181</v>
      </c>
      <c r="B76" s="54">
        <v>-5.4689999999999994</v>
      </c>
      <c r="C76" s="54">
        <v>1.2609559865435458</v>
      </c>
    </row>
    <row r="77" spans="1:3" x14ac:dyDescent="0.2">
      <c r="A77" s="52" t="s">
        <v>182</v>
      </c>
      <c r="B77" s="54">
        <v>-13.548999999999998</v>
      </c>
      <c r="C77" s="54">
        <v>2.0122428062018667</v>
      </c>
    </row>
    <row r="78" spans="1:3" x14ac:dyDescent="0.2">
      <c r="B78" s="54"/>
      <c r="C78" s="54"/>
    </row>
    <row r="79" spans="1:3" x14ac:dyDescent="0.2">
      <c r="A79" s="52" t="s">
        <v>184</v>
      </c>
      <c r="B79" s="54">
        <v>-21.565000000000001</v>
      </c>
      <c r="C79" s="54">
        <v>1.0255323820663429</v>
      </c>
    </row>
    <row r="80" spans="1:3" x14ac:dyDescent="0.2">
      <c r="A80" s="52" t="s">
        <v>185</v>
      </c>
      <c r="B80" s="54">
        <v>-24.618000000000002</v>
      </c>
      <c r="C80" s="54">
        <v>0.62101708690037061</v>
      </c>
    </row>
    <row r="81" spans="1:3" x14ac:dyDescent="0.2">
      <c r="A81" s="52" t="s">
        <v>186</v>
      </c>
      <c r="B81" s="54">
        <v>-18.877000000000002</v>
      </c>
      <c r="C81" s="54">
        <v>0.77008008241567483</v>
      </c>
    </row>
    <row r="82" spans="1:3" x14ac:dyDescent="0.2">
      <c r="A82" s="52" t="s">
        <v>187</v>
      </c>
      <c r="B82" s="54">
        <v>-22.421999999999997</v>
      </c>
      <c r="C82" s="54">
        <v>1.325232055151097</v>
      </c>
    </row>
    <row r="83" spans="1:3" x14ac:dyDescent="0.2">
      <c r="A83" s="52" t="s">
        <v>188</v>
      </c>
      <c r="B83" s="54">
        <v>-18.402222222222221</v>
      </c>
      <c r="C83" s="54">
        <v>1.8269563334804815</v>
      </c>
    </row>
    <row r="84" spans="1:3" x14ac:dyDescent="0.2">
      <c r="A84" s="52" t="s">
        <v>189</v>
      </c>
      <c r="B84" s="54">
        <v>-9.3079999999999981</v>
      </c>
      <c r="C84" s="54">
        <v>1.1291078090441466</v>
      </c>
    </row>
    <row r="85" spans="1:3" x14ac:dyDescent="0.2">
      <c r="A85" s="52" t="s">
        <v>183</v>
      </c>
      <c r="B85" s="54">
        <v>-21.907777777777774</v>
      </c>
      <c r="C85" s="54">
        <v>2.5657395511712857</v>
      </c>
    </row>
    <row r="88" spans="1:3" x14ac:dyDescent="0.2">
      <c r="A88" t="s">
        <v>467</v>
      </c>
    </row>
    <row r="89" spans="1:3" x14ac:dyDescent="0.2">
      <c r="A89" t="s">
        <v>461</v>
      </c>
      <c r="B89" t="s">
        <v>466</v>
      </c>
      <c r="C89" t="s">
        <v>464</v>
      </c>
    </row>
    <row r="90" spans="1:3" x14ac:dyDescent="0.2">
      <c r="A90" s="52" t="s">
        <v>177</v>
      </c>
      <c r="B90" s="54">
        <v>-7.6010000000000009</v>
      </c>
      <c r="C90" s="54">
        <v>0.63746808198964422</v>
      </c>
    </row>
    <row r="91" spans="1:3" x14ac:dyDescent="0.2">
      <c r="A91" s="52" t="s">
        <v>178</v>
      </c>
      <c r="B91" s="54">
        <v>-10.29</v>
      </c>
      <c r="C91" s="54">
        <v>0.83054199171384469</v>
      </c>
    </row>
    <row r="92" spans="1:3" x14ac:dyDescent="0.2">
      <c r="A92" s="52" t="s">
        <v>179</v>
      </c>
      <c r="B92" s="54">
        <v>-1.546</v>
      </c>
      <c r="C92" s="54">
        <v>4.205251214586089</v>
      </c>
    </row>
    <row r="93" spans="1:3" x14ac:dyDescent="0.2">
      <c r="A93" s="52" t="s">
        <v>180</v>
      </c>
      <c r="B93" s="54">
        <v>-9.3989999999999991</v>
      </c>
      <c r="C93" s="54">
        <v>0.95036191936429004</v>
      </c>
    </row>
    <row r="94" spans="1:3" x14ac:dyDescent="0.2">
      <c r="A94" s="52" t="s">
        <v>181</v>
      </c>
      <c r="B94" s="54">
        <v>-5.8450000000000006</v>
      </c>
      <c r="C94" s="54">
        <v>0.80161295731377002</v>
      </c>
    </row>
    <row r="95" spans="1:3" x14ac:dyDescent="0.2">
      <c r="A95" s="52" t="s">
        <v>182</v>
      </c>
      <c r="B95" s="54">
        <v>-14.827999999999999</v>
      </c>
      <c r="C95" s="54">
        <v>1.4210934756963272</v>
      </c>
    </row>
    <row r="96" spans="1:3" x14ac:dyDescent="0.2">
      <c r="B96" s="54"/>
      <c r="C96" s="54"/>
    </row>
    <row r="97" spans="1:3" x14ac:dyDescent="0.2">
      <c r="A97" s="52" t="s">
        <v>184</v>
      </c>
      <c r="B97" s="54">
        <v>-22.195</v>
      </c>
      <c r="C97" s="54">
        <v>0.690623711662951</v>
      </c>
    </row>
    <row r="98" spans="1:3" x14ac:dyDescent="0.2">
      <c r="A98" s="52" t="s">
        <v>185</v>
      </c>
      <c r="B98" s="54">
        <v>-25.248999999999995</v>
      </c>
      <c r="C98" s="54">
        <v>0.91215800288229709</v>
      </c>
    </row>
    <row r="99" spans="1:3" x14ac:dyDescent="0.2">
      <c r="A99" s="52" t="s">
        <v>186</v>
      </c>
      <c r="B99" s="54">
        <v>-19.554000000000002</v>
      </c>
      <c r="C99" s="54">
        <v>1.0770247082691378</v>
      </c>
    </row>
    <row r="100" spans="1:3" x14ac:dyDescent="0.2">
      <c r="A100" s="52" t="s">
        <v>187</v>
      </c>
      <c r="B100" s="54">
        <v>-22.702999999999996</v>
      </c>
      <c r="C100" s="54">
        <v>0.75991300671707018</v>
      </c>
    </row>
    <row r="101" spans="1:3" x14ac:dyDescent="0.2">
      <c r="A101" s="52" t="s">
        <v>188</v>
      </c>
      <c r="B101" s="54">
        <v>-19.553000000000001</v>
      </c>
      <c r="C101" s="54">
        <v>1.3930466212187185</v>
      </c>
    </row>
    <row r="102" spans="1:3" x14ac:dyDescent="0.2">
      <c r="A102" s="52" t="s">
        <v>189</v>
      </c>
      <c r="B102" s="54">
        <v>-8.9689999999999994</v>
      </c>
      <c r="C102" s="54">
        <v>0.82019577608709415</v>
      </c>
    </row>
    <row r="103" spans="1:3" x14ac:dyDescent="0.2">
      <c r="A103" s="52" t="s">
        <v>183</v>
      </c>
      <c r="B103" s="54">
        <v>-22.879999999999995</v>
      </c>
      <c r="C103" s="54">
        <v>2.3147258056961206</v>
      </c>
    </row>
    <row r="105" spans="1:3" x14ac:dyDescent="0.2">
      <c r="A105" s="66" t="s">
        <v>176</v>
      </c>
      <c r="B105" s="66"/>
      <c r="C105" s="66"/>
    </row>
    <row r="106" spans="1:3" x14ac:dyDescent="0.2">
      <c r="B106" t="s">
        <v>468</v>
      </c>
      <c r="C106" t="s">
        <v>321</v>
      </c>
    </row>
    <row r="107" spans="1:3" x14ac:dyDescent="0.2">
      <c r="A107" t="s">
        <v>177</v>
      </c>
      <c r="B107" s="11">
        <v>-8.9122222222222227</v>
      </c>
      <c r="C107" s="54">
        <v>0.71541557464486649</v>
      </c>
    </row>
    <row r="108" spans="1:3" x14ac:dyDescent="0.2">
      <c r="A108" t="s">
        <v>178</v>
      </c>
      <c r="B108" s="11">
        <v>-8.8277777777777775</v>
      </c>
      <c r="C108" s="54">
        <v>0.73764452444551121</v>
      </c>
    </row>
    <row r="109" spans="1:3" x14ac:dyDescent="0.2">
      <c r="A109" t="s">
        <v>179</v>
      </c>
      <c r="B109" s="11">
        <v>-5.0877777777777773</v>
      </c>
      <c r="C109" s="54">
        <v>0.60621320048679772</v>
      </c>
    </row>
    <row r="110" spans="1:3" x14ac:dyDescent="0.2">
      <c r="A110" t="s">
        <v>180</v>
      </c>
      <c r="B110" s="11">
        <v>-9.112222222222222</v>
      </c>
      <c r="C110" s="54">
        <v>0.74571740253560148</v>
      </c>
    </row>
    <row r="111" spans="1:3" x14ac:dyDescent="0.2">
      <c r="A111" t="s">
        <v>181</v>
      </c>
      <c r="B111" s="11">
        <v>-11.35222222222222</v>
      </c>
      <c r="C111" s="54">
        <v>0.77067791225935867</v>
      </c>
    </row>
    <row r="112" spans="1:3" x14ac:dyDescent="0.2">
      <c r="A112" t="s">
        <v>182</v>
      </c>
      <c r="B112" s="11">
        <v>-11.453333333333335</v>
      </c>
      <c r="C112" s="54">
        <v>0.99884933798846764</v>
      </c>
    </row>
    <row r="113" spans="1:3" x14ac:dyDescent="0.2">
      <c r="A113" t="s">
        <v>183</v>
      </c>
      <c r="B113" s="11">
        <v>-13.333750000000002</v>
      </c>
      <c r="C113" s="54">
        <v>1.0157887505354084</v>
      </c>
    </row>
    <row r="114" spans="1:3" x14ac:dyDescent="0.2">
      <c r="B114" s="11"/>
      <c r="C114" s="54"/>
    </row>
    <row r="115" spans="1:3" x14ac:dyDescent="0.2">
      <c r="A115" t="s">
        <v>184</v>
      </c>
      <c r="B115" s="11">
        <v>-10.177777777777775</v>
      </c>
      <c r="C115" s="54">
        <v>0.48817972555652522</v>
      </c>
    </row>
    <row r="116" spans="1:3" x14ac:dyDescent="0.2">
      <c r="A116" t="s">
        <v>185</v>
      </c>
      <c r="B116" s="11">
        <v>-21.6</v>
      </c>
      <c r="C116" s="54">
        <v>1.0072593650949235</v>
      </c>
    </row>
    <row r="117" spans="1:3" x14ac:dyDescent="0.2">
      <c r="A117" t="s">
        <v>186</v>
      </c>
      <c r="B117" s="11">
        <v>-11.401111111111112</v>
      </c>
      <c r="C117" s="54">
        <v>0.79981942406465156</v>
      </c>
    </row>
    <row r="118" spans="1:3" x14ac:dyDescent="0.2">
      <c r="A118" t="s">
        <v>187</v>
      </c>
      <c r="B118" s="11">
        <v>-13.538888888888888</v>
      </c>
      <c r="C118" s="54">
        <v>0.93540692274063897</v>
      </c>
    </row>
    <row r="119" spans="1:3" x14ac:dyDescent="0.2">
      <c r="A119" t="s">
        <v>188</v>
      </c>
      <c r="B119" s="11">
        <v>-7.8766666666666669</v>
      </c>
      <c r="C119" s="54">
        <v>0.90585594881304998</v>
      </c>
    </row>
    <row r="120" spans="1:3" x14ac:dyDescent="0.2">
      <c r="A120" t="s">
        <v>189</v>
      </c>
      <c r="B120" s="11">
        <v>2.5755555555555554</v>
      </c>
      <c r="C120" s="54">
        <v>0.93593684497287377</v>
      </c>
    </row>
    <row r="121" spans="1:3" x14ac:dyDescent="0.2">
      <c r="B121" s="11"/>
    </row>
    <row r="122" spans="1:3" x14ac:dyDescent="0.2">
      <c r="A122" t="s">
        <v>190</v>
      </c>
      <c r="B122" s="11">
        <v>-15.258333333333333</v>
      </c>
      <c r="C122" s="54">
        <v>1.6297167443045635</v>
      </c>
    </row>
    <row r="124" spans="1:3" x14ac:dyDescent="0.2">
      <c r="A124" s="66" t="s">
        <v>7</v>
      </c>
      <c r="B124" s="66"/>
      <c r="C124" s="66"/>
    </row>
    <row r="125" spans="1:3" x14ac:dyDescent="0.2">
      <c r="B125" s="1" t="s">
        <v>469</v>
      </c>
      <c r="C125" t="s">
        <v>321</v>
      </c>
    </row>
    <row r="126" spans="1:3" x14ac:dyDescent="0.2">
      <c r="A126" t="s">
        <v>177</v>
      </c>
      <c r="B126" s="11">
        <v>-18.299444444444443</v>
      </c>
      <c r="C126" s="11">
        <v>0.77531376739259361</v>
      </c>
    </row>
    <row r="127" spans="1:3" x14ac:dyDescent="0.2">
      <c r="A127" t="s">
        <v>178</v>
      </c>
      <c r="B127" s="11">
        <v>-17.966666666666669</v>
      </c>
      <c r="C127" s="11">
        <v>0.96655239351613242</v>
      </c>
    </row>
    <row r="128" spans="1:3" x14ac:dyDescent="0.2">
      <c r="A128" t="s">
        <v>179</v>
      </c>
      <c r="B128" s="11">
        <v>-16.843888888888888</v>
      </c>
      <c r="C128" s="11">
        <v>0.96942759878241858</v>
      </c>
    </row>
    <row r="129" spans="1:3" x14ac:dyDescent="0.2">
      <c r="A129" t="s">
        <v>180</v>
      </c>
      <c r="B129" s="11">
        <v>-17.136111111111106</v>
      </c>
      <c r="C129" s="11">
        <v>0.89523009785449825</v>
      </c>
    </row>
    <row r="130" spans="1:3" x14ac:dyDescent="0.2">
      <c r="A130" t="s">
        <v>181</v>
      </c>
      <c r="B130" s="11">
        <v>-16.773333333333333</v>
      </c>
      <c r="C130" s="11">
        <v>0.80143988068534511</v>
      </c>
    </row>
    <row r="131" spans="1:3" x14ac:dyDescent="0.2">
      <c r="A131" t="s">
        <v>182</v>
      </c>
      <c r="B131" s="11">
        <v>-17.219444444444441</v>
      </c>
      <c r="C131" s="11">
        <v>0.74546055422704727</v>
      </c>
    </row>
    <row r="132" spans="1:3" x14ac:dyDescent="0.2">
      <c r="A132" t="s">
        <v>183</v>
      </c>
      <c r="B132" s="11">
        <v>-24.386111111111113</v>
      </c>
      <c r="C132" s="11">
        <v>1.0132019071118863</v>
      </c>
    </row>
    <row r="133" spans="1:3" x14ac:dyDescent="0.2">
      <c r="B133" s="11"/>
      <c r="C133" s="11"/>
    </row>
    <row r="134" spans="1:3" x14ac:dyDescent="0.2">
      <c r="A134" t="s">
        <v>184</v>
      </c>
      <c r="B134" s="11">
        <v>-26.935555555555556</v>
      </c>
      <c r="C134" s="11">
        <v>0.93638995284595528</v>
      </c>
    </row>
    <row r="135" spans="1:3" x14ac:dyDescent="0.2">
      <c r="A135" t="s">
        <v>185</v>
      </c>
      <c r="B135" s="11">
        <v>-29.762777777777785</v>
      </c>
      <c r="C135" s="11">
        <v>0.5899432231460483</v>
      </c>
    </row>
    <row r="136" spans="1:3" x14ac:dyDescent="0.2">
      <c r="A136" t="s">
        <v>186</v>
      </c>
      <c r="B136" s="11">
        <v>-22.93555555555556</v>
      </c>
      <c r="C136" s="11">
        <v>0.77431732530109232</v>
      </c>
    </row>
    <row r="137" spans="1:3" x14ac:dyDescent="0.2">
      <c r="A137" t="s">
        <v>187</v>
      </c>
      <c r="B137" s="11">
        <v>-25.203888888888894</v>
      </c>
      <c r="C137" s="11">
        <v>0.9406639638098494</v>
      </c>
    </row>
    <row r="138" spans="1:3" x14ac:dyDescent="0.2">
      <c r="A138" t="s">
        <v>188</v>
      </c>
      <c r="B138" s="11">
        <v>-19.843333333333337</v>
      </c>
      <c r="C138" s="11">
        <v>0.83051332376571796</v>
      </c>
    </row>
    <row r="139" spans="1:3" x14ac:dyDescent="0.2">
      <c r="A139" t="s">
        <v>189</v>
      </c>
      <c r="B139" s="11">
        <v>-15.398333333333333</v>
      </c>
      <c r="C139" s="11">
        <v>0.87849637583369766</v>
      </c>
    </row>
    <row r="140" spans="1:3" x14ac:dyDescent="0.2">
      <c r="B140" s="11"/>
      <c r="C140" s="11"/>
    </row>
    <row r="141" spans="1:3" x14ac:dyDescent="0.2">
      <c r="A141" t="s">
        <v>190</v>
      </c>
      <c r="B141" s="11">
        <v>-21.776923076923076</v>
      </c>
      <c r="C141" s="11">
        <v>2.3702646572597659</v>
      </c>
    </row>
    <row r="143" spans="1:3" x14ac:dyDescent="0.2">
      <c r="A143" s="66" t="s">
        <v>6</v>
      </c>
      <c r="B143" s="66"/>
      <c r="C143" s="66"/>
    </row>
    <row r="144" spans="1:3" x14ac:dyDescent="0.2">
      <c r="A144" t="s">
        <v>174</v>
      </c>
      <c r="B144" t="s">
        <v>470</v>
      </c>
      <c r="C144" t="s">
        <v>321</v>
      </c>
    </row>
    <row r="145" spans="1:3" x14ac:dyDescent="0.2">
      <c r="A145" t="s">
        <v>324</v>
      </c>
      <c r="B145">
        <v>-24.7</v>
      </c>
      <c r="C145">
        <v>0.5</v>
      </c>
    </row>
    <row r="146" spans="1:3" x14ac:dyDescent="0.2">
      <c r="A146" t="s">
        <v>326</v>
      </c>
      <c r="B146">
        <v>-17.600000000000001</v>
      </c>
      <c r="C146">
        <v>0.9</v>
      </c>
    </row>
    <row r="147" spans="1:3" x14ac:dyDescent="0.2">
      <c r="A147" t="s">
        <v>328</v>
      </c>
      <c r="B147">
        <v>-20.5</v>
      </c>
      <c r="C147">
        <v>0.7</v>
      </c>
    </row>
    <row r="148" spans="1:3" x14ac:dyDescent="0.2">
      <c r="A148" t="s">
        <v>330</v>
      </c>
      <c r="B148">
        <v>-20.399999999999999</v>
      </c>
      <c r="C148">
        <v>0.8</v>
      </c>
    </row>
    <row r="149" spans="1:3" x14ac:dyDescent="0.2">
      <c r="A149" t="s">
        <v>332</v>
      </c>
      <c r="B149">
        <v>-31.4</v>
      </c>
      <c r="C149">
        <v>0.8</v>
      </c>
    </row>
    <row r="150" spans="1:3" x14ac:dyDescent="0.2">
      <c r="A150" t="s">
        <v>334</v>
      </c>
      <c r="B150">
        <v>-33.299999999999997</v>
      </c>
      <c r="C150">
        <v>0.8</v>
      </c>
    </row>
    <row r="151" spans="1:3" x14ac:dyDescent="0.2">
      <c r="A151" t="s">
        <v>336</v>
      </c>
      <c r="B151">
        <v>-28.6</v>
      </c>
      <c r="C151">
        <v>0.6</v>
      </c>
    </row>
    <row r="152" spans="1:3" x14ac:dyDescent="0.2">
      <c r="A152" t="s">
        <v>338</v>
      </c>
      <c r="B152">
        <v>-23.4</v>
      </c>
      <c r="C152">
        <v>0.9</v>
      </c>
    </row>
    <row r="153" spans="1:3" x14ac:dyDescent="0.2">
      <c r="A153" t="s">
        <v>340</v>
      </c>
      <c r="B153">
        <v>-22.3</v>
      </c>
      <c r="C153">
        <v>0.7</v>
      </c>
    </row>
    <row r="154" spans="1:3" x14ac:dyDescent="0.2">
      <c r="A154" t="s">
        <v>343</v>
      </c>
      <c r="B154">
        <v>-23.2</v>
      </c>
      <c r="C154">
        <v>0.4</v>
      </c>
    </row>
    <row r="155" spans="1:3" x14ac:dyDescent="0.2">
      <c r="A155" t="s">
        <v>345</v>
      </c>
      <c r="B155">
        <v>-30.1</v>
      </c>
      <c r="C155">
        <v>0.7</v>
      </c>
    </row>
    <row r="156" spans="1:3" x14ac:dyDescent="0.2">
      <c r="A156" t="s">
        <v>347</v>
      </c>
      <c r="B156">
        <v>-30</v>
      </c>
      <c r="C156">
        <v>0.8</v>
      </c>
    </row>
    <row r="157" spans="1:3" x14ac:dyDescent="0.2">
      <c r="A157" t="s">
        <v>349</v>
      </c>
      <c r="B157">
        <v>-21.2</v>
      </c>
      <c r="C157">
        <v>0.6</v>
      </c>
    </row>
    <row r="158" spans="1:3" x14ac:dyDescent="0.2">
      <c r="A158" t="s">
        <v>351</v>
      </c>
      <c r="B158">
        <v>-22.3</v>
      </c>
      <c r="C158">
        <v>1.1000000000000001</v>
      </c>
    </row>
  </sheetData>
  <mergeCells count="8">
    <mergeCell ref="A2:C2"/>
    <mergeCell ref="A105:C105"/>
    <mergeCell ref="A124:C124"/>
    <mergeCell ref="A143:C143"/>
    <mergeCell ref="A70:C70"/>
    <mergeCell ref="A53:C53"/>
    <mergeCell ref="A36:C36"/>
    <mergeCell ref="A19:C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B583E-B5CA-914D-BFF3-D8B28B59764E}">
  <dimension ref="A1:R22"/>
  <sheetViews>
    <sheetView zoomScale="90" zoomScaleNormal="90" workbookViewId="0"/>
  </sheetViews>
  <sheetFormatPr baseColWidth="10" defaultRowHeight="16" x14ac:dyDescent="0.2"/>
  <cols>
    <col min="1" max="1" width="19.6640625" customWidth="1"/>
    <col min="2" max="2" width="18.1640625" customWidth="1"/>
    <col min="3" max="3" width="15.6640625" customWidth="1"/>
    <col min="4" max="4" width="20.6640625" customWidth="1"/>
    <col min="5" max="5" width="17.1640625" customWidth="1"/>
    <col min="6" max="6" width="18" customWidth="1"/>
    <col min="7" max="7" width="18.33203125" customWidth="1"/>
    <col min="10" max="10" width="18.5" customWidth="1"/>
    <col min="11" max="11" width="18.83203125" customWidth="1"/>
    <col min="13" max="13" width="17" customWidth="1"/>
  </cols>
  <sheetData>
    <row r="1" spans="1:18" x14ac:dyDescent="0.2">
      <c r="A1" t="s">
        <v>652</v>
      </c>
    </row>
    <row r="2" spans="1:18" x14ac:dyDescent="0.2">
      <c r="A2" s="67" t="s">
        <v>198</v>
      </c>
      <c r="B2" s="67"/>
      <c r="C2" s="67"/>
      <c r="D2" s="67"/>
      <c r="E2" s="67"/>
      <c r="F2" s="67"/>
      <c r="G2" s="67"/>
      <c r="J2" s="67" t="s">
        <v>200</v>
      </c>
      <c r="K2" s="67"/>
      <c r="L2" s="67"/>
      <c r="M2" s="67"/>
      <c r="N2" s="67"/>
      <c r="O2" s="67"/>
      <c r="P2" s="67"/>
      <c r="R2" t="s">
        <v>202</v>
      </c>
    </row>
    <row r="3" spans="1:18" s="3" customFormat="1" x14ac:dyDescent="0.2">
      <c r="A3" s="6" t="s">
        <v>145</v>
      </c>
      <c r="B3" s="6" t="s">
        <v>191</v>
      </c>
      <c r="C3" s="6" t="s">
        <v>192</v>
      </c>
      <c r="D3" s="6" t="s">
        <v>193</v>
      </c>
      <c r="E3" s="6" t="s">
        <v>192</v>
      </c>
      <c r="F3" s="6" t="s">
        <v>194</v>
      </c>
      <c r="G3" s="6" t="s">
        <v>192</v>
      </c>
      <c r="J3" s="6" t="s">
        <v>145</v>
      </c>
      <c r="K3" s="6" t="s">
        <v>191</v>
      </c>
      <c r="L3" s="6" t="s">
        <v>192</v>
      </c>
      <c r="M3" s="6" t="s">
        <v>193</v>
      </c>
      <c r="N3" s="6" t="s">
        <v>192</v>
      </c>
      <c r="O3" s="6" t="s">
        <v>194</v>
      </c>
      <c r="P3" s="6" t="s">
        <v>192</v>
      </c>
      <c r="R3" t="s">
        <v>204</v>
      </c>
    </row>
    <row r="4" spans="1:18" x14ac:dyDescent="0.2">
      <c r="A4" s="8" t="s">
        <v>184</v>
      </c>
      <c r="B4" s="12">
        <v>23.400000000000002</v>
      </c>
      <c r="C4" s="12">
        <v>5.4499999999999993</v>
      </c>
      <c r="D4" s="12">
        <v>6.9</v>
      </c>
      <c r="E4" s="12">
        <v>5.75</v>
      </c>
      <c r="F4" s="12">
        <v>9.6</v>
      </c>
      <c r="G4" s="12">
        <v>5.05</v>
      </c>
      <c r="J4" s="8" t="s">
        <v>184</v>
      </c>
      <c r="K4" s="8">
        <v>76.599999999999994</v>
      </c>
      <c r="L4" s="8">
        <v>5.4499999999999993</v>
      </c>
      <c r="M4" s="8">
        <v>93.100000000000009</v>
      </c>
      <c r="N4" s="8">
        <v>5.75</v>
      </c>
      <c r="O4" s="8">
        <v>90.4</v>
      </c>
      <c r="P4" s="8">
        <v>5.0499999999999989</v>
      </c>
      <c r="R4" t="s">
        <v>203</v>
      </c>
    </row>
    <row r="5" spans="1:18" x14ac:dyDescent="0.2">
      <c r="A5" s="8" t="s">
        <v>185</v>
      </c>
      <c r="B5" s="12">
        <v>18.2</v>
      </c>
      <c r="C5" s="12">
        <v>3.9000000000000008</v>
      </c>
      <c r="D5" s="12">
        <v>3.3000000000000003</v>
      </c>
      <c r="E5" s="12">
        <v>3.5999999999999996</v>
      </c>
      <c r="F5" s="12">
        <v>6.2</v>
      </c>
      <c r="G5" s="12">
        <v>4.05</v>
      </c>
      <c r="J5" s="8" t="s">
        <v>185</v>
      </c>
      <c r="K5" s="12">
        <v>81.8</v>
      </c>
      <c r="L5" s="12">
        <v>3.8999999999999977</v>
      </c>
      <c r="M5" s="12">
        <v>96.7</v>
      </c>
      <c r="N5" s="12">
        <v>3.5999999999999979</v>
      </c>
      <c r="O5" s="12">
        <v>93.8</v>
      </c>
      <c r="P5" s="12">
        <v>4.049999999999998</v>
      </c>
    </row>
    <row r="6" spans="1:18" x14ac:dyDescent="0.2">
      <c r="A6" s="8" t="s">
        <v>186</v>
      </c>
      <c r="B6" s="12">
        <v>27.6</v>
      </c>
      <c r="C6" s="12">
        <v>8.9499999999999993</v>
      </c>
      <c r="D6" s="12">
        <v>11.799999999999999</v>
      </c>
      <c r="E6" s="12">
        <v>7.4499999999999993</v>
      </c>
      <c r="F6" s="12">
        <v>14.7</v>
      </c>
      <c r="G6" s="12">
        <v>7.15</v>
      </c>
      <c r="J6" s="8" t="s">
        <v>186</v>
      </c>
      <c r="K6">
        <v>72.399999999999991</v>
      </c>
      <c r="L6">
        <v>8.9499999999999975</v>
      </c>
      <c r="M6" s="12">
        <v>88.2</v>
      </c>
      <c r="N6" s="12">
        <v>7.4499999999999957</v>
      </c>
      <c r="O6" s="12">
        <v>85.3</v>
      </c>
      <c r="P6" s="12">
        <v>7.15</v>
      </c>
    </row>
    <row r="7" spans="1:18" x14ac:dyDescent="0.2">
      <c r="A7" s="8" t="s">
        <v>187</v>
      </c>
      <c r="B7" s="12">
        <v>19.2</v>
      </c>
      <c r="C7" s="12">
        <v>7.2500000000000009</v>
      </c>
      <c r="D7" s="12">
        <v>0.1</v>
      </c>
      <c r="E7" s="12">
        <v>1.6500000000000001</v>
      </c>
      <c r="F7" s="12">
        <v>8.1</v>
      </c>
      <c r="G7" s="12">
        <v>7.1499999999999995</v>
      </c>
      <c r="J7" s="8" t="s">
        <v>187</v>
      </c>
      <c r="K7" s="12">
        <v>80.800000000000011</v>
      </c>
      <c r="L7" s="12">
        <v>7.2500000000000009</v>
      </c>
      <c r="M7" s="12">
        <v>99.9</v>
      </c>
      <c r="N7" s="12">
        <v>1.6500000000000015</v>
      </c>
      <c r="O7" s="12">
        <v>91.9</v>
      </c>
      <c r="P7" s="12">
        <v>7.15</v>
      </c>
    </row>
    <row r="8" spans="1:18" x14ac:dyDescent="0.2">
      <c r="A8" s="8" t="s">
        <v>188</v>
      </c>
      <c r="B8" s="12">
        <v>27.800000000000004</v>
      </c>
      <c r="C8" s="12">
        <v>13.649999999999999</v>
      </c>
      <c r="D8" s="12">
        <v>0</v>
      </c>
      <c r="E8" s="12">
        <v>0.95</v>
      </c>
      <c r="F8" s="12">
        <v>0</v>
      </c>
      <c r="G8" s="12">
        <v>4.05</v>
      </c>
      <c r="J8" s="8" t="s">
        <v>188</v>
      </c>
      <c r="K8" s="12">
        <v>72.2</v>
      </c>
      <c r="L8" s="12">
        <v>7.2000000000000011</v>
      </c>
      <c r="M8" s="12">
        <v>100</v>
      </c>
      <c r="N8" s="12">
        <v>0</v>
      </c>
      <c r="O8" s="12">
        <v>100</v>
      </c>
      <c r="P8" s="12">
        <v>0</v>
      </c>
    </row>
    <row r="9" spans="1:18" x14ac:dyDescent="0.2">
      <c r="A9" s="8" t="s">
        <v>189</v>
      </c>
      <c r="B9" s="12">
        <v>33.800000000000004</v>
      </c>
      <c r="C9" s="12">
        <v>11.75</v>
      </c>
      <c r="D9" s="12">
        <v>24.7</v>
      </c>
      <c r="E9" s="12">
        <v>9.15</v>
      </c>
      <c r="F9" s="12">
        <v>22.900000000000002</v>
      </c>
      <c r="G9" s="12">
        <v>9.35</v>
      </c>
      <c r="J9" s="8" t="s">
        <v>189</v>
      </c>
      <c r="K9" s="12">
        <v>66.2</v>
      </c>
      <c r="L9" s="12">
        <v>11.75</v>
      </c>
      <c r="M9" s="12">
        <v>75.3</v>
      </c>
      <c r="N9" s="12">
        <v>9.1499999999999968</v>
      </c>
      <c r="O9" s="12">
        <v>77.100000000000009</v>
      </c>
      <c r="P9" s="12">
        <v>9.3499999999999979</v>
      </c>
    </row>
    <row r="10" spans="1:18" x14ac:dyDescent="0.2">
      <c r="A10" s="8" t="s">
        <v>195</v>
      </c>
      <c r="B10" s="6">
        <v>25.000000000000004</v>
      </c>
      <c r="C10" s="33">
        <v>8.4916666666666654</v>
      </c>
      <c r="D10" s="6">
        <v>7.8</v>
      </c>
      <c r="E10" s="33">
        <v>4.7583333333333329</v>
      </c>
      <c r="F10" s="33">
        <v>10.25</v>
      </c>
      <c r="G10" s="33">
        <v>6.1333333333333329</v>
      </c>
      <c r="J10" s="8" t="s">
        <v>195</v>
      </c>
      <c r="K10" s="33">
        <v>74.679999999999993</v>
      </c>
      <c r="L10" s="33">
        <v>7.81</v>
      </c>
      <c r="M10" s="33">
        <v>92.02000000000001</v>
      </c>
      <c r="N10" s="33">
        <v>4.3699999999999992</v>
      </c>
      <c r="O10" s="33">
        <v>89.62</v>
      </c>
      <c r="P10" s="33">
        <v>5.54</v>
      </c>
    </row>
    <row r="11" spans="1:18" x14ac:dyDescent="0.2">
      <c r="A11" s="8" t="s">
        <v>205</v>
      </c>
      <c r="B11" s="8">
        <v>8</v>
      </c>
      <c r="C11" s="8"/>
      <c r="D11" s="8">
        <v>12</v>
      </c>
      <c r="E11" s="8"/>
      <c r="F11" s="8">
        <v>12</v>
      </c>
      <c r="G11" s="8"/>
      <c r="J11" s="8" t="s">
        <v>205</v>
      </c>
      <c r="K11" s="8">
        <v>8</v>
      </c>
      <c r="L11" s="8"/>
      <c r="M11" s="8">
        <v>12</v>
      </c>
      <c r="N11" s="8"/>
      <c r="O11" s="8">
        <v>12</v>
      </c>
      <c r="P11" s="8"/>
    </row>
    <row r="13" spans="1:18" x14ac:dyDescent="0.2">
      <c r="A13" s="67" t="s">
        <v>199</v>
      </c>
      <c r="B13" s="67"/>
      <c r="C13" s="67"/>
      <c r="D13" s="67"/>
      <c r="E13" s="67"/>
      <c r="F13" s="67"/>
      <c r="G13" s="67"/>
      <c r="J13" s="67" t="s">
        <v>201</v>
      </c>
      <c r="K13" s="67"/>
      <c r="L13" s="67"/>
      <c r="M13" s="67"/>
      <c r="N13" s="67"/>
      <c r="O13" s="67"/>
      <c r="P13" s="67"/>
    </row>
    <row r="14" spans="1:18" s="3" customFormat="1" x14ac:dyDescent="0.2">
      <c r="A14" s="6" t="s">
        <v>145</v>
      </c>
      <c r="B14" s="6" t="s">
        <v>191</v>
      </c>
      <c r="C14" s="6" t="s">
        <v>192</v>
      </c>
      <c r="D14" s="6" t="s">
        <v>196</v>
      </c>
      <c r="E14" s="6" t="s">
        <v>192</v>
      </c>
      <c r="F14" s="6" t="s">
        <v>194</v>
      </c>
      <c r="G14" s="6" t="s">
        <v>192</v>
      </c>
      <c r="J14" s="6" t="s">
        <v>145</v>
      </c>
      <c r="K14" s="6" t="s">
        <v>191</v>
      </c>
      <c r="L14" s="6" t="s">
        <v>192</v>
      </c>
      <c r="M14" s="6" t="s">
        <v>196</v>
      </c>
      <c r="N14" s="6" t="s">
        <v>192</v>
      </c>
      <c r="O14" s="6" t="s">
        <v>194</v>
      </c>
      <c r="P14" s="6" t="s">
        <v>192</v>
      </c>
    </row>
    <row r="15" spans="1:18" x14ac:dyDescent="0.2">
      <c r="A15" s="8" t="s">
        <v>184</v>
      </c>
      <c r="B15" s="12">
        <v>32</v>
      </c>
      <c r="C15" s="12">
        <v>6.8000000000000007</v>
      </c>
      <c r="D15" s="12">
        <v>24.9</v>
      </c>
      <c r="E15" s="12">
        <v>6.6000000000000005</v>
      </c>
      <c r="F15" s="12">
        <v>19.400000000000002</v>
      </c>
      <c r="G15" s="12">
        <v>6.8500000000000005</v>
      </c>
      <c r="J15" s="8" t="s">
        <v>184</v>
      </c>
      <c r="K15" s="12">
        <v>68</v>
      </c>
      <c r="L15" s="12">
        <v>6.8000000000000007</v>
      </c>
      <c r="M15" s="12">
        <v>75.099999999999994</v>
      </c>
      <c r="N15" s="12">
        <v>6.6000000000000005</v>
      </c>
      <c r="O15" s="12">
        <v>80.600000000000009</v>
      </c>
      <c r="P15" s="12">
        <v>6.8500000000000005</v>
      </c>
    </row>
    <row r="16" spans="1:18" x14ac:dyDescent="0.2">
      <c r="A16" s="8" t="s">
        <v>185</v>
      </c>
      <c r="B16" s="12">
        <v>20.200000000000003</v>
      </c>
      <c r="C16" s="12">
        <v>4.1999999999999993</v>
      </c>
      <c r="D16" s="12">
        <v>19.5</v>
      </c>
      <c r="E16" s="12">
        <v>4.1999999999999993</v>
      </c>
      <c r="F16" s="12">
        <v>16.400000000000002</v>
      </c>
      <c r="G16" s="12">
        <v>4.5499999999999989</v>
      </c>
      <c r="J16" s="8" t="s">
        <v>185</v>
      </c>
      <c r="K16" s="12">
        <v>79.800000000000011</v>
      </c>
      <c r="L16" s="12">
        <v>4.1999999999999984</v>
      </c>
      <c r="M16" s="12">
        <v>80.5</v>
      </c>
      <c r="N16" s="12">
        <v>4.1999999999999984</v>
      </c>
      <c r="O16" s="12">
        <v>83.6</v>
      </c>
      <c r="P16" s="12">
        <v>4.5499999999999989</v>
      </c>
    </row>
    <row r="17" spans="1:16" x14ac:dyDescent="0.2">
      <c r="A17" s="8" t="s">
        <v>186</v>
      </c>
      <c r="B17" s="12">
        <v>23.599999999999998</v>
      </c>
      <c r="C17" s="12">
        <v>13.900000000000002</v>
      </c>
      <c r="D17" s="12">
        <v>26</v>
      </c>
      <c r="E17" s="12">
        <v>14.750000000000002</v>
      </c>
      <c r="F17" s="12">
        <v>19.8</v>
      </c>
      <c r="G17" s="12">
        <v>15.65</v>
      </c>
      <c r="J17" s="8" t="s">
        <v>186</v>
      </c>
      <c r="K17" s="12">
        <v>76.400000000000006</v>
      </c>
      <c r="L17" s="12">
        <v>13.900000000000002</v>
      </c>
      <c r="M17" s="12">
        <v>74</v>
      </c>
      <c r="N17" s="12">
        <v>14.750000000000002</v>
      </c>
      <c r="O17" s="12">
        <v>80.2</v>
      </c>
      <c r="P17" s="12">
        <v>15.649999999999997</v>
      </c>
    </row>
    <row r="18" spans="1:16" x14ac:dyDescent="0.2">
      <c r="A18" s="8" t="s">
        <v>187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J18" s="8" t="s">
        <v>187</v>
      </c>
      <c r="K18" s="12">
        <v>100</v>
      </c>
      <c r="L18" s="12">
        <v>1.9500000000000017</v>
      </c>
      <c r="M18" s="12">
        <v>100</v>
      </c>
      <c r="N18" s="12">
        <v>1.9000000000000017</v>
      </c>
      <c r="O18" s="12">
        <v>100</v>
      </c>
      <c r="P18" s="12">
        <v>1.4500000000000013</v>
      </c>
    </row>
    <row r="19" spans="1:16" x14ac:dyDescent="0.2">
      <c r="A19" s="8" t="s">
        <v>188</v>
      </c>
      <c r="B19" s="12">
        <v>36.6</v>
      </c>
      <c r="C19" s="12">
        <v>29.15</v>
      </c>
      <c r="D19" s="12">
        <v>0.3</v>
      </c>
      <c r="E19" s="12">
        <v>10.85</v>
      </c>
      <c r="F19" s="12">
        <v>0.1</v>
      </c>
      <c r="G19" s="12">
        <v>5.6000000000000005</v>
      </c>
      <c r="J19" s="8" t="s">
        <v>188</v>
      </c>
      <c r="K19" s="12">
        <v>63.4</v>
      </c>
      <c r="L19" s="12">
        <v>29.15</v>
      </c>
      <c r="M19" s="12">
        <v>99.7</v>
      </c>
      <c r="N19" s="12">
        <v>10.849999999999998</v>
      </c>
      <c r="O19" s="12">
        <v>99.9</v>
      </c>
      <c r="P19" s="12">
        <v>5.6</v>
      </c>
    </row>
    <row r="20" spans="1:16" x14ac:dyDescent="0.2">
      <c r="A20" s="8" t="s">
        <v>189</v>
      </c>
      <c r="B20" s="12">
        <v>28.000000000000004</v>
      </c>
      <c r="C20" s="12">
        <v>12.75</v>
      </c>
      <c r="D20" s="12">
        <v>45.2</v>
      </c>
      <c r="E20" s="12">
        <v>12.599999999999998</v>
      </c>
      <c r="F20" s="12">
        <v>48.9</v>
      </c>
      <c r="G20" s="12">
        <v>12.2</v>
      </c>
      <c r="J20" s="8" t="s">
        <v>189</v>
      </c>
      <c r="K20" s="12">
        <v>72</v>
      </c>
      <c r="L20" s="12">
        <v>12.75</v>
      </c>
      <c r="M20" s="12">
        <v>54.800000000000004</v>
      </c>
      <c r="N20" s="12">
        <v>12.600000000000003</v>
      </c>
      <c r="O20" s="12">
        <v>51.1</v>
      </c>
      <c r="P20" s="12">
        <v>12.2</v>
      </c>
    </row>
    <row r="21" spans="1:16" x14ac:dyDescent="0.2">
      <c r="A21" s="8" t="s">
        <v>197</v>
      </c>
      <c r="B21" s="33">
        <v>23.400000000000002</v>
      </c>
      <c r="C21" s="33">
        <v>11.133333333333333</v>
      </c>
      <c r="D21" s="33">
        <v>19.316666666666666</v>
      </c>
      <c r="E21" s="33">
        <v>8.1666666666666661</v>
      </c>
      <c r="F21" s="33">
        <v>17.433333333333334</v>
      </c>
      <c r="G21" s="33">
        <v>7.4749999999999988</v>
      </c>
      <c r="J21" s="8" t="s">
        <v>197</v>
      </c>
      <c r="K21" s="33">
        <f>AVERAGE(K15:K20)</f>
        <v>76.600000000000009</v>
      </c>
      <c r="L21" s="33">
        <f t="shared" ref="L21:P21" si="0">AVERAGE(L15:L20)</f>
        <v>11.458333333333334</v>
      </c>
      <c r="M21" s="33">
        <f t="shared" si="0"/>
        <v>80.683333333333337</v>
      </c>
      <c r="N21" s="33">
        <f t="shared" si="0"/>
        <v>8.4833333333333325</v>
      </c>
      <c r="O21" s="33">
        <f t="shared" si="0"/>
        <v>82.566666666666663</v>
      </c>
      <c r="P21" s="33">
        <f t="shared" si="0"/>
        <v>7.7166666666666659</v>
      </c>
    </row>
    <row r="22" spans="1:16" x14ac:dyDescent="0.2">
      <c r="A22" s="8" t="s">
        <v>205</v>
      </c>
      <c r="B22" s="12">
        <v>11</v>
      </c>
      <c r="C22" s="12"/>
      <c r="D22" s="12">
        <v>10</v>
      </c>
      <c r="E22" s="12"/>
      <c r="F22" s="12">
        <v>10</v>
      </c>
      <c r="G22" s="12"/>
      <c r="J22" s="8" t="s">
        <v>205</v>
      </c>
      <c r="K22" s="12">
        <v>11</v>
      </c>
      <c r="L22" s="12"/>
      <c r="M22" s="12">
        <v>10</v>
      </c>
      <c r="N22" s="12"/>
      <c r="O22" s="12">
        <v>10</v>
      </c>
      <c r="P22" s="12"/>
    </row>
  </sheetData>
  <mergeCells count="4">
    <mergeCell ref="A2:G2"/>
    <mergeCell ref="A13:G13"/>
    <mergeCell ref="J2:P2"/>
    <mergeCell ref="J13:P1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72C70-3441-4B4D-8B98-61D52F19519A}">
  <dimension ref="A1:AB110"/>
  <sheetViews>
    <sheetView workbookViewId="0"/>
  </sheetViews>
  <sheetFormatPr baseColWidth="10" defaultRowHeight="16" x14ac:dyDescent="0.2"/>
  <cols>
    <col min="1" max="1" width="12.33203125" customWidth="1"/>
    <col min="2" max="2" width="14.83203125" customWidth="1"/>
    <col min="5" max="5" width="10.83203125" style="11"/>
    <col min="8" max="8" width="14.33203125" customWidth="1"/>
    <col min="13" max="13" width="12.5" customWidth="1"/>
    <col min="18" max="18" width="12.6640625" customWidth="1"/>
    <col min="19" max="19" width="13.83203125" customWidth="1"/>
    <col min="20" max="20" width="16.5" customWidth="1"/>
    <col min="22" max="22" width="13" customWidth="1"/>
    <col min="24" max="24" width="14.83203125" customWidth="1"/>
    <col min="25" max="25" width="13.6640625" customWidth="1"/>
    <col min="26" max="26" width="16.83203125" customWidth="1"/>
    <col min="28" max="28" width="13.33203125" customWidth="1"/>
  </cols>
  <sheetData>
    <row r="1" spans="1:28" x14ac:dyDescent="0.2">
      <c r="A1" t="s">
        <v>653</v>
      </c>
    </row>
    <row r="2" spans="1:28" s="3" customFormat="1" x14ac:dyDescent="0.2">
      <c r="A2" s="3" t="s">
        <v>154</v>
      </c>
      <c r="B2" s="3" t="s">
        <v>12</v>
      </c>
      <c r="C2" s="3" t="s">
        <v>155</v>
      </c>
      <c r="D2" s="3" t="s">
        <v>156</v>
      </c>
      <c r="E2" s="10" t="s">
        <v>157</v>
      </c>
      <c r="G2" s="68" t="s">
        <v>4</v>
      </c>
      <c r="H2" s="6" t="s">
        <v>158</v>
      </c>
      <c r="I2" s="6" t="s">
        <v>159</v>
      </c>
      <c r="J2" s="6" t="s">
        <v>160</v>
      </c>
      <c r="L2" s="68" t="s">
        <v>5</v>
      </c>
      <c r="M2" s="6" t="s">
        <v>158</v>
      </c>
      <c r="N2" s="6" t="s">
        <v>159</v>
      </c>
      <c r="O2" s="6" t="s">
        <v>161</v>
      </c>
    </row>
    <row r="3" spans="1:28" x14ac:dyDescent="0.2">
      <c r="A3" t="s">
        <v>4</v>
      </c>
      <c r="B3" t="s">
        <v>162</v>
      </c>
      <c r="C3" t="s">
        <v>69</v>
      </c>
      <c r="D3" t="s">
        <v>163</v>
      </c>
      <c r="E3" s="11">
        <v>761.77419999999995</v>
      </c>
      <c r="G3" s="68"/>
      <c r="H3" s="69" t="s">
        <v>162</v>
      </c>
      <c r="I3" s="8" t="s">
        <v>69</v>
      </c>
      <c r="J3" s="12">
        <v>3002.1347999999994</v>
      </c>
      <c r="L3" s="68"/>
      <c r="M3" s="69" t="s">
        <v>162</v>
      </c>
      <c r="N3" s="8" t="s">
        <v>69</v>
      </c>
      <c r="O3" s="12">
        <v>5349.1957920000004</v>
      </c>
      <c r="V3" s="13"/>
      <c r="AB3" s="13"/>
    </row>
    <row r="4" spans="1:28" x14ac:dyDescent="0.2">
      <c r="A4" t="s">
        <v>4</v>
      </c>
      <c r="B4" t="s">
        <v>162</v>
      </c>
      <c r="C4" t="s">
        <v>69</v>
      </c>
      <c r="D4" t="s">
        <v>164</v>
      </c>
      <c r="E4" s="11">
        <v>340.63400000000001</v>
      </c>
      <c r="G4" s="68"/>
      <c r="H4" s="69"/>
      <c r="I4" s="8" t="s">
        <v>70</v>
      </c>
      <c r="J4" s="12">
        <v>4507.3339999999998</v>
      </c>
      <c r="L4" s="68"/>
      <c r="M4" s="69"/>
      <c r="N4" s="8" t="s">
        <v>70</v>
      </c>
      <c r="O4" s="12">
        <v>2575.5654300000001</v>
      </c>
      <c r="V4" s="13"/>
      <c r="AB4" s="13"/>
    </row>
    <row r="5" spans="1:28" x14ac:dyDescent="0.2">
      <c r="A5" t="s">
        <v>4</v>
      </c>
      <c r="B5" t="s">
        <v>162</v>
      </c>
      <c r="C5" t="s">
        <v>69</v>
      </c>
      <c r="D5" t="s">
        <v>165</v>
      </c>
      <c r="E5" s="11">
        <v>377.69490000000002</v>
      </c>
      <c r="G5" s="68"/>
      <c r="H5" s="69"/>
      <c r="I5" s="8" t="s">
        <v>71</v>
      </c>
      <c r="J5" s="12">
        <v>2896.1923000000002</v>
      </c>
      <c r="L5" s="68"/>
      <c r="M5" s="69"/>
      <c r="N5" s="8" t="s">
        <v>71</v>
      </c>
      <c r="O5" s="12">
        <v>1784.2661100000003</v>
      </c>
      <c r="V5" s="13"/>
      <c r="AB5" s="13"/>
    </row>
    <row r="6" spans="1:28" x14ac:dyDescent="0.2">
      <c r="A6" t="s">
        <v>4</v>
      </c>
      <c r="B6" t="s">
        <v>162</v>
      </c>
      <c r="C6" t="s">
        <v>69</v>
      </c>
      <c r="D6" t="s">
        <v>166</v>
      </c>
      <c r="E6" s="11">
        <v>761.05930000000001</v>
      </c>
      <c r="G6" s="68"/>
      <c r="H6" s="69" t="s">
        <v>24</v>
      </c>
      <c r="I6" s="8" t="s">
        <v>69</v>
      </c>
      <c r="J6" s="12">
        <v>3537.1544199999998</v>
      </c>
      <c r="L6" s="68"/>
      <c r="M6" s="69" t="s">
        <v>24</v>
      </c>
      <c r="N6" s="8" t="s">
        <v>69</v>
      </c>
      <c r="O6" s="12">
        <v>11441.7372</v>
      </c>
    </row>
    <row r="7" spans="1:28" x14ac:dyDescent="0.2">
      <c r="A7" t="s">
        <v>4</v>
      </c>
      <c r="B7" t="s">
        <v>162</v>
      </c>
      <c r="C7" t="s">
        <v>69</v>
      </c>
      <c r="D7" t="s">
        <v>167</v>
      </c>
      <c r="E7" s="11">
        <v>485.87419999999997</v>
      </c>
      <c r="G7" s="68"/>
      <c r="H7" s="69"/>
      <c r="I7" s="8" t="s">
        <v>70</v>
      </c>
      <c r="J7" s="12">
        <v>1007.0485899999999</v>
      </c>
      <c r="L7" s="68"/>
      <c r="M7" s="69"/>
      <c r="N7" s="8" t="s">
        <v>70</v>
      </c>
      <c r="O7" s="12">
        <v>3175.8537999999999</v>
      </c>
      <c r="V7" s="13"/>
      <c r="AB7" s="13"/>
    </row>
    <row r="8" spans="1:28" x14ac:dyDescent="0.2">
      <c r="A8" t="s">
        <v>4</v>
      </c>
      <c r="B8" t="s">
        <v>162</v>
      </c>
      <c r="C8" t="s">
        <v>69</v>
      </c>
      <c r="D8" t="s">
        <v>168</v>
      </c>
      <c r="E8" s="11">
        <v>275.09820000000002</v>
      </c>
      <c r="G8" s="68"/>
      <c r="H8" s="69"/>
      <c r="I8" s="8" t="s">
        <v>71</v>
      </c>
      <c r="J8" s="12">
        <v>1511.9832999999999</v>
      </c>
      <c r="L8" s="68"/>
      <c r="M8" s="69"/>
      <c r="N8" s="8" t="s">
        <v>71</v>
      </c>
      <c r="O8" s="12">
        <v>2775.3560000000002</v>
      </c>
      <c r="V8" s="13"/>
      <c r="AB8" s="13"/>
    </row>
    <row r="9" spans="1:28" x14ac:dyDescent="0.2">
      <c r="A9" t="s">
        <v>4</v>
      </c>
      <c r="B9" t="s">
        <v>162</v>
      </c>
      <c r="C9" t="s">
        <v>70</v>
      </c>
      <c r="D9" t="s">
        <v>163</v>
      </c>
      <c r="E9" s="11">
        <v>1081.4791</v>
      </c>
      <c r="G9" s="68"/>
      <c r="H9" s="69" t="s">
        <v>122</v>
      </c>
      <c r="I9" s="8" t="s">
        <v>69</v>
      </c>
      <c r="J9" s="12">
        <v>1280.2661499999999</v>
      </c>
      <c r="L9" s="68"/>
      <c r="M9" s="69" t="s">
        <v>122</v>
      </c>
      <c r="N9" s="8" t="s">
        <v>69</v>
      </c>
      <c r="O9" s="12">
        <v>1278.0580150000001</v>
      </c>
      <c r="V9" s="13"/>
      <c r="AB9" s="13"/>
    </row>
    <row r="10" spans="1:28" x14ac:dyDescent="0.2">
      <c r="A10" t="s">
        <v>4</v>
      </c>
      <c r="B10" t="s">
        <v>162</v>
      </c>
      <c r="C10" t="s">
        <v>70</v>
      </c>
      <c r="D10" t="s">
        <v>164</v>
      </c>
      <c r="E10" s="11">
        <v>719.26160000000004</v>
      </c>
      <c r="G10" s="68"/>
      <c r="H10" s="69"/>
      <c r="I10" s="8" t="s">
        <v>70</v>
      </c>
      <c r="J10" s="12">
        <v>312.49287999999996</v>
      </c>
      <c r="L10" s="68"/>
      <c r="M10" s="69"/>
      <c r="N10" s="8" t="s">
        <v>70</v>
      </c>
      <c r="O10" s="12">
        <v>664.17086399999994</v>
      </c>
      <c r="R10" s="14"/>
    </row>
    <row r="11" spans="1:28" x14ac:dyDescent="0.2">
      <c r="A11" t="s">
        <v>4</v>
      </c>
      <c r="B11" t="s">
        <v>162</v>
      </c>
      <c r="C11" t="s">
        <v>70</v>
      </c>
      <c r="D11" t="s">
        <v>165</v>
      </c>
      <c r="E11" s="11">
        <v>1202.7475999999999</v>
      </c>
      <c r="G11" s="68"/>
      <c r="H11" s="69"/>
      <c r="I11" s="8" t="s">
        <v>71</v>
      </c>
      <c r="J11" s="12">
        <v>1071.3807300000001</v>
      </c>
      <c r="L11" s="68"/>
      <c r="M11" s="69"/>
      <c r="N11" s="8" t="s">
        <v>71</v>
      </c>
      <c r="O11" s="12">
        <v>299.75900100000001</v>
      </c>
      <c r="V11" s="13"/>
      <c r="AB11" s="13"/>
    </row>
    <row r="12" spans="1:28" x14ac:dyDescent="0.2">
      <c r="A12" t="s">
        <v>4</v>
      </c>
      <c r="B12" t="s">
        <v>162</v>
      </c>
      <c r="C12" t="s">
        <v>70</v>
      </c>
      <c r="D12" t="s">
        <v>166</v>
      </c>
      <c r="E12" s="11">
        <v>683.19650000000001</v>
      </c>
      <c r="V12" s="13"/>
      <c r="AB12" s="13"/>
    </row>
    <row r="13" spans="1:28" x14ac:dyDescent="0.2">
      <c r="A13" t="s">
        <v>4</v>
      </c>
      <c r="B13" t="s">
        <v>162</v>
      </c>
      <c r="C13" t="s">
        <v>70</v>
      </c>
      <c r="D13" t="s">
        <v>167</v>
      </c>
      <c r="E13" s="11">
        <v>591.17619999999999</v>
      </c>
      <c r="V13" s="13"/>
      <c r="AB13" s="13"/>
    </row>
    <row r="14" spans="1:28" x14ac:dyDescent="0.2">
      <c r="A14" t="s">
        <v>4</v>
      </c>
      <c r="B14" t="s">
        <v>162</v>
      </c>
      <c r="C14" t="s">
        <v>70</v>
      </c>
      <c r="D14" t="s">
        <v>168</v>
      </c>
      <c r="E14" s="11">
        <v>229.47300000000001</v>
      </c>
    </row>
    <row r="15" spans="1:28" x14ac:dyDescent="0.2">
      <c r="A15" t="s">
        <v>4</v>
      </c>
      <c r="B15" t="s">
        <v>162</v>
      </c>
      <c r="C15" t="s">
        <v>71</v>
      </c>
      <c r="D15" t="s">
        <v>163</v>
      </c>
      <c r="E15" s="11">
        <v>1122.9364</v>
      </c>
      <c r="V15" s="13"/>
      <c r="AB15" s="13"/>
    </row>
    <row r="16" spans="1:28" x14ac:dyDescent="0.2">
      <c r="A16" t="s">
        <v>4</v>
      </c>
      <c r="B16" t="s">
        <v>162</v>
      </c>
      <c r="C16" t="s">
        <v>71</v>
      </c>
      <c r="D16" t="s">
        <v>164</v>
      </c>
      <c r="E16" s="11">
        <v>892.7106</v>
      </c>
      <c r="V16" s="13"/>
      <c r="AB16" s="13"/>
    </row>
    <row r="17" spans="1:28" x14ac:dyDescent="0.2">
      <c r="A17" t="s">
        <v>4</v>
      </c>
      <c r="B17" t="s">
        <v>162</v>
      </c>
      <c r="C17" t="s">
        <v>71</v>
      </c>
      <c r="D17" t="s">
        <v>165</v>
      </c>
      <c r="E17" s="11">
        <v>349.0412</v>
      </c>
      <c r="V17" s="13"/>
      <c r="AB17" s="13"/>
    </row>
    <row r="18" spans="1:28" x14ac:dyDescent="0.2">
      <c r="A18" t="s">
        <v>4</v>
      </c>
      <c r="B18" t="s">
        <v>162</v>
      </c>
      <c r="C18" t="s">
        <v>71</v>
      </c>
      <c r="D18" t="s">
        <v>166</v>
      </c>
      <c r="E18" s="11">
        <v>221.92660000000001</v>
      </c>
    </row>
    <row r="19" spans="1:28" x14ac:dyDescent="0.2">
      <c r="A19" t="s">
        <v>4</v>
      </c>
      <c r="B19" t="s">
        <v>162</v>
      </c>
      <c r="C19" t="s">
        <v>71</v>
      </c>
      <c r="D19" t="s">
        <v>167</v>
      </c>
      <c r="E19" s="11">
        <v>140.13650000000001</v>
      </c>
      <c r="V19" s="13"/>
      <c r="AB19" s="13"/>
    </row>
    <row r="20" spans="1:28" x14ac:dyDescent="0.2">
      <c r="A20" t="s">
        <v>4</v>
      </c>
      <c r="B20" t="s">
        <v>162</v>
      </c>
      <c r="C20" t="s">
        <v>71</v>
      </c>
      <c r="D20" t="s">
        <v>168</v>
      </c>
      <c r="E20" s="11">
        <v>169.441</v>
      </c>
      <c r="V20" s="13"/>
      <c r="AB20" s="13"/>
    </row>
    <row r="21" spans="1:28" x14ac:dyDescent="0.2">
      <c r="A21" t="s">
        <v>4</v>
      </c>
      <c r="B21" t="s">
        <v>24</v>
      </c>
      <c r="C21" t="s">
        <v>69</v>
      </c>
      <c r="D21" t="s">
        <v>163</v>
      </c>
      <c r="E21" s="11">
        <v>238.84846999999999</v>
      </c>
      <c r="V21" s="13"/>
      <c r="AB21" s="13"/>
    </row>
    <row r="22" spans="1:28" x14ac:dyDescent="0.2">
      <c r="A22" t="s">
        <v>4</v>
      </c>
      <c r="B22" t="s">
        <v>24</v>
      </c>
      <c r="C22" t="s">
        <v>69</v>
      </c>
      <c r="D22" t="s">
        <v>164</v>
      </c>
      <c r="E22" s="11">
        <v>239.76784000000001</v>
      </c>
    </row>
    <row r="23" spans="1:28" x14ac:dyDescent="0.2">
      <c r="A23" t="s">
        <v>4</v>
      </c>
      <c r="B23" t="s">
        <v>24</v>
      </c>
      <c r="C23" t="s">
        <v>69</v>
      </c>
      <c r="D23" t="s">
        <v>165</v>
      </c>
      <c r="E23" s="11">
        <v>283.91064999999998</v>
      </c>
    </row>
    <row r="24" spans="1:28" x14ac:dyDescent="0.2">
      <c r="A24" t="s">
        <v>4</v>
      </c>
      <c r="B24" t="s">
        <v>24</v>
      </c>
      <c r="C24" t="s">
        <v>69</v>
      </c>
      <c r="D24" t="s">
        <v>166</v>
      </c>
      <c r="E24" s="11">
        <v>176.08624</v>
      </c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x14ac:dyDescent="0.2">
      <c r="A25" t="s">
        <v>4</v>
      </c>
      <c r="B25" t="s">
        <v>24</v>
      </c>
      <c r="C25" t="s">
        <v>69</v>
      </c>
      <c r="D25" t="s">
        <v>167</v>
      </c>
      <c r="E25" s="11">
        <v>68.401139999999998</v>
      </c>
      <c r="V25" s="13"/>
      <c r="AB25" s="13"/>
    </row>
    <row r="26" spans="1:28" x14ac:dyDescent="0.2">
      <c r="A26" t="s">
        <v>4</v>
      </c>
      <c r="B26" t="s">
        <v>24</v>
      </c>
      <c r="C26" t="s">
        <v>69</v>
      </c>
      <c r="D26" t="s">
        <v>168</v>
      </c>
      <c r="E26" s="11">
        <v>11.10819</v>
      </c>
      <c r="V26" s="13"/>
      <c r="AB26" s="13"/>
    </row>
    <row r="27" spans="1:28" x14ac:dyDescent="0.2">
      <c r="A27" t="s">
        <v>4</v>
      </c>
      <c r="B27" t="s">
        <v>24</v>
      </c>
      <c r="C27" t="s">
        <v>70</v>
      </c>
      <c r="D27" s="1" t="s">
        <v>163</v>
      </c>
      <c r="E27" s="15">
        <v>298.20747999999998</v>
      </c>
      <c r="V27" s="13"/>
      <c r="AB27" s="13"/>
    </row>
    <row r="28" spans="1:28" x14ac:dyDescent="0.2">
      <c r="A28" t="s">
        <v>4</v>
      </c>
      <c r="B28" t="s">
        <v>24</v>
      </c>
      <c r="C28" t="s">
        <v>70</v>
      </c>
      <c r="D28" s="1" t="s">
        <v>164</v>
      </c>
      <c r="E28" s="15">
        <v>279.85232999999999</v>
      </c>
      <c r="F28" s="1"/>
      <c r="G28" s="1"/>
      <c r="H28" s="1"/>
    </row>
    <row r="29" spans="1:28" x14ac:dyDescent="0.2">
      <c r="A29" t="s">
        <v>4</v>
      </c>
      <c r="B29" t="s">
        <v>24</v>
      </c>
      <c r="C29" t="s">
        <v>70</v>
      </c>
      <c r="D29" s="1" t="s">
        <v>165</v>
      </c>
      <c r="E29" s="15">
        <v>179.31997000000001</v>
      </c>
      <c r="F29" s="1"/>
      <c r="G29" s="1"/>
      <c r="H29" s="1"/>
      <c r="V29" s="13"/>
      <c r="AB29" s="13"/>
    </row>
    <row r="30" spans="1:28" x14ac:dyDescent="0.2">
      <c r="A30" t="s">
        <v>4</v>
      </c>
      <c r="B30" t="s">
        <v>24</v>
      </c>
      <c r="C30" t="s">
        <v>70</v>
      </c>
      <c r="D30" s="1" t="s">
        <v>166</v>
      </c>
      <c r="E30" s="15">
        <v>177.39690999999999</v>
      </c>
      <c r="F30" s="1"/>
      <c r="G30" s="1"/>
      <c r="H30" s="1"/>
      <c r="V30" s="13"/>
      <c r="AB30" s="13"/>
    </row>
    <row r="31" spans="1:28" x14ac:dyDescent="0.2">
      <c r="A31" t="s">
        <v>4</v>
      </c>
      <c r="B31" t="s">
        <v>24</v>
      </c>
      <c r="C31" t="s">
        <v>70</v>
      </c>
      <c r="D31" s="1" t="s">
        <v>167</v>
      </c>
      <c r="E31" s="15">
        <v>61.464359999999999</v>
      </c>
      <c r="F31" s="1"/>
      <c r="G31" s="1"/>
      <c r="H31" s="1"/>
      <c r="V31" s="13"/>
      <c r="AB31" s="13"/>
    </row>
    <row r="32" spans="1:28" x14ac:dyDescent="0.2">
      <c r="A32" t="s">
        <v>4</v>
      </c>
      <c r="B32" t="s">
        <v>24</v>
      </c>
      <c r="C32" t="s">
        <v>70</v>
      </c>
      <c r="D32" s="1" t="s">
        <v>168</v>
      </c>
      <c r="E32" s="15">
        <v>10.807539999999999</v>
      </c>
      <c r="F32" s="1"/>
      <c r="G32" s="1"/>
      <c r="H32" s="1"/>
    </row>
    <row r="33" spans="1:28" x14ac:dyDescent="0.2">
      <c r="A33" t="s">
        <v>4</v>
      </c>
      <c r="B33" t="s">
        <v>24</v>
      </c>
      <c r="C33" t="s">
        <v>71</v>
      </c>
      <c r="D33" s="1" t="s">
        <v>163</v>
      </c>
      <c r="E33" s="15">
        <v>72.187899999999999</v>
      </c>
      <c r="V33" s="13"/>
      <c r="AB33" s="13"/>
    </row>
    <row r="34" spans="1:28" x14ac:dyDescent="0.2">
      <c r="A34" t="s">
        <v>4</v>
      </c>
      <c r="B34" t="s">
        <v>24</v>
      </c>
      <c r="C34" t="s">
        <v>71</v>
      </c>
      <c r="D34" s="1" t="s">
        <v>164</v>
      </c>
      <c r="E34" s="15">
        <v>250.5633</v>
      </c>
      <c r="F34" s="1"/>
      <c r="G34" s="1"/>
      <c r="H34" s="1"/>
      <c r="V34" s="13"/>
      <c r="AB34" s="13"/>
    </row>
    <row r="35" spans="1:28" x14ac:dyDescent="0.2">
      <c r="A35" t="s">
        <v>4</v>
      </c>
      <c r="B35" t="s">
        <v>24</v>
      </c>
      <c r="C35" t="s">
        <v>71</v>
      </c>
      <c r="D35" s="1" t="s">
        <v>165</v>
      </c>
      <c r="E35" s="15">
        <v>94.5381</v>
      </c>
      <c r="F35" s="1"/>
      <c r="G35" s="1"/>
      <c r="H35" s="1"/>
      <c r="V35" s="13"/>
      <c r="AB35" s="13"/>
    </row>
    <row r="36" spans="1:28" x14ac:dyDescent="0.2">
      <c r="A36" t="s">
        <v>4</v>
      </c>
      <c r="B36" t="s">
        <v>24</v>
      </c>
      <c r="C36" t="s">
        <v>71</v>
      </c>
      <c r="D36" s="1" t="s">
        <v>166</v>
      </c>
      <c r="E36" s="15">
        <v>539.83619999999996</v>
      </c>
      <c r="F36" s="1"/>
      <c r="G36" s="1"/>
      <c r="H36" s="1"/>
    </row>
    <row r="37" spans="1:28" x14ac:dyDescent="0.2">
      <c r="A37" t="s">
        <v>4</v>
      </c>
      <c r="B37" t="s">
        <v>24</v>
      </c>
      <c r="C37" t="s">
        <v>71</v>
      </c>
      <c r="D37" s="1" t="s">
        <v>167</v>
      </c>
      <c r="E37" s="15">
        <v>145.76480000000001</v>
      </c>
      <c r="F37" s="1"/>
      <c r="G37" s="1"/>
      <c r="H37" s="1"/>
      <c r="V37" s="13"/>
    </row>
    <row r="38" spans="1:28" x14ac:dyDescent="0.2">
      <c r="A38" t="s">
        <v>4</v>
      </c>
      <c r="B38" t="s">
        <v>24</v>
      </c>
      <c r="C38" t="s">
        <v>71</v>
      </c>
      <c r="D38" s="1" t="s">
        <v>168</v>
      </c>
      <c r="E38" s="15">
        <v>409.09300000000002</v>
      </c>
      <c r="F38" s="1"/>
      <c r="G38" s="1"/>
      <c r="H38" s="1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x14ac:dyDescent="0.2">
      <c r="A39" t="s">
        <v>4</v>
      </c>
      <c r="B39" t="s">
        <v>122</v>
      </c>
      <c r="C39" t="s">
        <v>69</v>
      </c>
      <c r="D39" s="1" t="s">
        <v>163</v>
      </c>
      <c r="E39" s="15">
        <v>307.80953</v>
      </c>
      <c r="F39" s="1"/>
      <c r="G39" s="1"/>
      <c r="H39" s="1"/>
      <c r="V39" s="13"/>
      <c r="AB39" s="13"/>
    </row>
    <row r="40" spans="1:28" x14ac:dyDescent="0.2">
      <c r="A40" t="s">
        <v>4</v>
      </c>
      <c r="B40" t="s">
        <v>122</v>
      </c>
      <c r="C40" t="s">
        <v>69</v>
      </c>
      <c r="D40" s="1" t="s">
        <v>164</v>
      </c>
      <c r="E40" s="15">
        <v>270.01398</v>
      </c>
      <c r="F40" s="1"/>
      <c r="G40" s="1"/>
      <c r="H40" s="1"/>
      <c r="V40" s="13"/>
      <c r="AB40" s="13"/>
    </row>
    <row r="41" spans="1:28" x14ac:dyDescent="0.2">
      <c r="A41" t="s">
        <v>4</v>
      </c>
      <c r="B41" t="s">
        <v>122</v>
      </c>
      <c r="C41" t="s">
        <v>69</v>
      </c>
      <c r="D41" s="1" t="s">
        <v>165</v>
      </c>
      <c r="E41" s="15">
        <v>398.53264000000001</v>
      </c>
      <c r="F41" s="1"/>
      <c r="G41" s="1"/>
      <c r="H41" s="1"/>
      <c r="V41" s="13"/>
      <c r="AB41" s="13"/>
    </row>
    <row r="42" spans="1:28" x14ac:dyDescent="0.2">
      <c r="A42" t="s">
        <v>4</v>
      </c>
      <c r="B42" t="s">
        <v>122</v>
      </c>
      <c r="C42" t="s">
        <v>69</v>
      </c>
      <c r="D42" s="1" t="s">
        <v>166</v>
      </c>
      <c r="E42" s="15">
        <v>181.4462</v>
      </c>
      <c r="F42" s="1"/>
      <c r="G42" s="1"/>
      <c r="H42" s="1"/>
    </row>
    <row r="43" spans="1:28" x14ac:dyDescent="0.2">
      <c r="A43" t="s">
        <v>4</v>
      </c>
      <c r="B43" t="s">
        <v>122</v>
      </c>
      <c r="C43" t="s">
        <v>69</v>
      </c>
      <c r="D43" s="1" t="s">
        <v>167</v>
      </c>
      <c r="E43" s="15">
        <v>64.142269999999996</v>
      </c>
      <c r="F43" s="1"/>
      <c r="G43" s="1"/>
      <c r="H43" s="1"/>
      <c r="V43" s="13"/>
      <c r="AB43" s="13"/>
    </row>
    <row r="44" spans="1:28" x14ac:dyDescent="0.2">
      <c r="A44" t="s">
        <v>4</v>
      </c>
      <c r="B44" t="s">
        <v>122</v>
      </c>
      <c r="C44" t="s">
        <v>69</v>
      </c>
      <c r="D44" s="1" t="s">
        <v>168</v>
      </c>
      <c r="E44" s="15">
        <v>58.321530000000003</v>
      </c>
      <c r="V44" s="13"/>
      <c r="AB44" s="13"/>
    </row>
    <row r="45" spans="1:28" x14ac:dyDescent="0.2">
      <c r="A45" t="s">
        <v>4</v>
      </c>
      <c r="B45" t="s">
        <v>122</v>
      </c>
      <c r="C45" t="s">
        <v>70</v>
      </c>
      <c r="D45" s="1" t="s">
        <v>163</v>
      </c>
      <c r="E45" s="15">
        <v>57.170229999999997</v>
      </c>
      <c r="F45" s="1"/>
      <c r="G45" s="1"/>
      <c r="H45" s="1"/>
      <c r="V45" s="13"/>
      <c r="AB45" s="11"/>
    </row>
    <row r="46" spans="1:28" x14ac:dyDescent="0.2">
      <c r="A46" t="s">
        <v>4</v>
      </c>
      <c r="B46" t="s">
        <v>122</v>
      </c>
      <c r="C46" t="s">
        <v>70</v>
      </c>
      <c r="D46" s="1" t="s">
        <v>164</v>
      </c>
      <c r="E46" s="15">
        <v>43.657890000000002</v>
      </c>
      <c r="F46" s="1"/>
      <c r="G46" s="1"/>
      <c r="H46" s="1"/>
    </row>
    <row r="47" spans="1:28" x14ac:dyDescent="0.2">
      <c r="A47" t="s">
        <v>4</v>
      </c>
      <c r="B47" t="s">
        <v>122</v>
      </c>
      <c r="C47" t="s">
        <v>70</v>
      </c>
      <c r="D47" s="1" t="s">
        <v>165</v>
      </c>
      <c r="E47" s="15">
        <v>96.052379999999999</v>
      </c>
      <c r="F47" s="1"/>
      <c r="G47" s="1"/>
      <c r="H47" s="1"/>
    </row>
    <row r="48" spans="1:28" x14ac:dyDescent="0.2">
      <c r="A48" t="s">
        <v>4</v>
      </c>
      <c r="B48" t="s">
        <v>122</v>
      </c>
      <c r="C48" t="s">
        <v>70</v>
      </c>
      <c r="D48" s="1" t="s">
        <v>166</v>
      </c>
      <c r="E48" s="15">
        <v>77.764300000000006</v>
      </c>
      <c r="F48" s="1"/>
      <c r="G48" s="1"/>
      <c r="H48" s="1"/>
    </row>
    <row r="49" spans="1:8" x14ac:dyDescent="0.2">
      <c r="A49" t="s">
        <v>4</v>
      </c>
      <c r="B49" t="s">
        <v>122</v>
      </c>
      <c r="C49" t="s">
        <v>70</v>
      </c>
      <c r="D49" s="1" t="s">
        <v>167</v>
      </c>
      <c r="E49" s="15">
        <v>37.848080000000003</v>
      </c>
      <c r="F49" s="1"/>
      <c r="G49" s="1"/>
      <c r="H49" s="1"/>
    </row>
    <row r="50" spans="1:8" x14ac:dyDescent="0.2">
      <c r="A50" t="s">
        <v>4</v>
      </c>
      <c r="B50" t="s">
        <v>122</v>
      </c>
      <c r="C50" t="s">
        <v>70</v>
      </c>
      <c r="D50" s="1" t="s">
        <v>168</v>
      </c>
      <c r="E50" s="15">
        <v>36.708660000000002</v>
      </c>
    </row>
    <row r="51" spans="1:8" x14ac:dyDescent="0.2">
      <c r="A51" t="s">
        <v>4</v>
      </c>
      <c r="B51" t="s">
        <v>122</v>
      </c>
      <c r="C51" t="s">
        <v>71</v>
      </c>
      <c r="D51" s="1" t="s">
        <v>163</v>
      </c>
      <c r="E51" s="15">
        <v>155.57239000000001</v>
      </c>
    </row>
    <row r="52" spans="1:8" x14ac:dyDescent="0.2">
      <c r="A52" t="s">
        <v>4</v>
      </c>
      <c r="B52" t="s">
        <v>122</v>
      </c>
      <c r="C52" t="s">
        <v>71</v>
      </c>
      <c r="D52" s="1" t="s">
        <v>164</v>
      </c>
      <c r="E52" s="15">
        <v>45.023760000000003</v>
      </c>
      <c r="F52" s="1"/>
      <c r="G52" s="1"/>
      <c r="H52" s="1"/>
    </row>
    <row r="53" spans="1:8" x14ac:dyDescent="0.2">
      <c r="A53" t="s">
        <v>4</v>
      </c>
      <c r="B53" t="s">
        <v>122</v>
      </c>
      <c r="C53" t="s">
        <v>71</v>
      </c>
      <c r="D53" s="1" t="s">
        <v>165</v>
      </c>
      <c r="E53" s="15">
        <v>199.18780000000001</v>
      </c>
      <c r="F53" s="1"/>
      <c r="G53" s="1"/>
      <c r="H53" s="1"/>
    </row>
    <row r="54" spans="1:8" x14ac:dyDescent="0.2">
      <c r="A54" t="s">
        <v>4</v>
      </c>
      <c r="B54" t="s">
        <v>122</v>
      </c>
      <c r="C54" t="s">
        <v>71</v>
      </c>
      <c r="D54" s="1" t="s">
        <v>166</v>
      </c>
      <c r="E54" s="15">
        <v>87.230829999999997</v>
      </c>
      <c r="F54" s="1"/>
      <c r="G54" s="1"/>
      <c r="H54" s="1"/>
    </row>
    <row r="55" spans="1:8" x14ac:dyDescent="0.2">
      <c r="A55" t="s">
        <v>4</v>
      </c>
      <c r="B55" t="s">
        <v>122</v>
      </c>
      <c r="C55" t="s">
        <v>71</v>
      </c>
      <c r="D55" s="1" t="s">
        <v>167</v>
      </c>
      <c r="E55" s="15">
        <v>292.58336000000003</v>
      </c>
      <c r="F55" s="1"/>
      <c r="G55" s="1"/>
      <c r="H55" s="1"/>
    </row>
    <row r="56" spans="1:8" x14ac:dyDescent="0.2">
      <c r="A56" t="s">
        <v>4</v>
      </c>
      <c r="B56" t="s">
        <v>122</v>
      </c>
      <c r="C56" t="s">
        <v>71</v>
      </c>
      <c r="D56" s="1" t="s">
        <v>168</v>
      </c>
      <c r="E56" s="15">
        <v>291.78259000000003</v>
      </c>
      <c r="F56" s="1"/>
      <c r="G56" s="1"/>
      <c r="H56" s="1"/>
    </row>
    <row r="57" spans="1:8" x14ac:dyDescent="0.2">
      <c r="A57" t="s">
        <v>5</v>
      </c>
      <c r="B57" t="s">
        <v>162</v>
      </c>
      <c r="C57" t="s">
        <v>69</v>
      </c>
      <c r="D57" s="1" t="s">
        <v>163</v>
      </c>
      <c r="E57" s="15">
        <v>862.686913</v>
      </c>
    </row>
    <row r="58" spans="1:8" x14ac:dyDescent="0.2">
      <c r="A58" t="s">
        <v>5</v>
      </c>
      <c r="B58" t="s">
        <v>162</v>
      </c>
      <c r="C58" t="s">
        <v>69</v>
      </c>
      <c r="D58" s="1" t="s">
        <v>164</v>
      </c>
      <c r="E58" s="15">
        <v>1020.392635</v>
      </c>
      <c r="F58" s="1"/>
      <c r="G58" s="1"/>
      <c r="H58" s="1"/>
    </row>
    <row r="59" spans="1:8" x14ac:dyDescent="0.2">
      <c r="A59" t="s">
        <v>5</v>
      </c>
      <c r="B59" t="s">
        <v>162</v>
      </c>
      <c r="C59" t="s">
        <v>69</v>
      </c>
      <c r="D59" s="1" t="s">
        <v>165</v>
      </c>
      <c r="E59" s="15">
        <v>733.27186800000004</v>
      </c>
      <c r="F59" s="1"/>
      <c r="G59" s="1"/>
      <c r="H59" s="1"/>
    </row>
    <row r="60" spans="1:8" x14ac:dyDescent="0.2">
      <c r="A60" t="s">
        <v>5</v>
      </c>
      <c r="B60" t="s">
        <v>162</v>
      </c>
      <c r="C60" t="s">
        <v>69</v>
      </c>
      <c r="D60" s="1" t="s">
        <v>166</v>
      </c>
      <c r="E60" s="15">
        <v>1358.773911</v>
      </c>
      <c r="F60" s="1"/>
      <c r="G60" s="1"/>
      <c r="H60" s="1"/>
    </row>
    <row r="61" spans="1:8" x14ac:dyDescent="0.2">
      <c r="A61" t="s">
        <v>5</v>
      </c>
      <c r="B61" t="s">
        <v>162</v>
      </c>
      <c r="C61" t="s">
        <v>69</v>
      </c>
      <c r="D61" s="1" t="s">
        <v>167</v>
      </c>
      <c r="E61" s="15">
        <v>1366.762929</v>
      </c>
      <c r="F61" s="1"/>
      <c r="G61" s="1"/>
      <c r="H61" s="1"/>
    </row>
    <row r="62" spans="1:8" x14ac:dyDescent="0.2">
      <c r="A62" t="s">
        <v>5</v>
      </c>
      <c r="B62" t="s">
        <v>162</v>
      </c>
      <c r="C62" t="s">
        <v>69</v>
      </c>
      <c r="D62" s="1" t="s">
        <v>168</v>
      </c>
      <c r="E62" s="15">
        <v>7.3075359999999998</v>
      </c>
      <c r="F62" s="1"/>
      <c r="G62" s="1"/>
      <c r="H62" s="1"/>
    </row>
    <row r="63" spans="1:8" x14ac:dyDescent="0.2">
      <c r="A63" t="s">
        <v>5</v>
      </c>
      <c r="B63" t="s">
        <v>162</v>
      </c>
      <c r="C63" t="s">
        <v>70</v>
      </c>
      <c r="D63" s="1" t="s">
        <v>163</v>
      </c>
      <c r="E63" s="15">
        <v>709.55062999999996</v>
      </c>
      <c r="F63" s="1"/>
      <c r="G63" s="1"/>
      <c r="H63" s="1"/>
    </row>
    <row r="64" spans="1:8" x14ac:dyDescent="0.2">
      <c r="A64" t="s">
        <v>5</v>
      </c>
      <c r="B64" t="s">
        <v>162</v>
      </c>
      <c r="C64" t="s">
        <v>70</v>
      </c>
      <c r="D64" s="1" t="s">
        <v>164</v>
      </c>
      <c r="E64" s="15">
        <v>465.83571000000001</v>
      </c>
      <c r="F64" s="1"/>
      <c r="G64" s="1"/>
      <c r="H64" s="1"/>
    </row>
    <row r="65" spans="1:8" x14ac:dyDescent="0.2">
      <c r="A65" t="s">
        <v>5</v>
      </c>
      <c r="B65" t="s">
        <v>162</v>
      </c>
      <c r="C65" t="s">
        <v>70</v>
      </c>
      <c r="D65" s="1" t="s">
        <v>165</v>
      </c>
      <c r="E65" s="15">
        <v>458.36124999999998</v>
      </c>
      <c r="F65" s="1"/>
      <c r="G65" s="1"/>
      <c r="H65" s="1"/>
    </row>
    <row r="66" spans="1:8" x14ac:dyDescent="0.2">
      <c r="A66" t="s">
        <v>5</v>
      </c>
      <c r="B66" t="s">
        <v>162</v>
      </c>
      <c r="C66" t="s">
        <v>70</v>
      </c>
      <c r="D66" s="1" t="s">
        <v>166</v>
      </c>
      <c r="E66" s="15">
        <v>432.51663000000002</v>
      </c>
      <c r="F66" s="1"/>
      <c r="G66" s="1"/>
      <c r="H66" s="1"/>
    </row>
    <row r="67" spans="1:8" x14ac:dyDescent="0.2">
      <c r="A67" t="s">
        <v>5</v>
      </c>
      <c r="B67" t="s">
        <v>162</v>
      </c>
      <c r="C67" t="s">
        <v>70</v>
      </c>
      <c r="D67" s="1" t="s">
        <v>167</v>
      </c>
      <c r="E67" s="15">
        <v>478.44425000000001</v>
      </c>
      <c r="F67" s="1"/>
      <c r="G67" s="1"/>
      <c r="H67" s="1"/>
    </row>
    <row r="68" spans="1:8" x14ac:dyDescent="0.2">
      <c r="A68" t="s">
        <v>5</v>
      </c>
      <c r="B68" t="s">
        <v>162</v>
      </c>
      <c r="C68" t="s">
        <v>70</v>
      </c>
      <c r="D68" s="1" t="s">
        <v>168</v>
      </c>
      <c r="E68" s="15">
        <v>30.856960000000001</v>
      </c>
    </row>
    <row r="69" spans="1:8" x14ac:dyDescent="0.2">
      <c r="A69" t="s">
        <v>5</v>
      </c>
      <c r="B69" t="s">
        <v>162</v>
      </c>
      <c r="C69" t="s">
        <v>71</v>
      </c>
      <c r="D69" s="1" t="s">
        <v>163</v>
      </c>
      <c r="E69" s="15">
        <v>378.18707999999998</v>
      </c>
      <c r="F69" s="1"/>
      <c r="G69" s="1"/>
      <c r="H69" s="1"/>
    </row>
    <row r="70" spans="1:8" x14ac:dyDescent="0.2">
      <c r="A70" t="s">
        <v>5</v>
      </c>
      <c r="B70" t="s">
        <v>162</v>
      </c>
      <c r="C70" t="s">
        <v>71</v>
      </c>
      <c r="D70" s="1" t="s">
        <v>164</v>
      </c>
      <c r="E70" s="15">
        <v>221.91449</v>
      </c>
      <c r="F70" s="1"/>
      <c r="G70" s="1"/>
      <c r="H70" s="1"/>
    </row>
    <row r="71" spans="1:8" x14ac:dyDescent="0.2">
      <c r="A71" t="s">
        <v>5</v>
      </c>
      <c r="B71" t="s">
        <v>162</v>
      </c>
      <c r="C71" t="s">
        <v>71</v>
      </c>
      <c r="D71" s="1" t="s">
        <v>165</v>
      </c>
      <c r="E71" s="15">
        <v>323.15573999999998</v>
      </c>
      <c r="F71" s="1"/>
      <c r="G71" s="1"/>
      <c r="H71" s="1"/>
    </row>
    <row r="72" spans="1:8" x14ac:dyDescent="0.2">
      <c r="A72" t="s">
        <v>5</v>
      </c>
      <c r="B72" t="s">
        <v>162</v>
      </c>
      <c r="C72" t="s">
        <v>71</v>
      </c>
      <c r="D72" s="1" t="s">
        <v>166</v>
      </c>
      <c r="E72" s="15">
        <v>282.74328000000003</v>
      </c>
      <c r="F72" s="1"/>
      <c r="G72" s="1"/>
      <c r="H72" s="1"/>
    </row>
    <row r="73" spans="1:8" x14ac:dyDescent="0.2">
      <c r="A73" t="s">
        <v>5</v>
      </c>
      <c r="B73" t="s">
        <v>162</v>
      </c>
      <c r="C73" t="s">
        <v>71</v>
      </c>
      <c r="D73" s="1" t="s">
        <v>167</v>
      </c>
      <c r="E73" s="15">
        <v>545.41240000000005</v>
      </c>
      <c r="F73" s="1"/>
      <c r="G73" s="1"/>
      <c r="H73" s="1"/>
    </row>
    <row r="74" spans="1:8" x14ac:dyDescent="0.2">
      <c r="A74" t="s">
        <v>5</v>
      </c>
      <c r="B74" t="s">
        <v>162</v>
      </c>
      <c r="C74" t="s">
        <v>71</v>
      </c>
      <c r="D74" s="1" t="s">
        <v>168</v>
      </c>
      <c r="E74" s="15">
        <v>32.853119999999997</v>
      </c>
    </row>
    <row r="75" spans="1:8" x14ac:dyDescent="0.2">
      <c r="A75" t="s">
        <v>5</v>
      </c>
      <c r="B75" t="s">
        <v>24</v>
      </c>
      <c r="C75" t="s">
        <v>69</v>
      </c>
      <c r="D75" s="1" t="s">
        <v>163</v>
      </c>
      <c r="E75" s="15">
        <v>2165.1999999999998</v>
      </c>
    </row>
    <row r="76" spans="1:8" x14ac:dyDescent="0.2">
      <c r="A76" t="s">
        <v>5</v>
      </c>
      <c r="B76" t="s">
        <v>24</v>
      </c>
      <c r="C76" t="s">
        <v>69</v>
      </c>
      <c r="D76" s="1" t="s">
        <v>164</v>
      </c>
      <c r="E76" s="15">
        <v>2813.0398</v>
      </c>
      <c r="F76" s="1"/>
      <c r="G76" s="1"/>
      <c r="H76" s="1"/>
    </row>
    <row r="77" spans="1:8" x14ac:dyDescent="0.2">
      <c r="A77" t="s">
        <v>5</v>
      </c>
      <c r="B77" t="s">
        <v>24</v>
      </c>
      <c r="C77" t="s">
        <v>69</v>
      </c>
      <c r="D77" s="1" t="s">
        <v>165</v>
      </c>
      <c r="E77" s="15">
        <v>4106.625</v>
      </c>
      <c r="F77" s="1"/>
      <c r="G77" s="1"/>
      <c r="H77" s="1"/>
    </row>
    <row r="78" spans="1:8" x14ac:dyDescent="0.2">
      <c r="A78" t="s">
        <v>5</v>
      </c>
      <c r="B78" t="s">
        <v>24</v>
      </c>
      <c r="C78" t="s">
        <v>69</v>
      </c>
      <c r="D78" s="1" t="s">
        <v>166</v>
      </c>
      <c r="E78" s="15">
        <v>654.95719999999994</v>
      </c>
      <c r="F78" s="1"/>
      <c r="G78" s="1"/>
      <c r="H78" s="1"/>
    </row>
    <row r="79" spans="1:8" x14ac:dyDescent="0.2">
      <c r="A79" t="s">
        <v>5</v>
      </c>
      <c r="B79" t="s">
        <v>24</v>
      </c>
      <c r="C79" t="s">
        <v>69</v>
      </c>
      <c r="D79" s="1" t="s">
        <v>167</v>
      </c>
      <c r="E79" s="15">
        <v>802.41240000000005</v>
      </c>
      <c r="F79" s="1"/>
      <c r="G79" s="1"/>
      <c r="H79" s="1"/>
    </row>
    <row r="80" spans="1:8" x14ac:dyDescent="0.2">
      <c r="A80" t="s">
        <v>5</v>
      </c>
      <c r="B80" t="s">
        <v>24</v>
      </c>
      <c r="C80" t="s">
        <v>69</v>
      </c>
      <c r="D80" s="1" t="s">
        <v>168</v>
      </c>
      <c r="E80" s="15">
        <v>899.50279999999998</v>
      </c>
      <c r="F80" s="1"/>
      <c r="G80" s="1"/>
      <c r="H80" s="1"/>
    </row>
    <row r="81" spans="1:8" x14ac:dyDescent="0.2">
      <c r="A81" t="s">
        <v>5</v>
      </c>
      <c r="B81" t="s">
        <v>24</v>
      </c>
      <c r="C81" t="s">
        <v>70</v>
      </c>
      <c r="D81" s="1" t="s">
        <v>163</v>
      </c>
      <c r="E81" s="15">
        <v>644.10289999999998</v>
      </c>
      <c r="F81" s="1"/>
      <c r="G81" s="1"/>
      <c r="H81" s="1"/>
    </row>
    <row r="82" spans="1:8" x14ac:dyDescent="0.2">
      <c r="A82" t="s">
        <v>5</v>
      </c>
      <c r="B82" t="s">
        <v>24</v>
      </c>
      <c r="C82" t="s">
        <v>70</v>
      </c>
      <c r="D82" s="1" t="s">
        <v>164</v>
      </c>
      <c r="E82" s="15">
        <v>1015.3933</v>
      </c>
      <c r="F82" s="1"/>
      <c r="G82" s="1"/>
      <c r="H82" s="1"/>
    </row>
    <row r="83" spans="1:8" x14ac:dyDescent="0.2">
      <c r="A83" t="s">
        <v>5</v>
      </c>
      <c r="B83" t="s">
        <v>24</v>
      </c>
      <c r="C83" t="s">
        <v>70</v>
      </c>
      <c r="D83" s="1" t="s">
        <v>165</v>
      </c>
      <c r="E83" s="15">
        <v>501.84660000000002</v>
      </c>
      <c r="F83" s="1"/>
      <c r="G83" s="1"/>
      <c r="H83" s="1"/>
    </row>
    <row r="84" spans="1:8" x14ac:dyDescent="0.2">
      <c r="A84" t="s">
        <v>5</v>
      </c>
      <c r="B84" t="s">
        <v>24</v>
      </c>
      <c r="C84" t="s">
        <v>70</v>
      </c>
      <c r="D84" s="1" t="s">
        <v>166</v>
      </c>
      <c r="E84" s="15">
        <v>359.70769999999999</v>
      </c>
      <c r="F84" s="1"/>
      <c r="G84" s="1"/>
      <c r="H84" s="1"/>
    </row>
    <row r="85" spans="1:8" x14ac:dyDescent="0.2">
      <c r="A85" t="s">
        <v>5</v>
      </c>
      <c r="B85" t="s">
        <v>24</v>
      </c>
      <c r="C85" t="s">
        <v>70</v>
      </c>
      <c r="D85" s="1" t="s">
        <v>167</v>
      </c>
      <c r="E85" s="15">
        <v>338.6397</v>
      </c>
      <c r="F85" s="1"/>
      <c r="G85" s="1"/>
      <c r="H85" s="1"/>
    </row>
    <row r="86" spans="1:8" x14ac:dyDescent="0.2">
      <c r="A86" t="s">
        <v>5</v>
      </c>
      <c r="B86" t="s">
        <v>24</v>
      </c>
      <c r="C86" t="s">
        <v>70</v>
      </c>
      <c r="D86" s="1" t="s">
        <v>168</v>
      </c>
      <c r="E86" s="15">
        <v>316.16359999999997</v>
      </c>
    </row>
    <row r="87" spans="1:8" x14ac:dyDescent="0.2">
      <c r="A87" t="s">
        <v>5</v>
      </c>
      <c r="B87" t="s">
        <v>24</v>
      </c>
      <c r="C87" t="s">
        <v>71</v>
      </c>
      <c r="D87" s="1" t="s">
        <v>163</v>
      </c>
      <c r="E87" s="15">
        <v>569.29229999999995</v>
      </c>
      <c r="F87" s="1"/>
      <c r="G87" s="1"/>
      <c r="H87" s="1"/>
    </row>
    <row r="88" spans="1:8" x14ac:dyDescent="0.2">
      <c r="A88" t="s">
        <v>5</v>
      </c>
      <c r="B88" t="s">
        <v>24</v>
      </c>
      <c r="C88" t="s">
        <v>71</v>
      </c>
      <c r="D88" s="1" t="s">
        <v>164</v>
      </c>
      <c r="E88" s="15">
        <v>980.58429999999998</v>
      </c>
      <c r="F88" s="1"/>
      <c r="G88" s="1"/>
      <c r="H88" s="1"/>
    </row>
    <row r="89" spans="1:8" x14ac:dyDescent="0.2">
      <c r="A89" t="s">
        <v>5</v>
      </c>
      <c r="B89" t="s">
        <v>24</v>
      </c>
      <c r="C89" t="s">
        <v>71</v>
      </c>
      <c r="D89" s="1" t="s">
        <v>165</v>
      </c>
      <c r="E89" s="15">
        <v>478.06</v>
      </c>
      <c r="F89" s="1"/>
      <c r="G89" s="1"/>
      <c r="H89" s="1"/>
    </row>
    <row r="90" spans="1:8" x14ac:dyDescent="0.2">
      <c r="A90" t="s">
        <v>5</v>
      </c>
      <c r="B90" t="s">
        <v>24</v>
      </c>
      <c r="C90" t="s">
        <v>71</v>
      </c>
      <c r="D90" s="1" t="s">
        <v>166</v>
      </c>
      <c r="E90" s="15">
        <v>183.6404</v>
      </c>
      <c r="F90" s="1"/>
      <c r="G90" s="1"/>
      <c r="H90" s="1"/>
    </row>
    <row r="91" spans="1:8" x14ac:dyDescent="0.2">
      <c r="A91" t="s">
        <v>5</v>
      </c>
      <c r="B91" t="s">
        <v>24</v>
      </c>
      <c r="C91" t="s">
        <v>71</v>
      </c>
      <c r="D91" s="1" t="s">
        <v>167</v>
      </c>
      <c r="E91" s="15">
        <v>430.21719999999999</v>
      </c>
      <c r="F91" s="1"/>
      <c r="G91" s="1"/>
      <c r="H91" s="1"/>
    </row>
    <row r="92" spans="1:8" x14ac:dyDescent="0.2">
      <c r="A92" t="s">
        <v>5</v>
      </c>
      <c r="B92" t="s">
        <v>24</v>
      </c>
      <c r="C92" t="s">
        <v>71</v>
      </c>
      <c r="D92" s="1" t="s">
        <v>168</v>
      </c>
      <c r="E92" s="15">
        <v>133.56180000000001</v>
      </c>
    </row>
    <row r="93" spans="1:8" x14ac:dyDescent="0.2">
      <c r="A93" t="s">
        <v>5</v>
      </c>
      <c r="B93" t="s">
        <v>122</v>
      </c>
      <c r="C93" t="s">
        <v>69</v>
      </c>
      <c r="D93" s="1" t="s">
        <v>163</v>
      </c>
      <c r="E93" s="15">
        <v>125.332826</v>
      </c>
      <c r="F93" s="1"/>
      <c r="G93" s="1"/>
      <c r="H93" s="1"/>
    </row>
    <row r="94" spans="1:8" x14ac:dyDescent="0.2">
      <c r="A94" t="s">
        <v>5</v>
      </c>
      <c r="B94" t="s">
        <v>122</v>
      </c>
      <c r="C94" t="s">
        <v>69</v>
      </c>
      <c r="D94" s="1" t="s">
        <v>164</v>
      </c>
      <c r="E94" s="15">
        <v>3.8369140000000002</v>
      </c>
      <c r="F94" s="1"/>
      <c r="G94" s="1"/>
      <c r="H94" s="1"/>
    </row>
    <row r="95" spans="1:8" x14ac:dyDescent="0.2">
      <c r="A95" t="s">
        <v>5</v>
      </c>
      <c r="B95" t="s">
        <v>122</v>
      </c>
      <c r="C95" t="s">
        <v>69</v>
      </c>
      <c r="D95" s="1" t="s">
        <v>165</v>
      </c>
      <c r="E95" s="15">
        <v>126.19682400000001</v>
      </c>
      <c r="F95" s="1"/>
      <c r="G95" s="1"/>
      <c r="H95" s="1"/>
    </row>
    <row r="96" spans="1:8" x14ac:dyDescent="0.2">
      <c r="A96" t="s">
        <v>5</v>
      </c>
      <c r="B96" t="s">
        <v>122</v>
      </c>
      <c r="C96" t="s">
        <v>69</v>
      </c>
      <c r="D96" s="1" t="s">
        <v>166</v>
      </c>
      <c r="E96" s="15">
        <v>1.7279960000000001</v>
      </c>
      <c r="F96" s="1"/>
      <c r="G96" s="1"/>
      <c r="H96" s="1"/>
    </row>
    <row r="97" spans="1:8" x14ac:dyDescent="0.2">
      <c r="A97" t="s">
        <v>5</v>
      </c>
      <c r="B97" t="s">
        <v>122</v>
      </c>
      <c r="C97" t="s">
        <v>69</v>
      </c>
      <c r="D97" s="1" t="s">
        <v>167</v>
      </c>
      <c r="E97" s="15">
        <v>101.21839199999999</v>
      </c>
      <c r="F97" s="1"/>
      <c r="G97" s="1"/>
      <c r="H97" s="1"/>
    </row>
    <row r="98" spans="1:8" x14ac:dyDescent="0.2">
      <c r="A98" t="s">
        <v>5</v>
      </c>
      <c r="B98" t="s">
        <v>122</v>
      </c>
      <c r="C98" t="s">
        <v>69</v>
      </c>
      <c r="D98" s="1" t="s">
        <v>168</v>
      </c>
      <c r="E98" s="15">
        <v>919.74506299999996</v>
      </c>
    </row>
    <row r="99" spans="1:8" x14ac:dyDescent="0.2">
      <c r="A99" t="s">
        <v>5</v>
      </c>
      <c r="B99" t="s">
        <v>122</v>
      </c>
      <c r="C99" t="s">
        <v>70</v>
      </c>
      <c r="D99" s="1" t="s">
        <v>163</v>
      </c>
      <c r="E99" s="15">
        <v>68.960669999999993</v>
      </c>
      <c r="F99" s="1"/>
      <c r="G99" s="1"/>
      <c r="H99" s="1"/>
    </row>
    <row r="100" spans="1:8" x14ac:dyDescent="0.2">
      <c r="A100" t="s">
        <v>5</v>
      </c>
      <c r="B100" t="s">
        <v>122</v>
      </c>
      <c r="C100" t="s">
        <v>70</v>
      </c>
      <c r="D100" s="1" t="s">
        <v>164</v>
      </c>
      <c r="E100" s="15">
        <v>5.9173030000000004</v>
      </c>
      <c r="F100" s="1"/>
      <c r="G100" s="1"/>
      <c r="H100" s="1"/>
    </row>
    <row r="101" spans="1:8" x14ac:dyDescent="0.2">
      <c r="A101" t="s">
        <v>5</v>
      </c>
      <c r="B101" t="s">
        <v>122</v>
      </c>
      <c r="C101" t="s">
        <v>70</v>
      </c>
      <c r="D101" s="1" t="s">
        <v>165</v>
      </c>
      <c r="E101" s="15">
        <v>70.262825000000007</v>
      </c>
      <c r="F101" s="1"/>
      <c r="G101" s="1"/>
      <c r="H101" s="1"/>
    </row>
    <row r="102" spans="1:8" x14ac:dyDescent="0.2">
      <c r="A102" t="s">
        <v>5</v>
      </c>
      <c r="B102" t="s">
        <v>122</v>
      </c>
      <c r="C102" t="s">
        <v>70</v>
      </c>
      <c r="D102" s="1" t="s">
        <v>166</v>
      </c>
      <c r="E102" s="15">
        <v>2.6043099999999999</v>
      </c>
      <c r="F102" s="1"/>
      <c r="G102" s="1"/>
      <c r="H102" s="1"/>
    </row>
    <row r="103" spans="1:8" x14ac:dyDescent="0.2">
      <c r="A103" t="s">
        <v>5</v>
      </c>
      <c r="B103" t="s">
        <v>122</v>
      </c>
      <c r="C103" t="s">
        <v>70</v>
      </c>
      <c r="D103" s="1" t="s">
        <v>167</v>
      </c>
      <c r="E103" s="15">
        <v>323.51587799999999</v>
      </c>
      <c r="F103" s="1"/>
      <c r="G103" s="1"/>
      <c r="H103" s="1"/>
    </row>
    <row r="104" spans="1:8" x14ac:dyDescent="0.2">
      <c r="A104" t="s">
        <v>5</v>
      </c>
      <c r="B104" t="s">
        <v>122</v>
      </c>
      <c r="C104" t="s">
        <v>70</v>
      </c>
      <c r="D104" s="1" t="s">
        <v>168</v>
      </c>
      <c r="E104" s="15">
        <v>192.90987799999999</v>
      </c>
    </row>
    <row r="105" spans="1:8" x14ac:dyDescent="0.2">
      <c r="A105" t="s">
        <v>5</v>
      </c>
      <c r="B105" t="s">
        <v>122</v>
      </c>
      <c r="C105" t="s">
        <v>71</v>
      </c>
      <c r="D105" s="1" t="s">
        <v>163</v>
      </c>
      <c r="E105" s="15">
        <v>64.572258000000005</v>
      </c>
      <c r="F105" s="1"/>
      <c r="G105" s="1"/>
      <c r="H105" s="1"/>
    </row>
    <row r="106" spans="1:8" x14ac:dyDescent="0.2">
      <c r="A106" t="s">
        <v>5</v>
      </c>
      <c r="B106" t="s">
        <v>122</v>
      </c>
      <c r="C106" t="s">
        <v>71</v>
      </c>
      <c r="D106" s="1" t="s">
        <v>164</v>
      </c>
      <c r="E106" s="15">
        <v>5.6113730000000004</v>
      </c>
      <c r="F106" s="1"/>
      <c r="G106" s="1"/>
      <c r="H106" s="1"/>
    </row>
    <row r="107" spans="1:8" x14ac:dyDescent="0.2">
      <c r="A107" t="s">
        <v>5</v>
      </c>
      <c r="B107" t="s">
        <v>122</v>
      </c>
      <c r="C107" t="s">
        <v>71</v>
      </c>
      <c r="D107" s="1" t="s">
        <v>165</v>
      </c>
      <c r="E107" s="15">
        <v>66.211710999999994</v>
      </c>
      <c r="F107" s="1"/>
      <c r="G107" s="1"/>
      <c r="H107" s="1"/>
    </row>
    <row r="108" spans="1:8" x14ac:dyDescent="0.2">
      <c r="A108" t="s">
        <v>5</v>
      </c>
      <c r="B108" t="s">
        <v>122</v>
      </c>
      <c r="C108" t="s">
        <v>71</v>
      </c>
      <c r="D108" s="1" t="s">
        <v>166</v>
      </c>
      <c r="E108" s="15">
        <v>3.2789069999999998</v>
      </c>
      <c r="F108" s="1"/>
      <c r="G108" s="1"/>
      <c r="H108" s="1"/>
    </row>
    <row r="109" spans="1:8" x14ac:dyDescent="0.2">
      <c r="A109" t="s">
        <v>5</v>
      </c>
      <c r="B109" t="s">
        <v>122</v>
      </c>
      <c r="C109" t="s">
        <v>71</v>
      </c>
      <c r="D109" s="1" t="s">
        <v>167</v>
      </c>
      <c r="E109" s="15">
        <v>99.560359000000005</v>
      </c>
      <c r="F109" s="1"/>
      <c r="G109" s="1"/>
      <c r="H109" s="1"/>
    </row>
    <row r="110" spans="1:8" x14ac:dyDescent="0.2">
      <c r="A110" t="s">
        <v>5</v>
      </c>
      <c r="B110" t="s">
        <v>122</v>
      </c>
      <c r="C110" t="s">
        <v>71</v>
      </c>
      <c r="D110" s="1" t="s">
        <v>168</v>
      </c>
      <c r="E110" s="15">
        <v>60.524393000000003</v>
      </c>
    </row>
  </sheetData>
  <mergeCells count="8">
    <mergeCell ref="G2:G11"/>
    <mergeCell ref="L2:L11"/>
    <mergeCell ref="H3:H5"/>
    <mergeCell ref="M3:M5"/>
    <mergeCell ref="H6:H8"/>
    <mergeCell ref="M6:M8"/>
    <mergeCell ref="H9:H11"/>
    <mergeCell ref="M9:M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A5DA3-EAAD-BD4F-8219-D0AC7407691B}">
  <dimension ref="A1:R230"/>
  <sheetViews>
    <sheetView workbookViewId="0"/>
  </sheetViews>
  <sheetFormatPr baseColWidth="10" defaultRowHeight="16" x14ac:dyDescent="0.2"/>
  <sheetData>
    <row r="1" spans="1:18" ht="17" thickBot="1" x14ac:dyDescent="0.25">
      <c r="A1" t="s">
        <v>654</v>
      </c>
    </row>
    <row r="2" spans="1:18" x14ac:dyDescent="0.2">
      <c r="A2" s="16" t="s">
        <v>154</v>
      </c>
      <c r="B2" s="16" t="s">
        <v>12</v>
      </c>
      <c r="C2" s="16" t="s">
        <v>15</v>
      </c>
      <c r="D2" s="16" t="s">
        <v>155</v>
      </c>
      <c r="E2" s="16" t="s">
        <v>156</v>
      </c>
      <c r="F2" s="17" t="s">
        <v>157</v>
      </c>
      <c r="G2" s="17"/>
      <c r="H2" s="18" t="s">
        <v>0</v>
      </c>
      <c r="I2" s="19" t="s">
        <v>12</v>
      </c>
      <c r="J2" s="19" t="s">
        <v>15</v>
      </c>
      <c r="K2" s="19" t="s">
        <v>1</v>
      </c>
      <c r="L2" s="20" t="s">
        <v>169</v>
      </c>
      <c r="M2" s="16"/>
      <c r="N2" s="18" t="s">
        <v>0</v>
      </c>
      <c r="O2" s="19" t="s">
        <v>12</v>
      </c>
      <c r="P2" s="19" t="s">
        <v>15</v>
      </c>
      <c r="Q2" s="19" t="s">
        <v>1</v>
      </c>
      <c r="R2" s="20" t="s">
        <v>169</v>
      </c>
    </row>
    <row r="3" spans="1:18" x14ac:dyDescent="0.2">
      <c r="A3" s="1" t="s">
        <v>4</v>
      </c>
      <c r="B3" s="1" t="s">
        <v>162</v>
      </c>
      <c r="C3" s="1" t="s">
        <v>41</v>
      </c>
      <c r="D3" s="1" t="s">
        <v>69</v>
      </c>
      <c r="E3" s="21" t="s">
        <v>163</v>
      </c>
      <c r="F3" s="22">
        <v>66.8</v>
      </c>
      <c r="G3" s="21"/>
      <c r="H3" s="23" t="s">
        <v>4</v>
      </c>
      <c r="I3" s="1" t="s">
        <v>162</v>
      </c>
      <c r="J3" s="1" t="s">
        <v>41</v>
      </c>
      <c r="K3" s="1" t="s">
        <v>69</v>
      </c>
      <c r="L3" s="24">
        <v>267.2</v>
      </c>
      <c r="M3" s="1"/>
      <c r="N3" s="23" t="s">
        <v>5</v>
      </c>
      <c r="O3" s="1" t="s">
        <v>162</v>
      </c>
      <c r="P3" s="1" t="s">
        <v>41</v>
      </c>
      <c r="Q3" s="1" t="s">
        <v>69</v>
      </c>
      <c r="R3" s="24">
        <v>11.2</v>
      </c>
    </row>
    <row r="4" spans="1:18" x14ac:dyDescent="0.2">
      <c r="A4" s="1" t="s">
        <v>4</v>
      </c>
      <c r="B4" s="1" t="s">
        <v>162</v>
      </c>
      <c r="C4" s="1" t="s">
        <v>41</v>
      </c>
      <c r="D4" s="1" t="s">
        <v>69</v>
      </c>
      <c r="E4" s="21" t="s">
        <v>164</v>
      </c>
      <c r="F4" s="22">
        <v>66.8</v>
      </c>
      <c r="G4" s="21"/>
      <c r="H4" s="23" t="s">
        <v>4</v>
      </c>
      <c r="I4" s="1" t="s">
        <v>162</v>
      </c>
      <c r="J4" s="1" t="s">
        <v>41</v>
      </c>
      <c r="K4" s="1" t="s">
        <v>70</v>
      </c>
      <c r="L4" s="24">
        <v>476.3</v>
      </c>
      <c r="M4" s="1"/>
      <c r="N4" s="23" t="s">
        <v>5</v>
      </c>
      <c r="O4" s="1" t="s">
        <v>162</v>
      </c>
      <c r="P4" s="1" t="s">
        <v>41</v>
      </c>
      <c r="Q4" s="1" t="s">
        <v>70</v>
      </c>
      <c r="R4" s="24">
        <v>24.7</v>
      </c>
    </row>
    <row r="5" spans="1:18" x14ac:dyDescent="0.2">
      <c r="A5" s="1" t="s">
        <v>4</v>
      </c>
      <c r="B5" s="1" t="s">
        <v>162</v>
      </c>
      <c r="C5" s="1" t="s">
        <v>41</v>
      </c>
      <c r="D5" s="1" t="s">
        <v>69</v>
      </c>
      <c r="E5" s="21" t="s">
        <v>165</v>
      </c>
      <c r="F5" s="22">
        <v>66.8</v>
      </c>
      <c r="G5" s="21"/>
      <c r="H5" s="23" t="s">
        <v>4</v>
      </c>
      <c r="I5" s="1" t="s">
        <v>162</v>
      </c>
      <c r="J5" s="1" t="s">
        <v>41</v>
      </c>
      <c r="K5" s="1" t="s">
        <v>71</v>
      </c>
      <c r="L5" s="24">
        <v>50.9</v>
      </c>
      <c r="M5" s="1"/>
      <c r="N5" s="23" t="s">
        <v>5</v>
      </c>
      <c r="O5" s="1" t="s">
        <v>162</v>
      </c>
      <c r="P5" s="1" t="s">
        <v>41</v>
      </c>
      <c r="Q5" s="1" t="s">
        <v>71</v>
      </c>
      <c r="R5" s="24">
        <v>14.3</v>
      </c>
    </row>
    <row r="6" spans="1:18" x14ac:dyDescent="0.2">
      <c r="A6" s="1" t="s">
        <v>4</v>
      </c>
      <c r="B6" s="1" t="s">
        <v>162</v>
      </c>
      <c r="C6" s="1" t="s">
        <v>41</v>
      </c>
      <c r="D6" s="1" t="s">
        <v>69</v>
      </c>
      <c r="E6" s="21" t="s">
        <v>166</v>
      </c>
      <c r="F6" s="22">
        <v>66.8</v>
      </c>
      <c r="G6" s="1"/>
      <c r="H6" s="23"/>
      <c r="I6" s="1"/>
      <c r="J6" s="1"/>
      <c r="K6" s="1"/>
      <c r="L6" s="25"/>
      <c r="M6" s="1"/>
      <c r="N6" s="23"/>
      <c r="O6" s="1"/>
      <c r="P6" s="1"/>
      <c r="Q6" s="1"/>
      <c r="R6" s="25"/>
    </row>
    <row r="7" spans="1:18" x14ac:dyDescent="0.2">
      <c r="A7" s="1" t="s">
        <v>4</v>
      </c>
      <c r="B7" s="1" t="s">
        <v>162</v>
      </c>
      <c r="C7" s="1" t="s">
        <v>41</v>
      </c>
      <c r="D7" s="1" t="s">
        <v>70</v>
      </c>
      <c r="E7" s="21" t="s">
        <v>163</v>
      </c>
      <c r="F7" s="22">
        <v>127.6</v>
      </c>
      <c r="G7" s="21"/>
      <c r="H7" s="23" t="s">
        <v>4</v>
      </c>
      <c r="I7" s="1" t="s">
        <v>162</v>
      </c>
      <c r="J7" s="1" t="s">
        <v>170</v>
      </c>
      <c r="K7" s="1" t="s">
        <v>69</v>
      </c>
      <c r="L7" s="24">
        <v>463.8</v>
      </c>
      <c r="M7" s="1"/>
      <c r="N7" s="23" t="s">
        <v>5</v>
      </c>
      <c r="O7" s="1" t="s">
        <v>162</v>
      </c>
      <c r="P7" s="1" t="s">
        <v>67</v>
      </c>
      <c r="Q7" s="1" t="s">
        <v>69</v>
      </c>
      <c r="R7" s="24">
        <v>1358.6</v>
      </c>
    </row>
    <row r="8" spans="1:18" x14ac:dyDescent="0.2">
      <c r="A8" s="1" t="s">
        <v>4</v>
      </c>
      <c r="B8" s="1" t="s">
        <v>162</v>
      </c>
      <c r="C8" s="1" t="s">
        <v>41</v>
      </c>
      <c r="D8" s="1" t="s">
        <v>70</v>
      </c>
      <c r="E8" s="21" t="s">
        <v>164</v>
      </c>
      <c r="F8" s="22">
        <v>100</v>
      </c>
      <c r="G8" s="21"/>
      <c r="H8" s="23" t="s">
        <v>4</v>
      </c>
      <c r="I8" s="1" t="s">
        <v>162</v>
      </c>
      <c r="J8" s="1" t="s">
        <v>170</v>
      </c>
      <c r="K8" s="1" t="s">
        <v>70</v>
      </c>
      <c r="L8" s="24">
        <v>264.8</v>
      </c>
      <c r="M8" s="1"/>
      <c r="N8" s="23" t="s">
        <v>5</v>
      </c>
      <c r="O8" s="1" t="s">
        <v>162</v>
      </c>
      <c r="P8" s="1" t="s">
        <v>67</v>
      </c>
      <c r="Q8" s="1" t="s">
        <v>70</v>
      </c>
      <c r="R8" s="24">
        <v>482.1</v>
      </c>
    </row>
    <row r="9" spans="1:18" x14ac:dyDescent="0.2">
      <c r="A9" s="1" t="s">
        <v>4</v>
      </c>
      <c r="B9" s="1" t="s">
        <v>162</v>
      </c>
      <c r="C9" s="1" t="s">
        <v>41</v>
      </c>
      <c r="D9" s="1" t="s">
        <v>70</v>
      </c>
      <c r="E9" s="21" t="s">
        <v>165</v>
      </c>
      <c r="F9" s="22">
        <v>100</v>
      </c>
      <c r="G9" s="21"/>
      <c r="H9" s="23" t="s">
        <v>4</v>
      </c>
      <c r="I9" s="1" t="s">
        <v>162</v>
      </c>
      <c r="J9" s="1" t="s">
        <v>170</v>
      </c>
      <c r="K9" s="1" t="s">
        <v>71</v>
      </c>
      <c r="L9" s="24">
        <v>51.9</v>
      </c>
      <c r="M9" s="1"/>
      <c r="N9" s="23" t="s">
        <v>5</v>
      </c>
      <c r="O9" s="1" t="s">
        <v>162</v>
      </c>
      <c r="P9" s="1" t="s">
        <v>67</v>
      </c>
      <c r="Q9" s="1" t="s">
        <v>71</v>
      </c>
      <c r="R9" s="24">
        <v>460.9</v>
      </c>
    </row>
    <row r="10" spans="1:18" x14ac:dyDescent="0.2">
      <c r="A10" s="1" t="s">
        <v>4</v>
      </c>
      <c r="B10" s="1" t="s">
        <v>162</v>
      </c>
      <c r="C10" s="1" t="s">
        <v>41</v>
      </c>
      <c r="D10" s="1" t="s">
        <v>70</v>
      </c>
      <c r="E10" s="21" t="s">
        <v>166</v>
      </c>
      <c r="F10" s="22">
        <v>148.6</v>
      </c>
      <c r="G10" s="1"/>
      <c r="H10" s="26"/>
      <c r="I10" s="1"/>
      <c r="J10" s="1"/>
      <c r="K10" s="1"/>
      <c r="L10" s="25"/>
      <c r="M10" s="1"/>
      <c r="N10" s="23"/>
      <c r="O10" s="1"/>
      <c r="P10" s="1"/>
      <c r="Q10" s="1"/>
      <c r="R10" s="25"/>
    </row>
    <row r="11" spans="1:18" x14ac:dyDescent="0.2">
      <c r="A11" s="1" t="s">
        <v>4</v>
      </c>
      <c r="B11" s="1" t="s">
        <v>162</v>
      </c>
      <c r="C11" s="1" t="s">
        <v>41</v>
      </c>
      <c r="D11" s="1" t="s">
        <v>71</v>
      </c>
      <c r="E11" s="21" t="s">
        <v>163</v>
      </c>
      <c r="F11" s="22">
        <v>1.2</v>
      </c>
      <c r="G11" s="21"/>
      <c r="H11" s="23" t="s">
        <v>4</v>
      </c>
      <c r="I11" s="1" t="s">
        <v>162</v>
      </c>
      <c r="J11" s="1" t="s">
        <v>171</v>
      </c>
      <c r="K11" s="1" t="s">
        <v>69</v>
      </c>
      <c r="L11" s="24">
        <v>233.4</v>
      </c>
      <c r="M11" s="1"/>
      <c r="N11" s="23" t="s">
        <v>5</v>
      </c>
      <c r="O11" s="1" t="s">
        <v>162</v>
      </c>
      <c r="P11" s="1" t="s">
        <v>171</v>
      </c>
      <c r="Q11" s="1" t="s">
        <v>69</v>
      </c>
      <c r="R11" s="24">
        <v>0.6</v>
      </c>
    </row>
    <row r="12" spans="1:18" x14ac:dyDescent="0.2">
      <c r="A12" s="1" t="s">
        <v>4</v>
      </c>
      <c r="B12" s="1" t="s">
        <v>162</v>
      </c>
      <c r="C12" s="1" t="s">
        <v>41</v>
      </c>
      <c r="D12" s="1" t="s">
        <v>71</v>
      </c>
      <c r="E12" s="21" t="s">
        <v>164</v>
      </c>
      <c r="F12" s="22">
        <v>0.3</v>
      </c>
      <c r="G12" s="21"/>
      <c r="H12" s="23" t="s">
        <v>4</v>
      </c>
      <c r="I12" s="1" t="s">
        <v>162</v>
      </c>
      <c r="J12" s="1" t="s">
        <v>171</v>
      </c>
      <c r="K12" s="1" t="s">
        <v>70</v>
      </c>
      <c r="L12" s="24">
        <v>0.8</v>
      </c>
      <c r="M12" s="1"/>
      <c r="N12" s="23" t="s">
        <v>5</v>
      </c>
      <c r="O12" s="1" t="s">
        <v>162</v>
      </c>
      <c r="P12" s="1" t="s">
        <v>171</v>
      </c>
      <c r="Q12" s="1" t="s">
        <v>70</v>
      </c>
      <c r="R12" s="24">
        <v>1.6</v>
      </c>
    </row>
    <row r="13" spans="1:18" x14ac:dyDescent="0.2">
      <c r="A13" s="1" t="s">
        <v>4</v>
      </c>
      <c r="B13" s="1" t="s">
        <v>162</v>
      </c>
      <c r="C13" s="1" t="s">
        <v>41</v>
      </c>
      <c r="D13" s="1" t="s">
        <v>71</v>
      </c>
      <c r="E13" s="21" t="s">
        <v>165</v>
      </c>
      <c r="F13" s="22">
        <v>0.3</v>
      </c>
      <c r="G13" s="21"/>
      <c r="H13" s="23" t="s">
        <v>4</v>
      </c>
      <c r="I13" s="1" t="s">
        <v>162</v>
      </c>
      <c r="J13" s="1" t="s">
        <v>171</v>
      </c>
      <c r="K13" s="1" t="s">
        <v>71</v>
      </c>
      <c r="L13" s="24">
        <v>1.5</v>
      </c>
      <c r="M13" s="1"/>
      <c r="N13" s="23" t="s">
        <v>5</v>
      </c>
      <c r="O13" s="1" t="s">
        <v>162</v>
      </c>
      <c r="P13" s="1" t="s">
        <v>171</v>
      </c>
      <c r="Q13" s="1" t="s">
        <v>71</v>
      </c>
      <c r="R13" s="24">
        <v>2</v>
      </c>
    </row>
    <row r="14" spans="1:18" x14ac:dyDescent="0.2">
      <c r="A14" s="1" t="s">
        <v>4</v>
      </c>
      <c r="B14" s="1" t="s">
        <v>162</v>
      </c>
      <c r="C14" s="1" t="s">
        <v>41</v>
      </c>
      <c r="D14" s="1" t="s">
        <v>71</v>
      </c>
      <c r="E14" s="21" t="s">
        <v>166</v>
      </c>
      <c r="F14" s="22">
        <v>49</v>
      </c>
      <c r="G14" s="1"/>
      <c r="H14" s="23"/>
      <c r="I14" s="1"/>
      <c r="J14" s="1"/>
      <c r="K14" s="1"/>
      <c r="L14" s="25"/>
      <c r="M14" s="1"/>
      <c r="N14" s="23"/>
      <c r="O14" s="1"/>
      <c r="P14" s="1"/>
      <c r="Q14" s="1"/>
      <c r="R14" s="25"/>
    </row>
    <row r="15" spans="1:18" x14ac:dyDescent="0.2">
      <c r="A15" s="1" t="s">
        <v>4</v>
      </c>
      <c r="B15" s="1" t="s">
        <v>162</v>
      </c>
      <c r="C15" s="1" t="s">
        <v>170</v>
      </c>
      <c r="D15" s="1" t="s">
        <v>69</v>
      </c>
      <c r="E15" s="21" t="s">
        <v>163</v>
      </c>
      <c r="F15" s="22">
        <v>4.5999999999999996</v>
      </c>
      <c r="G15" s="21"/>
      <c r="H15" s="23" t="s">
        <v>4</v>
      </c>
      <c r="I15" s="1" t="s">
        <v>162</v>
      </c>
      <c r="J15" s="1" t="s">
        <v>53</v>
      </c>
      <c r="K15" s="1" t="s">
        <v>69</v>
      </c>
      <c r="L15" s="24">
        <v>0.1</v>
      </c>
      <c r="M15" s="1"/>
      <c r="N15" s="23" t="s">
        <v>5</v>
      </c>
      <c r="O15" s="1" t="s">
        <v>162</v>
      </c>
      <c r="P15" s="1" t="s">
        <v>53</v>
      </c>
      <c r="Q15" s="1" t="s">
        <v>69</v>
      </c>
      <c r="R15" s="24">
        <v>831.6</v>
      </c>
    </row>
    <row r="16" spans="1:18" x14ac:dyDescent="0.2">
      <c r="A16" s="1" t="s">
        <v>4</v>
      </c>
      <c r="B16" s="1" t="s">
        <v>162</v>
      </c>
      <c r="C16" s="1" t="s">
        <v>170</v>
      </c>
      <c r="D16" s="1" t="s">
        <v>69</v>
      </c>
      <c r="E16" s="21" t="s">
        <v>164</v>
      </c>
      <c r="F16" s="22">
        <v>1</v>
      </c>
      <c r="G16" s="21"/>
      <c r="H16" s="23" t="s">
        <v>4</v>
      </c>
      <c r="I16" s="1" t="s">
        <v>162</v>
      </c>
      <c r="J16" s="1" t="s">
        <v>53</v>
      </c>
      <c r="K16" s="1" t="s">
        <v>70</v>
      </c>
      <c r="L16" s="24">
        <v>0.2</v>
      </c>
      <c r="M16" s="1"/>
      <c r="N16" s="23" t="s">
        <v>5</v>
      </c>
      <c r="O16" s="1" t="s">
        <v>162</v>
      </c>
      <c r="P16" s="1" t="s">
        <v>53</v>
      </c>
      <c r="Q16" s="1" t="s">
        <v>70</v>
      </c>
      <c r="R16" s="24">
        <v>0.1</v>
      </c>
    </row>
    <row r="17" spans="1:18" x14ac:dyDescent="0.2">
      <c r="A17" s="1" t="s">
        <v>4</v>
      </c>
      <c r="B17" s="1" t="s">
        <v>162</v>
      </c>
      <c r="C17" s="1" t="s">
        <v>170</v>
      </c>
      <c r="D17" s="1" t="s">
        <v>69</v>
      </c>
      <c r="E17" s="21" t="s">
        <v>165</v>
      </c>
      <c r="F17" s="22">
        <v>1.7</v>
      </c>
      <c r="G17" s="21"/>
      <c r="H17" s="23" t="s">
        <v>4</v>
      </c>
      <c r="I17" s="1" t="s">
        <v>162</v>
      </c>
      <c r="J17" s="1" t="s">
        <v>53</v>
      </c>
      <c r="K17" s="1" t="s">
        <v>71</v>
      </c>
      <c r="L17" s="24">
        <v>0.1</v>
      </c>
      <c r="M17" s="1"/>
      <c r="N17" s="23" t="s">
        <v>5</v>
      </c>
      <c r="O17" s="1" t="s">
        <v>162</v>
      </c>
      <c r="P17" s="1" t="s">
        <v>53</v>
      </c>
      <c r="Q17" s="1" t="s">
        <v>71</v>
      </c>
      <c r="R17" s="24">
        <v>0.2</v>
      </c>
    </row>
    <row r="18" spans="1:18" x14ac:dyDescent="0.2">
      <c r="A18" s="1" t="s">
        <v>4</v>
      </c>
      <c r="B18" s="1" t="s">
        <v>162</v>
      </c>
      <c r="C18" s="1" t="s">
        <v>170</v>
      </c>
      <c r="D18" s="1" t="s">
        <v>69</v>
      </c>
      <c r="E18" s="21" t="s">
        <v>166</v>
      </c>
      <c r="F18" s="22">
        <v>142.1</v>
      </c>
      <c r="G18" s="21"/>
      <c r="H18" s="23"/>
      <c r="I18" s="1"/>
      <c r="J18" s="1"/>
      <c r="K18" s="1"/>
      <c r="L18" s="25"/>
      <c r="M18" s="1"/>
      <c r="N18" s="23"/>
      <c r="O18" s="1"/>
      <c r="P18" s="1"/>
      <c r="Q18" s="1"/>
      <c r="R18" s="25"/>
    </row>
    <row r="19" spans="1:18" x14ac:dyDescent="0.2">
      <c r="A19" s="1" t="s">
        <v>4</v>
      </c>
      <c r="B19" s="1" t="s">
        <v>162</v>
      </c>
      <c r="C19" s="1" t="s">
        <v>170</v>
      </c>
      <c r="D19" s="1" t="s">
        <v>69</v>
      </c>
      <c r="E19" s="21" t="s">
        <v>167</v>
      </c>
      <c r="F19" s="22">
        <v>173.4</v>
      </c>
      <c r="G19" s="21"/>
      <c r="H19" s="23" t="s">
        <v>4</v>
      </c>
      <c r="I19" s="1" t="s">
        <v>162</v>
      </c>
      <c r="J19" s="1" t="s">
        <v>87</v>
      </c>
      <c r="K19" s="1" t="s">
        <v>69</v>
      </c>
      <c r="L19" s="24">
        <v>4.3</v>
      </c>
      <c r="M19" s="1"/>
      <c r="N19" s="23" t="s">
        <v>5</v>
      </c>
      <c r="O19" s="1" t="s">
        <v>162</v>
      </c>
      <c r="P19" s="1" t="s">
        <v>87</v>
      </c>
      <c r="Q19" s="1" t="s">
        <v>69</v>
      </c>
      <c r="R19" s="24">
        <v>2097.8000000000002</v>
      </c>
    </row>
    <row r="20" spans="1:18" x14ac:dyDescent="0.2">
      <c r="A20" s="1" t="s">
        <v>4</v>
      </c>
      <c r="B20" s="1" t="s">
        <v>162</v>
      </c>
      <c r="C20" s="1" t="s">
        <v>170</v>
      </c>
      <c r="D20" s="1" t="s">
        <v>69</v>
      </c>
      <c r="E20" s="21" t="s">
        <v>168</v>
      </c>
      <c r="F20" s="22">
        <v>141.1</v>
      </c>
      <c r="G20" s="1"/>
      <c r="H20" s="23" t="s">
        <v>4</v>
      </c>
      <c r="I20" s="1" t="s">
        <v>162</v>
      </c>
      <c r="J20" s="1" t="s">
        <v>87</v>
      </c>
      <c r="K20" s="1" t="s">
        <v>70</v>
      </c>
      <c r="L20" s="24">
        <v>2.9</v>
      </c>
      <c r="M20" s="1"/>
      <c r="N20" s="23" t="s">
        <v>5</v>
      </c>
      <c r="O20" s="1" t="s">
        <v>162</v>
      </c>
      <c r="P20" s="1" t="s">
        <v>87</v>
      </c>
      <c r="Q20" s="1" t="s">
        <v>70</v>
      </c>
      <c r="R20" s="24">
        <v>2.8</v>
      </c>
    </row>
    <row r="21" spans="1:18" ht="17" thickBot="1" x14ac:dyDescent="0.25">
      <c r="A21" s="1" t="s">
        <v>4</v>
      </c>
      <c r="B21" s="1" t="s">
        <v>162</v>
      </c>
      <c r="C21" s="1" t="s">
        <v>170</v>
      </c>
      <c r="D21" s="1" t="s">
        <v>70</v>
      </c>
      <c r="E21" s="21" t="s">
        <v>163</v>
      </c>
      <c r="F21" s="22">
        <v>22.4</v>
      </c>
      <c r="G21" s="21"/>
      <c r="H21" s="27" t="s">
        <v>4</v>
      </c>
      <c r="I21" s="28" t="s">
        <v>162</v>
      </c>
      <c r="J21" s="28" t="s">
        <v>87</v>
      </c>
      <c r="K21" s="28" t="s">
        <v>71</v>
      </c>
      <c r="L21" s="29">
        <v>5.5</v>
      </c>
      <c r="M21" s="1"/>
      <c r="N21" s="27" t="s">
        <v>5</v>
      </c>
      <c r="O21" s="28" t="s">
        <v>162</v>
      </c>
      <c r="P21" s="28" t="s">
        <v>87</v>
      </c>
      <c r="Q21" s="28" t="s">
        <v>71</v>
      </c>
      <c r="R21" s="29">
        <v>3.9</v>
      </c>
    </row>
    <row r="22" spans="1:18" x14ac:dyDescent="0.2">
      <c r="A22" s="1" t="s">
        <v>4</v>
      </c>
      <c r="B22" s="1" t="s">
        <v>162</v>
      </c>
      <c r="C22" s="1" t="s">
        <v>170</v>
      </c>
      <c r="D22" s="1" t="s">
        <v>70</v>
      </c>
      <c r="E22" s="21" t="s">
        <v>164</v>
      </c>
      <c r="F22" s="22">
        <v>54.9</v>
      </c>
      <c r="G22" s="2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ht="17" thickBot="1" x14ac:dyDescent="0.25">
      <c r="A23" s="1" t="s">
        <v>4</v>
      </c>
      <c r="B23" s="1" t="s">
        <v>162</v>
      </c>
      <c r="C23" s="1" t="s">
        <v>170</v>
      </c>
      <c r="D23" s="1" t="s">
        <v>70</v>
      </c>
      <c r="E23" s="21" t="s">
        <v>165</v>
      </c>
      <c r="F23" s="22">
        <v>37.1</v>
      </c>
      <c r="G23" s="2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">
      <c r="A24" s="1" t="s">
        <v>4</v>
      </c>
      <c r="B24" s="1" t="s">
        <v>162</v>
      </c>
      <c r="C24" s="1" t="s">
        <v>170</v>
      </c>
      <c r="D24" s="1" t="s">
        <v>70</v>
      </c>
      <c r="E24" s="21" t="s">
        <v>166</v>
      </c>
      <c r="F24" s="22">
        <v>77.8</v>
      </c>
      <c r="G24" s="21"/>
      <c r="H24" s="18" t="s">
        <v>0</v>
      </c>
      <c r="I24" s="19" t="s">
        <v>12</v>
      </c>
      <c r="J24" s="19" t="s">
        <v>15</v>
      </c>
      <c r="K24" s="19" t="s">
        <v>1</v>
      </c>
      <c r="L24" s="20" t="s">
        <v>169</v>
      </c>
      <c r="M24" s="16"/>
      <c r="N24" s="18" t="s">
        <v>0</v>
      </c>
      <c r="O24" s="19" t="s">
        <v>12</v>
      </c>
      <c r="P24" s="19" t="s">
        <v>15</v>
      </c>
      <c r="Q24" s="19" t="s">
        <v>1</v>
      </c>
      <c r="R24" s="20" t="s">
        <v>169</v>
      </c>
    </row>
    <row r="25" spans="1:18" x14ac:dyDescent="0.2">
      <c r="A25" s="1" t="s">
        <v>4</v>
      </c>
      <c r="B25" s="1" t="s">
        <v>162</v>
      </c>
      <c r="C25" s="1" t="s">
        <v>170</v>
      </c>
      <c r="D25" s="1" t="s">
        <v>70</v>
      </c>
      <c r="E25" s="21" t="s">
        <v>167</v>
      </c>
      <c r="F25" s="22">
        <v>49.7</v>
      </c>
      <c r="G25" s="21"/>
      <c r="H25" s="23" t="s">
        <v>4</v>
      </c>
      <c r="I25" s="1" t="s">
        <v>24</v>
      </c>
      <c r="J25" s="1" t="s">
        <v>172</v>
      </c>
      <c r="K25" s="1" t="s">
        <v>69</v>
      </c>
      <c r="L25" s="24">
        <v>66</v>
      </c>
      <c r="M25" s="1"/>
      <c r="N25" s="23" t="s">
        <v>5</v>
      </c>
      <c r="O25" s="1" t="s">
        <v>24</v>
      </c>
      <c r="P25" s="1" t="s">
        <v>172</v>
      </c>
      <c r="Q25" s="1" t="s">
        <v>69</v>
      </c>
      <c r="R25" s="24">
        <v>47</v>
      </c>
    </row>
    <row r="26" spans="1:18" x14ac:dyDescent="0.2">
      <c r="A26" s="1" t="s">
        <v>4</v>
      </c>
      <c r="B26" s="1" t="s">
        <v>162</v>
      </c>
      <c r="C26" s="1" t="s">
        <v>170</v>
      </c>
      <c r="D26" s="1" t="s">
        <v>70</v>
      </c>
      <c r="E26" s="21" t="s">
        <v>168</v>
      </c>
      <c r="F26" s="22">
        <v>22.9</v>
      </c>
      <c r="G26" s="1"/>
      <c r="H26" s="23" t="s">
        <v>4</v>
      </c>
      <c r="I26" s="1" t="s">
        <v>24</v>
      </c>
      <c r="J26" s="1" t="s">
        <v>172</v>
      </c>
      <c r="K26" s="1" t="s">
        <v>70</v>
      </c>
      <c r="L26" s="24">
        <v>182</v>
      </c>
      <c r="M26" s="1"/>
      <c r="N26" s="23" t="s">
        <v>5</v>
      </c>
      <c r="O26" s="1" t="s">
        <v>24</v>
      </c>
      <c r="P26" s="1" t="s">
        <v>172</v>
      </c>
      <c r="Q26" s="1" t="s">
        <v>70</v>
      </c>
      <c r="R26" s="24">
        <v>313.2</v>
      </c>
    </row>
    <row r="27" spans="1:18" x14ac:dyDescent="0.2">
      <c r="A27" s="1" t="s">
        <v>4</v>
      </c>
      <c r="B27" s="1" t="s">
        <v>162</v>
      </c>
      <c r="C27" s="1" t="s">
        <v>170</v>
      </c>
      <c r="D27" s="1" t="s">
        <v>71</v>
      </c>
      <c r="E27" s="21" t="s">
        <v>163</v>
      </c>
      <c r="F27" s="22">
        <v>0.4</v>
      </c>
      <c r="G27" s="21"/>
      <c r="H27" s="23" t="s">
        <v>4</v>
      </c>
      <c r="I27" s="1" t="s">
        <v>24</v>
      </c>
      <c r="J27" s="1" t="s">
        <v>172</v>
      </c>
      <c r="K27" s="1" t="s">
        <v>71</v>
      </c>
      <c r="L27" s="24">
        <v>49.3</v>
      </c>
      <c r="M27" s="1"/>
      <c r="N27" s="23" t="s">
        <v>5</v>
      </c>
      <c r="O27" s="1" t="s">
        <v>24</v>
      </c>
      <c r="P27" s="1" t="s">
        <v>172</v>
      </c>
      <c r="Q27" s="1" t="s">
        <v>71</v>
      </c>
      <c r="R27" s="24">
        <v>192.3</v>
      </c>
    </row>
    <row r="28" spans="1:18" x14ac:dyDescent="0.2">
      <c r="A28" s="1" t="s">
        <v>4</v>
      </c>
      <c r="B28" s="1" t="s">
        <v>162</v>
      </c>
      <c r="C28" s="1" t="s">
        <v>170</v>
      </c>
      <c r="D28" s="1" t="s">
        <v>71</v>
      </c>
      <c r="E28" s="21" t="s">
        <v>164</v>
      </c>
      <c r="F28" s="22">
        <v>5.0999999999999996</v>
      </c>
      <c r="G28" s="21"/>
      <c r="H28" s="23"/>
      <c r="I28" s="1"/>
      <c r="J28" s="1"/>
      <c r="K28" s="1"/>
      <c r="L28" s="25"/>
      <c r="M28" s="1"/>
      <c r="N28" s="23"/>
      <c r="O28" s="1"/>
      <c r="P28" s="1"/>
      <c r="Q28" s="1"/>
      <c r="R28" s="25"/>
    </row>
    <row r="29" spans="1:18" x14ac:dyDescent="0.2">
      <c r="A29" s="1" t="s">
        <v>4</v>
      </c>
      <c r="B29" s="1" t="s">
        <v>162</v>
      </c>
      <c r="C29" s="1" t="s">
        <v>170</v>
      </c>
      <c r="D29" s="1" t="s">
        <v>71</v>
      </c>
      <c r="E29" s="21" t="s">
        <v>165</v>
      </c>
      <c r="F29" s="22">
        <v>0.7</v>
      </c>
      <c r="G29" s="21"/>
      <c r="H29" s="23" t="s">
        <v>4</v>
      </c>
      <c r="I29" s="1" t="s">
        <v>24</v>
      </c>
      <c r="J29" s="1" t="s">
        <v>46</v>
      </c>
      <c r="K29" s="1" t="s">
        <v>69</v>
      </c>
      <c r="L29" s="24">
        <v>314.39999999999998</v>
      </c>
      <c r="M29" s="1"/>
      <c r="N29" s="23" t="s">
        <v>5</v>
      </c>
      <c r="O29" s="1" t="s">
        <v>24</v>
      </c>
      <c r="P29" s="1" t="s">
        <v>46</v>
      </c>
      <c r="Q29" s="1" t="s">
        <v>69</v>
      </c>
      <c r="R29" s="24">
        <v>9331.1</v>
      </c>
    </row>
    <row r="30" spans="1:18" x14ac:dyDescent="0.2">
      <c r="A30" s="1" t="s">
        <v>4</v>
      </c>
      <c r="B30" s="1" t="s">
        <v>162</v>
      </c>
      <c r="C30" s="1" t="s">
        <v>170</v>
      </c>
      <c r="D30" s="1" t="s">
        <v>71</v>
      </c>
      <c r="E30" s="21" t="s">
        <v>166</v>
      </c>
      <c r="F30" s="22">
        <v>5.9</v>
      </c>
      <c r="G30" s="21"/>
      <c r="H30" s="23" t="s">
        <v>4</v>
      </c>
      <c r="I30" s="1" t="s">
        <v>24</v>
      </c>
      <c r="J30" s="1" t="s">
        <v>46</v>
      </c>
      <c r="K30" s="1" t="s">
        <v>70</v>
      </c>
      <c r="L30" s="24">
        <v>373.2</v>
      </c>
      <c r="M30" s="1"/>
      <c r="N30" s="23" t="s">
        <v>5</v>
      </c>
      <c r="O30" s="1" t="s">
        <v>24</v>
      </c>
      <c r="P30" s="1" t="s">
        <v>46</v>
      </c>
      <c r="Q30" s="1" t="s">
        <v>70</v>
      </c>
      <c r="R30" s="24">
        <v>2678.8</v>
      </c>
    </row>
    <row r="31" spans="1:18" x14ac:dyDescent="0.2">
      <c r="A31" s="1" t="s">
        <v>4</v>
      </c>
      <c r="B31" s="1" t="s">
        <v>162</v>
      </c>
      <c r="C31" s="1" t="s">
        <v>170</v>
      </c>
      <c r="D31" s="1" t="s">
        <v>71</v>
      </c>
      <c r="E31" s="21" t="s">
        <v>167</v>
      </c>
      <c r="F31" s="22">
        <v>39</v>
      </c>
      <c r="G31" s="21"/>
      <c r="H31" s="23" t="s">
        <v>4</v>
      </c>
      <c r="I31" s="1" t="s">
        <v>24</v>
      </c>
      <c r="J31" s="1" t="s">
        <v>46</v>
      </c>
      <c r="K31" s="1" t="s">
        <v>71</v>
      </c>
      <c r="L31" s="24">
        <v>945.5</v>
      </c>
      <c r="M31" s="1"/>
      <c r="N31" s="23" t="s">
        <v>5</v>
      </c>
      <c r="O31" s="1" t="s">
        <v>24</v>
      </c>
      <c r="P31" s="1" t="s">
        <v>46</v>
      </c>
      <c r="Q31" s="1" t="s">
        <v>71</v>
      </c>
      <c r="R31" s="24">
        <v>2389.5</v>
      </c>
    </row>
    <row r="32" spans="1:18" x14ac:dyDescent="0.2">
      <c r="A32" s="1" t="s">
        <v>4</v>
      </c>
      <c r="B32" s="1" t="s">
        <v>162</v>
      </c>
      <c r="C32" s="1" t="s">
        <v>170</v>
      </c>
      <c r="D32" s="1" t="s">
        <v>71</v>
      </c>
      <c r="E32" s="21" t="s">
        <v>168</v>
      </c>
      <c r="F32" s="22">
        <v>0.8</v>
      </c>
      <c r="G32" s="1"/>
      <c r="H32" s="23"/>
      <c r="I32" s="1"/>
      <c r="J32" s="1"/>
      <c r="K32" s="1"/>
      <c r="L32" s="25"/>
      <c r="M32" s="1"/>
      <c r="N32" s="23"/>
      <c r="O32" s="1"/>
      <c r="P32" s="1"/>
      <c r="Q32" s="1"/>
      <c r="R32" s="25"/>
    </row>
    <row r="33" spans="1:18" x14ac:dyDescent="0.2">
      <c r="A33" s="1" t="s">
        <v>4</v>
      </c>
      <c r="B33" s="1" t="s">
        <v>162</v>
      </c>
      <c r="C33" s="1" t="s">
        <v>171</v>
      </c>
      <c r="D33" s="1" t="s">
        <v>69</v>
      </c>
      <c r="E33" s="21" t="s">
        <v>165</v>
      </c>
      <c r="F33" s="22">
        <v>155.6</v>
      </c>
      <c r="G33" s="1"/>
      <c r="H33" s="23" t="s">
        <v>4</v>
      </c>
      <c r="I33" s="1" t="s">
        <v>24</v>
      </c>
      <c r="J33" s="1" t="s">
        <v>27</v>
      </c>
      <c r="K33" s="1" t="s">
        <v>69</v>
      </c>
      <c r="L33" s="24">
        <v>3.2</v>
      </c>
      <c r="M33" s="1"/>
      <c r="N33" s="23" t="s">
        <v>5</v>
      </c>
      <c r="O33" s="1" t="s">
        <v>24</v>
      </c>
      <c r="P33" s="1" t="s">
        <v>27</v>
      </c>
      <c r="Q33" s="1" t="s">
        <v>69</v>
      </c>
      <c r="R33" s="24">
        <v>1573.4</v>
      </c>
    </row>
    <row r="34" spans="1:18" x14ac:dyDescent="0.2">
      <c r="A34" s="1" t="s">
        <v>4</v>
      </c>
      <c r="B34" s="1" t="s">
        <v>162</v>
      </c>
      <c r="C34" s="1" t="s">
        <v>171</v>
      </c>
      <c r="D34" s="1" t="s">
        <v>69</v>
      </c>
      <c r="E34" s="21" t="s">
        <v>167</v>
      </c>
      <c r="F34" s="22">
        <v>77.8</v>
      </c>
      <c r="G34" s="21"/>
      <c r="H34" s="23" t="s">
        <v>4</v>
      </c>
      <c r="I34" s="1" t="s">
        <v>24</v>
      </c>
      <c r="J34" s="1" t="s">
        <v>27</v>
      </c>
      <c r="K34" s="1" t="s">
        <v>70</v>
      </c>
      <c r="L34" s="24">
        <v>2.2000000000000002</v>
      </c>
      <c r="M34" s="1"/>
      <c r="N34" s="23" t="s">
        <v>5</v>
      </c>
      <c r="O34" s="1" t="s">
        <v>24</v>
      </c>
      <c r="P34" s="1" t="s">
        <v>27</v>
      </c>
      <c r="Q34" s="1" t="s">
        <v>70</v>
      </c>
      <c r="R34" s="24">
        <v>2.1</v>
      </c>
    </row>
    <row r="35" spans="1:18" ht="17" thickBot="1" x14ac:dyDescent="0.25">
      <c r="A35" s="1" t="s">
        <v>4</v>
      </c>
      <c r="B35" s="1" t="s">
        <v>162</v>
      </c>
      <c r="C35" s="1" t="s">
        <v>171</v>
      </c>
      <c r="D35" s="1" t="s">
        <v>70</v>
      </c>
      <c r="E35" s="21" t="s">
        <v>165</v>
      </c>
      <c r="F35" s="22">
        <v>0.5</v>
      </c>
      <c r="G35" s="1"/>
      <c r="H35" s="27" t="s">
        <v>4</v>
      </c>
      <c r="I35" s="28" t="s">
        <v>24</v>
      </c>
      <c r="J35" s="28" t="s">
        <v>27</v>
      </c>
      <c r="K35" s="28" t="s">
        <v>71</v>
      </c>
      <c r="L35" s="29">
        <v>4.0999999999999996</v>
      </c>
      <c r="M35" s="1"/>
      <c r="N35" s="27" t="s">
        <v>5</v>
      </c>
      <c r="O35" s="28" t="s">
        <v>24</v>
      </c>
      <c r="P35" s="28" t="s">
        <v>27</v>
      </c>
      <c r="Q35" s="28" t="s">
        <v>71</v>
      </c>
      <c r="R35" s="29">
        <v>2.9</v>
      </c>
    </row>
    <row r="36" spans="1:18" x14ac:dyDescent="0.2">
      <c r="A36" s="1" t="s">
        <v>4</v>
      </c>
      <c r="B36" s="1" t="s">
        <v>162</v>
      </c>
      <c r="C36" s="1" t="s">
        <v>171</v>
      </c>
      <c r="D36" s="1" t="s">
        <v>70</v>
      </c>
      <c r="E36" s="21" t="s">
        <v>167</v>
      </c>
      <c r="F36" s="22">
        <v>0.3</v>
      </c>
      <c r="G36" s="2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7" thickBot="1" x14ac:dyDescent="0.25">
      <c r="A37" s="1" t="s">
        <v>4</v>
      </c>
      <c r="B37" s="1" t="s">
        <v>162</v>
      </c>
      <c r="C37" s="1" t="s">
        <v>171</v>
      </c>
      <c r="D37" s="1" t="s">
        <v>71</v>
      </c>
      <c r="E37" s="21" t="s">
        <v>165</v>
      </c>
      <c r="F37" s="22">
        <v>1</v>
      </c>
      <c r="G37" s="21"/>
      <c r="H37" s="1"/>
      <c r="I37" s="1"/>
      <c r="J37" s="1"/>
      <c r="K37" s="1"/>
      <c r="L37" s="13"/>
      <c r="M37" s="1"/>
      <c r="N37" s="1"/>
      <c r="O37" s="1"/>
      <c r="P37" s="1"/>
      <c r="Q37" s="1"/>
      <c r="R37" s="1"/>
    </row>
    <row r="38" spans="1:18" x14ac:dyDescent="0.2">
      <c r="A38" s="1" t="s">
        <v>4</v>
      </c>
      <c r="B38" s="1" t="s">
        <v>162</v>
      </c>
      <c r="C38" s="1" t="s">
        <v>171</v>
      </c>
      <c r="D38" s="1" t="s">
        <v>71</v>
      </c>
      <c r="E38" s="21" t="s">
        <v>167</v>
      </c>
      <c r="F38" s="22">
        <v>0.5</v>
      </c>
      <c r="G38" s="1"/>
      <c r="H38" s="18" t="s">
        <v>0</v>
      </c>
      <c r="I38" s="19" t="s">
        <v>12</v>
      </c>
      <c r="J38" s="19" t="s">
        <v>15</v>
      </c>
      <c r="K38" s="19" t="s">
        <v>1</v>
      </c>
      <c r="L38" s="20" t="s">
        <v>169</v>
      </c>
      <c r="M38" s="16"/>
      <c r="N38" s="18" t="s">
        <v>0</v>
      </c>
      <c r="O38" s="19" t="s">
        <v>12</v>
      </c>
      <c r="P38" s="19" t="s">
        <v>15</v>
      </c>
      <c r="Q38" s="19" t="s">
        <v>1</v>
      </c>
      <c r="R38" s="20" t="s">
        <v>169</v>
      </c>
    </row>
    <row r="39" spans="1:18" x14ac:dyDescent="0.2">
      <c r="A39" s="1" t="s">
        <v>4</v>
      </c>
      <c r="B39" s="1" t="s">
        <v>162</v>
      </c>
      <c r="C39" s="1" t="s">
        <v>53</v>
      </c>
      <c r="D39" s="1" t="s">
        <v>69</v>
      </c>
      <c r="E39" s="21" t="s">
        <v>166</v>
      </c>
      <c r="F39" s="22">
        <v>0.1</v>
      </c>
      <c r="G39" s="1"/>
      <c r="H39" s="23" t="s">
        <v>4</v>
      </c>
      <c r="I39" s="1" t="s">
        <v>122</v>
      </c>
      <c r="J39" s="1" t="s">
        <v>61</v>
      </c>
      <c r="K39" s="1" t="s">
        <v>69</v>
      </c>
      <c r="L39" s="24">
        <v>562.1</v>
      </c>
      <c r="M39" s="1"/>
      <c r="N39" s="23" t="s">
        <v>5</v>
      </c>
      <c r="O39" s="1" t="s">
        <v>122</v>
      </c>
      <c r="P39" s="1" t="s">
        <v>61</v>
      </c>
      <c r="Q39" s="1" t="s">
        <v>69</v>
      </c>
      <c r="R39" s="24">
        <v>44.4</v>
      </c>
    </row>
    <row r="40" spans="1:18" x14ac:dyDescent="0.2">
      <c r="A40" s="1" t="s">
        <v>4</v>
      </c>
      <c r="B40" s="1" t="s">
        <v>162</v>
      </c>
      <c r="C40" s="1" t="s">
        <v>53</v>
      </c>
      <c r="D40" s="1" t="s">
        <v>70</v>
      </c>
      <c r="E40" s="21" t="s">
        <v>166</v>
      </c>
      <c r="F40" s="22">
        <v>0.2</v>
      </c>
      <c r="G40" s="1"/>
      <c r="H40" s="23" t="s">
        <v>4</v>
      </c>
      <c r="I40" s="1" t="s">
        <v>122</v>
      </c>
      <c r="J40" s="1" t="s">
        <v>61</v>
      </c>
      <c r="K40" s="1" t="s">
        <v>70</v>
      </c>
      <c r="L40" s="24">
        <v>237.2</v>
      </c>
      <c r="M40" s="1"/>
      <c r="N40" s="23" t="s">
        <v>5</v>
      </c>
      <c r="O40" s="1" t="s">
        <v>122</v>
      </c>
      <c r="P40" s="1" t="s">
        <v>61</v>
      </c>
      <c r="Q40" s="1" t="s">
        <v>70</v>
      </c>
      <c r="R40" s="24">
        <v>400</v>
      </c>
    </row>
    <row r="41" spans="1:18" x14ac:dyDescent="0.2">
      <c r="A41" s="1" t="s">
        <v>4</v>
      </c>
      <c r="B41" s="1" t="s">
        <v>162</v>
      </c>
      <c r="C41" s="1" t="s">
        <v>53</v>
      </c>
      <c r="D41" s="1" t="s">
        <v>71</v>
      </c>
      <c r="E41" s="21" t="s">
        <v>166</v>
      </c>
      <c r="F41" s="22">
        <v>0.1</v>
      </c>
      <c r="G41" s="1"/>
      <c r="H41" s="23" t="s">
        <v>4</v>
      </c>
      <c r="I41" s="1" t="s">
        <v>122</v>
      </c>
      <c r="J41" s="1" t="s">
        <v>61</v>
      </c>
      <c r="K41" s="1" t="s">
        <v>71</v>
      </c>
      <c r="L41" s="24">
        <v>264.5</v>
      </c>
      <c r="M41" s="1"/>
      <c r="N41" s="23" t="s">
        <v>5</v>
      </c>
      <c r="O41" s="1" t="s">
        <v>122</v>
      </c>
      <c r="P41" s="1" t="s">
        <v>61</v>
      </c>
      <c r="Q41" s="1" t="s">
        <v>71</v>
      </c>
      <c r="R41" s="24">
        <v>127.6</v>
      </c>
    </row>
    <row r="42" spans="1:18" x14ac:dyDescent="0.2">
      <c r="A42" s="1" t="s">
        <v>4</v>
      </c>
      <c r="B42" s="1" t="s">
        <v>162</v>
      </c>
      <c r="C42" s="1" t="s">
        <v>87</v>
      </c>
      <c r="D42" s="1" t="s">
        <v>69</v>
      </c>
      <c r="E42" s="21" t="s">
        <v>163</v>
      </c>
      <c r="F42" s="22">
        <v>1.1000000000000001</v>
      </c>
      <c r="G42" s="21"/>
      <c r="H42" s="23"/>
      <c r="I42" s="1"/>
      <c r="J42" s="1"/>
      <c r="K42" s="1"/>
      <c r="L42" s="25"/>
      <c r="M42" s="1"/>
      <c r="N42" s="23"/>
      <c r="O42" s="1"/>
      <c r="P42" s="1"/>
      <c r="Q42" s="1"/>
      <c r="R42" s="25"/>
    </row>
    <row r="43" spans="1:18" x14ac:dyDescent="0.2">
      <c r="A43" s="1" t="s">
        <v>4</v>
      </c>
      <c r="B43" s="1" t="s">
        <v>162</v>
      </c>
      <c r="C43" s="1" t="s">
        <v>87</v>
      </c>
      <c r="D43" s="1" t="s">
        <v>69</v>
      </c>
      <c r="E43" s="21" t="s">
        <v>164</v>
      </c>
      <c r="F43" s="22">
        <v>1.1000000000000001</v>
      </c>
      <c r="G43" s="21"/>
      <c r="H43" s="23" t="s">
        <v>4</v>
      </c>
      <c r="I43" s="1" t="s">
        <v>122</v>
      </c>
      <c r="J43" s="1" t="s">
        <v>94</v>
      </c>
      <c r="K43" s="1" t="s">
        <v>69</v>
      </c>
      <c r="L43" s="24">
        <v>75.7</v>
      </c>
      <c r="M43" s="1"/>
      <c r="N43" s="23" t="s">
        <v>5</v>
      </c>
      <c r="O43" s="1" t="s">
        <v>122</v>
      </c>
      <c r="P43" s="1" t="s">
        <v>94</v>
      </c>
      <c r="Q43" s="1" t="s">
        <v>69</v>
      </c>
      <c r="R43" s="24">
        <v>1074.5999999999999</v>
      </c>
    </row>
    <row r="44" spans="1:18" x14ac:dyDescent="0.2">
      <c r="A44" s="1" t="s">
        <v>4</v>
      </c>
      <c r="B44" s="1" t="s">
        <v>162</v>
      </c>
      <c r="C44" s="1" t="s">
        <v>87</v>
      </c>
      <c r="D44" s="1" t="s">
        <v>69</v>
      </c>
      <c r="E44" s="21" t="s">
        <v>165</v>
      </c>
      <c r="F44" s="22">
        <v>1.1000000000000001</v>
      </c>
      <c r="G44" s="21"/>
      <c r="H44" s="23" t="s">
        <v>4</v>
      </c>
      <c r="I44" s="1" t="s">
        <v>122</v>
      </c>
      <c r="J44" s="1" t="s">
        <v>94</v>
      </c>
      <c r="K44" s="1" t="s">
        <v>70</v>
      </c>
      <c r="L44" s="24">
        <v>27.2</v>
      </c>
      <c r="M44" s="1"/>
      <c r="N44" s="23" t="s">
        <v>5</v>
      </c>
      <c r="O44" s="1" t="s">
        <v>122</v>
      </c>
      <c r="P44" s="1" t="s">
        <v>94</v>
      </c>
      <c r="Q44" s="1" t="s">
        <v>70</v>
      </c>
      <c r="R44" s="24">
        <v>126.2</v>
      </c>
    </row>
    <row r="45" spans="1:18" ht="17" thickBot="1" x14ac:dyDescent="0.25">
      <c r="A45" s="1" t="s">
        <v>4</v>
      </c>
      <c r="B45" s="1" t="s">
        <v>162</v>
      </c>
      <c r="C45" s="1" t="s">
        <v>87</v>
      </c>
      <c r="D45" s="1" t="s">
        <v>69</v>
      </c>
      <c r="E45" s="21" t="s">
        <v>167</v>
      </c>
      <c r="F45" s="22">
        <v>1.1000000000000001</v>
      </c>
      <c r="G45" s="1"/>
      <c r="H45" s="27" t="s">
        <v>4</v>
      </c>
      <c r="I45" s="28" t="s">
        <v>122</v>
      </c>
      <c r="J45" s="28" t="s">
        <v>94</v>
      </c>
      <c r="K45" s="28" t="s">
        <v>71</v>
      </c>
      <c r="L45" s="29">
        <v>221.2</v>
      </c>
      <c r="M45" s="1"/>
      <c r="N45" s="27" t="s">
        <v>5</v>
      </c>
      <c r="O45" s="28" t="s">
        <v>122</v>
      </c>
      <c r="P45" s="28" t="s">
        <v>94</v>
      </c>
      <c r="Q45" s="28" t="s">
        <v>71</v>
      </c>
      <c r="R45" s="30">
        <v>118.1</v>
      </c>
    </row>
    <row r="46" spans="1:18" x14ac:dyDescent="0.2">
      <c r="A46" s="1" t="s">
        <v>4</v>
      </c>
      <c r="B46" s="1" t="s">
        <v>162</v>
      </c>
      <c r="C46" s="1" t="s">
        <v>87</v>
      </c>
      <c r="D46" s="1" t="s">
        <v>70</v>
      </c>
      <c r="E46" s="21" t="s">
        <v>163</v>
      </c>
      <c r="F46" s="22">
        <v>0.7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x14ac:dyDescent="0.2">
      <c r="A47" s="1" t="s">
        <v>4</v>
      </c>
      <c r="B47" s="1" t="s">
        <v>162</v>
      </c>
      <c r="C47" s="1" t="s">
        <v>87</v>
      </c>
      <c r="D47" s="1" t="s">
        <v>70</v>
      </c>
      <c r="E47" s="21" t="s">
        <v>164</v>
      </c>
      <c r="F47" s="22">
        <v>0.7</v>
      </c>
      <c r="G47" s="2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x14ac:dyDescent="0.2">
      <c r="A48" s="1" t="s">
        <v>4</v>
      </c>
      <c r="B48" s="1" t="s">
        <v>162</v>
      </c>
      <c r="C48" s="1" t="s">
        <v>87</v>
      </c>
      <c r="D48" s="1" t="s">
        <v>70</v>
      </c>
      <c r="E48" s="21" t="s">
        <v>165</v>
      </c>
      <c r="F48" s="22">
        <v>0.7</v>
      </c>
      <c r="G48" s="2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x14ac:dyDescent="0.2">
      <c r="A49" s="1" t="s">
        <v>4</v>
      </c>
      <c r="B49" s="1" t="s">
        <v>162</v>
      </c>
      <c r="C49" s="1" t="s">
        <v>87</v>
      </c>
      <c r="D49" s="1" t="s">
        <v>70</v>
      </c>
      <c r="E49" s="21" t="s">
        <v>167</v>
      </c>
      <c r="F49" s="22">
        <v>0.7</v>
      </c>
      <c r="G49" s="2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x14ac:dyDescent="0.2">
      <c r="A50" s="1" t="s">
        <v>4</v>
      </c>
      <c r="B50" s="1" t="s">
        <v>162</v>
      </c>
      <c r="C50" s="1" t="s">
        <v>87</v>
      </c>
      <c r="D50" s="1" t="s">
        <v>71</v>
      </c>
      <c r="E50" s="21" t="s">
        <v>163</v>
      </c>
      <c r="F50" s="22">
        <v>1.4</v>
      </c>
      <c r="G50" s="2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x14ac:dyDescent="0.2">
      <c r="A51" s="1" t="s">
        <v>4</v>
      </c>
      <c r="B51" s="1" t="s">
        <v>162</v>
      </c>
      <c r="C51" s="1" t="s">
        <v>87</v>
      </c>
      <c r="D51" s="1" t="s">
        <v>71</v>
      </c>
      <c r="E51" s="21" t="s">
        <v>164</v>
      </c>
      <c r="F51" s="22">
        <v>1.4</v>
      </c>
      <c r="G51" s="2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x14ac:dyDescent="0.2">
      <c r="A52" s="1" t="s">
        <v>4</v>
      </c>
      <c r="B52" s="1" t="s">
        <v>162</v>
      </c>
      <c r="C52" s="1" t="s">
        <v>87</v>
      </c>
      <c r="D52" s="1" t="s">
        <v>71</v>
      </c>
      <c r="E52" s="21" t="s">
        <v>165</v>
      </c>
      <c r="F52" s="22">
        <v>1.4</v>
      </c>
      <c r="G52" s="2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x14ac:dyDescent="0.2">
      <c r="A53" s="1" t="s">
        <v>4</v>
      </c>
      <c r="B53" s="1" t="s">
        <v>162</v>
      </c>
      <c r="C53" s="1" t="s">
        <v>87</v>
      </c>
      <c r="D53" s="1" t="s">
        <v>71</v>
      </c>
      <c r="E53" s="21" t="s">
        <v>167</v>
      </c>
      <c r="F53" s="22">
        <v>1.4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x14ac:dyDescent="0.2">
      <c r="A54" s="1" t="s">
        <v>5</v>
      </c>
      <c r="B54" s="1" t="s">
        <v>162</v>
      </c>
      <c r="C54" s="1" t="s">
        <v>41</v>
      </c>
      <c r="D54" s="1" t="s">
        <v>69</v>
      </c>
      <c r="E54" s="21" t="s">
        <v>163</v>
      </c>
      <c r="F54" s="22">
        <v>4.2</v>
      </c>
      <c r="G54" s="2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x14ac:dyDescent="0.2">
      <c r="A55" s="1" t="s">
        <v>5</v>
      </c>
      <c r="B55" s="1" t="s">
        <v>162</v>
      </c>
      <c r="C55" s="1" t="s">
        <v>41</v>
      </c>
      <c r="D55" s="1" t="s">
        <v>69</v>
      </c>
      <c r="E55" s="21" t="s">
        <v>164</v>
      </c>
      <c r="F55" s="22">
        <v>0.7</v>
      </c>
      <c r="G55" s="2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x14ac:dyDescent="0.2">
      <c r="A56" s="1" t="s">
        <v>5</v>
      </c>
      <c r="B56" s="1" t="s">
        <v>162</v>
      </c>
      <c r="C56" s="1" t="s">
        <v>41</v>
      </c>
      <c r="D56" s="1" t="s">
        <v>69</v>
      </c>
      <c r="E56" s="21" t="s">
        <v>165</v>
      </c>
      <c r="F56" s="22">
        <v>0.7</v>
      </c>
      <c r="G56" s="2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x14ac:dyDescent="0.2">
      <c r="A57" s="1" t="s">
        <v>5</v>
      </c>
      <c r="B57" s="1" t="s">
        <v>162</v>
      </c>
      <c r="C57" s="1" t="s">
        <v>41</v>
      </c>
      <c r="D57" s="1" t="s">
        <v>69</v>
      </c>
      <c r="E57" s="21" t="s">
        <v>166</v>
      </c>
      <c r="F57" s="22">
        <v>5.5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x14ac:dyDescent="0.2">
      <c r="A58" s="1" t="s">
        <v>5</v>
      </c>
      <c r="B58" s="1" t="s">
        <v>162</v>
      </c>
      <c r="C58" s="1" t="s">
        <v>41</v>
      </c>
      <c r="D58" s="1" t="s">
        <v>70</v>
      </c>
      <c r="E58" s="21" t="s">
        <v>163</v>
      </c>
      <c r="F58" s="22">
        <v>3.6</v>
      </c>
      <c r="G58" s="2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2">
      <c r="A59" s="1" t="s">
        <v>5</v>
      </c>
      <c r="B59" s="1" t="s">
        <v>162</v>
      </c>
      <c r="C59" s="1" t="s">
        <v>41</v>
      </c>
      <c r="D59" s="1" t="s">
        <v>70</v>
      </c>
      <c r="E59" s="21" t="s">
        <v>164</v>
      </c>
      <c r="F59" s="22">
        <v>1.2</v>
      </c>
      <c r="G59" s="2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2">
      <c r="A60" s="1" t="s">
        <v>5</v>
      </c>
      <c r="B60" s="1" t="s">
        <v>162</v>
      </c>
      <c r="C60" s="1" t="s">
        <v>41</v>
      </c>
      <c r="D60" s="1" t="s">
        <v>70</v>
      </c>
      <c r="E60" s="21" t="s">
        <v>165</v>
      </c>
      <c r="F60" s="22">
        <v>1.2</v>
      </c>
      <c r="G60" s="2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2">
      <c r="A61" s="1" t="s">
        <v>5</v>
      </c>
      <c r="B61" s="1" t="s">
        <v>162</v>
      </c>
      <c r="C61" s="1" t="s">
        <v>41</v>
      </c>
      <c r="D61" s="1" t="s">
        <v>70</v>
      </c>
      <c r="E61" s="21" t="s">
        <v>166</v>
      </c>
      <c r="F61" s="22">
        <v>18.7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2">
      <c r="A62" s="1" t="s">
        <v>5</v>
      </c>
      <c r="B62" s="1" t="s">
        <v>162</v>
      </c>
      <c r="C62" s="1" t="s">
        <v>41</v>
      </c>
      <c r="D62" s="1" t="s">
        <v>71</v>
      </c>
      <c r="E62" s="21" t="s">
        <v>163</v>
      </c>
      <c r="F62" s="22">
        <v>3.5</v>
      </c>
      <c r="G62" s="2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x14ac:dyDescent="0.2">
      <c r="A63" s="1" t="s">
        <v>5</v>
      </c>
      <c r="B63" s="1" t="s">
        <v>162</v>
      </c>
      <c r="C63" s="1" t="s">
        <v>41</v>
      </c>
      <c r="D63" s="1" t="s">
        <v>71</v>
      </c>
      <c r="E63" s="21" t="s">
        <v>164</v>
      </c>
      <c r="F63" s="22">
        <v>1.3</v>
      </c>
      <c r="G63" s="2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2">
      <c r="A64" s="1" t="s">
        <v>5</v>
      </c>
      <c r="B64" s="1" t="s">
        <v>162</v>
      </c>
      <c r="C64" s="1" t="s">
        <v>41</v>
      </c>
      <c r="D64" s="1" t="s">
        <v>71</v>
      </c>
      <c r="E64" s="21" t="s">
        <v>165</v>
      </c>
      <c r="F64" s="22">
        <v>1.3</v>
      </c>
      <c r="G64" s="2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x14ac:dyDescent="0.2">
      <c r="A65" s="1" t="s">
        <v>5</v>
      </c>
      <c r="B65" s="1" t="s">
        <v>162</v>
      </c>
      <c r="C65" s="1" t="s">
        <v>41</v>
      </c>
      <c r="D65" s="1" t="s">
        <v>71</v>
      </c>
      <c r="E65" s="21" t="s">
        <v>166</v>
      </c>
      <c r="F65" s="22">
        <v>8.3000000000000007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x14ac:dyDescent="0.2">
      <c r="A66" s="1" t="s">
        <v>5</v>
      </c>
      <c r="B66" s="1" t="s">
        <v>162</v>
      </c>
      <c r="C66" s="1" t="s">
        <v>67</v>
      </c>
      <c r="D66" s="1" t="s">
        <v>69</v>
      </c>
      <c r="E66" s="21" t="s">
        <v>163</v>
      </c>
      <c r="F66" s="22">
        <v>8</v>
      </c>
      <c r="G66" s="2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2">
      <c r="A67" s="1" t="s">
        <v>5</v>
      </c>
      <c r="B67" s="1" t="s">
        <v>162</v>
      </c>
      <c r="C67" s="1" t="s">
        <v>67</v>
      </c>
      <c r="D67" s="1" t="s">
        <v>69</v>
      </c>
      <c r="E67" s="21" t="s">
        <v>164</v>
      </c>
      <c r="F67" s="22">
        <v>343.7</v>
      </c>
      <c r="G67" s="2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2">
      <c r="A68" s="1" t="s">
        <v>5</v>
      </c>
      <c r="B68" s="1" t="s">
        <v>162</v>
      </c>
      <c r="C68" s="1" t="s">
        <v>67</v>
      </c>
      <c r="D68" s="1" t="s">
        <v>69</v>
      </c>
      <c r="E68" s="21" t="s">
        <v>165</v>
      </c>
      <c r="F68" s="22">
        <v>1.1000000000000001</v>
      </c>
      <c r="G68" s="2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x14ac:dyDescent="0.2">
      <c r="A69" s="1" t="s">
        <v>5</v>
      </c>
      <c r="B69" s="1" t="s">
        <v>162</v>
      </c>
      <c r="C69" s="1" t="s">
        <v>67</v>
      </c>
      <c r="D69" s="1" t="s">
        <v>69</v>
      </c>
      <c r="E69" s="21" t="s">
        <v>166</v>
      </c>
      <c r="F69" s="22">
        <v>344.9</v>
      </c>
      <c r="G69" s="2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x14ac:dyDescent="0.2">
      <c r="A70" s="1" t="s">
        <v>5</v>
      </c>
      <c r="B70" s="1" t="s">
        <v>162</v>
      </c>
      <c r="C70" s="1" t="s">
        <v>67</v>
      </c>
      <c r="D70" s="1" t="s">
        <v>69</v>
      </c>
      <c r="E70" s="21" t="s">
        <v>167</v>
      </c>
      <c r="F70" s="22">
        <v>659.7</v>
      </c>
      <c r="G70" s="2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x14ac:dyDescent="0.2">
      <c r="A71" s="1" t="s">
        <v>5</v>
      </c>
      <c r="B71" s="1" t="s">
        <v>162</v>
      </c>
      <c r="C71" s="1" t="s">
        <v>67</v>
      </c>
      <c r="D71" s="1" t="s">
        <v>69</v>
      </c>
      <c r="E71" s="21" t="s">
        <v>168</v>
      </c>
      <c r="F71" s="22">
        <v>1.3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x14ac:dyDescent="0.2">
      <c r="A72" s="1" t="s">
        <v>5</v>
      </c>
      <c r="B72" s="1" t="s">
        <v>162</v>
      </c>
      <c r="C72" s="1" t="s">
        <v>67</v>
      </c>
      <c r="D72" s="1" t="s">
        <v>70</v>
      </c>
      <c r="E72" s="21" t="s">
        <v>163</v>
      </c>
      <c r="F72" s="22">
        <v>83.4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x14ac:dyDescent="0.2">
      <c r="A73" s="1" t="s">
        <v>5</v>
      </c>
      <c r="B73" s="1" t="s">
        <v>162</v>
      </c>
      <c r="C73" s="1" t="s">
        <v>67</v>
      </c>
      <c r="D73" s="1" t="s">
        <v>70</v>
      </c>
      <c r="E73" s="21" t="s">
        <v>164</v>
      </c>
      <c r="F73" s="22">
        <v>58.4</v>
      </c>
      <c r="G73" s="2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x14ac:dyDescent="0.2">
      <c r="A74" s="1" t="s">
        <v>5</v>
      </c>
      <c r="B74" s="1" t="s">
        <v>162</v>
      </c>
      <c r="C74" s="1" t="s">
        <v>67</v>
      </c>
      <c r="D74" s="1" t="s">
        <v>70</v>
      </c>
      <c r="E74" s="21" t="s">
        <v>165</v>
      </c>
      <c r="F74" s="22">
        <v>1</v>
      </c>
      <c r="G74" s="2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x14ac:dyDescent="0.2">
      <c r="A75" s="1" t="s">
        <v>5</v>
      </c>
      <c r="B75" s="1" t="s">
        <v>162</v>
      </c>
      <c r="C75" s="1" t="s">
        <v>67</v>
      </c>
      <c r="D75" s="1" t="s">
        <v>70</v>
      </c>
      <c r="E75" s="21" t="s">
        <v>166</v>
      </c>
      <c r="F75" s="22">
        <v>70.099999999999994</v>
      </c>
      <c r="G75" s="2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x14ac:dyDescent="0.2">
      <c r="A76" s="1" t="s">
        <v>5</v>
      </c>
      <c r="B76" s="1" t="s">
        <v>162</v>
      </c>
      <c r="C76" s="1" t="s">
        <v>67</v>
      </c>
      <c r="D76" s="1" t="s">
        <v>70</v>
      </c>
      <c r="E76" s="21" t="s">
        <v>167</v>
      </c>
      <c r="F76" s="22">
        <v>257.5</v>
      </c>
      <c r="G76" s="2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x14ac:dyDescent="0.2">
      <c r="A77" s="1" t="s">
        <v>5</v>
      </c>
      <c r="B77" s="1" t="s">
        <v>162</v>
      </c>
      <c r="C77" s="1" t="s">
        <v>67</v>
      </c>
      <c r="D77" s="1" t="s">
        <v>70</v>
      </c>
      <c r="E77" s="21" t="s">
        <v>168</v>
      </c>
      <c r="F77" s="22">
        <v>11.7</v>
      </c>
      <c r="G77" s="2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x14ac:dyDescent="0.2">
      <c r="A78" s="1" t="s">
        <v>5</v>
      </c>
      <c r="B78" s="1" t="s">
        <v>162</v>
      </c>
      <c r="C78" s="1" t="s">
        <v>67</v>
      </c>
      <c r="D78" s="1" t="s">
        <v>71</v>
      </c>
      <c r="E78" s="21" t="s">
        <v>163</v>
      </c>
      <c r="F78" s="22">
        <v>37</v>
      </c>
      <c r="G78" s="2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x14ac:dyDescent="0.2">
      <c r="A79" s="1" t="s">
        <v>5</v>
      </c>
      <c r="B79" s="1" t="s">
        <v>162</v>
      </c>
      <c r="C79" s="1" t="s">
        <v>67</v>
      </c>
      <c r="D79" s="1" t="s">
        <v>71</v>
      </c>
      <c r="E79" s="21" t="s">
        <v>164</v>
      </c>
      <c r="F79" s="22">
        <v>45.8</v>
      </c>
      <c r="G79" s="2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x14ac:dyDescent="0.2">
      <c r="A80" s="1" t="s">
        <v>5</v>
      </c>
      <c r="B80" s="1" t="s">
        <v>162</v>
      </c>
      <c r="C80" s="1" t="s">
        <v>67</v>
      </c>
      <c r="D80" s="1" t="s">
        <v>71</v>
      </c>
      <c r="E80" s="21" t="s">
        <v>165</v>
      </c>
      <c r="F80" s="22">
        <v>1.3</v>
      </c>
      <c r="G80" s="2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x14ac:dyDescent="0.2">
      <c r="A81" s="1" t="s">
        <v>5</v>
      </c>
      <c r="B81" s="1" t="s">
        <v>162</v>
      </c>
      <c r="C81" s="1" t="s">
        <v>67</v>
      </c>
      <c r="D81" s="1" t="s">
        <v>71</v>
      </c>
      <c r="E81" s="21" t="s">
        <v>166</v>
      </c>
      <c r="F81" s="22">
        <v>47.6</v>
      </c>
      <c r="G81" s="2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x14ac:dyDescent="0.2">
      <c r="A82" s="1" t="s">
        <v>5</v>
      </c>
      <c r="B82" s="1" t="s">
        <v>162</v>
      </c>
      <c r="C82" s="1" t="s">
        <v>67</v>
      </c>
      <c r="D82" s="1" t="s">
        <v>71</v>
      </c>
      <c r="E82" s="21" t="s">
        <v>167</v>
      </c>
      <c r="F82" s="22">
        <v>327.39999999999998</v>
      </c>
      <c r="G82" s="2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x14ac:dyDescent="0.2">
      <c r="A83" s="1" t="s">
        <v>5</v>
      </c>
      <c r="B83" s="1" t="s">
        <v>162</v>
      </c>
      <c r="C83" s="1" t="s">
        <v>67</v>
      </c>
      <c r="D83" s="1" t="s">
        <v>71</v>
      </c>
      <c r="E83" s="21" t="s">
        <v>168</v>
      </c>
      <c r="F83" s="22">
        <v>1.8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x14ac:dyDescent="0.2">
      <c r="A84" s="1" t="s">
        <v>5</v>
      </c>
      <c r="B84" s="1" t="s">
        <v>162</v>
      </c>
      <c r="C84" s="1" t="s">
        <v>171</v>
      </c>
      <c r="D84" s="1" t="s">
        <v>69</v>
      </c>
      <c r="E84" s="21" t="s">
        <v>165</v>
      </c>
      <c r="F84" s="22">
        <v>0.4</v>
      </c>
      <c r="G84" s="2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x14ac:dyDescent="0.2">
      <c r="A85" s="1" t="s">
        <v>5</v>
      </c>
      <c r="B85" s="1" t="s">
        <v>162</v>
      </c>
      <c r="C85" s="1" t="s">
        <v>171</v>
      </c>
      <c r="D85" s="1" t="s">
        <v>69</v>
      </c>
      <c r="E85" s="21" t="s">
        <v>167</v>
      </c>
      <c r="F85" s="22">
        <v>0.2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x14ac:dyDescent="0.2">
      <c r="A86" s="1" t="s">
        <v>5</v>
      </c>
      <c r="B86" s="1" t="s">
        <v>162</v>
      </c>
      <c r="C86" s="1" t="s">
        <v>171</v>
      </c>
      <c r="D86" s="1" t="s">
        <v>70</v>
      </c>
      <c r="E86" s="21" t="s">
        <v>165</v>
      </c>
      <c r="F86" s="22">
        <v>1.1000000000000001</v>
      </c>
      <c r="G86" s="2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x14ac:dyDescent="0.2">
      <c r="A87" s="1" t="s">
        <v>5</v>
      </c>
      <c r="B87" s="1" t="s">
        <v>162</v>
      </c>
      <c r="C87" s="1" t="s">
        <v>171</v>
      </c>
      <c r="D87" s="1" t="s">
        <v>70</v>
      </c>
      <c r="E87" s="21" t="s">
        <v>167</v>
      </c>
      <c r="F87" s="22">
        <v>0.5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x14ac:dyDescent="0.2">
      <c r="A88" s="1" t="s">
        <v>5</v>
      </c>
      <c r="B88" s="1" t="s">
        <v>162</v>
      </c>
      <c r="C88" s="1" t="s">
        <v>171</v>
      </c>
      <c r="D88" s="1" t="s">
        <v>71</v>
      </c>
      <c r="E88" s="21" t="s">
        <v>165</v>
      </c>
      <c r="F88" s="22">
        <v>1.3</v>
      </c>
      <c r="G88" s="2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x14ac:dyDescent="0.2">
      <c r="A89" s="1" t="s">
        <v>5</v>
      </c>
      <c r="B89" s="1" t="s">
        <v>162</v>
      </c>
      <c r="C89" s="1" t="s">
        <v>171</v>
      </c>
      <c r="D89" s="1" t="s">
        <v>71</v>
      </c>
      <c r="E89" s="21" t="s">
        <v>167</v>
      </c>
      <c r="F89" s="22">
        <v>0.7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x14ac:dyDescent="0.2">
      <c r="A90" s="1" t="s">
        <v>5</v>
      </c>
      <c r="B90" s="1" t="s">
        <v>162</v>
      </c>
      <c r="C90" s="1" t="s">
        <v>53</v>
      </c>
      <c r="D90" s="1" t="s">
        <v>69</v>
      </c>
      <c r="E90" s="21" t="s">
        <v>166</v>
      </c>
      <c r="F90" s="22">
        <v>831.6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x14ac:dyDescent="0.2">
      <c r="A91" s="1" t="s">
        <v>5</v>
      </c>
      <c r="B91" s="1" t="s">
        <v>162</v>
      </c>
      <c r="C91" s="1" t="s">
        <v>53</v>
      </c>
      <c r="D91" s="1" t="s">
        <v>70</v>
      </c>
      <c r="E91" s="21" t="s">
        <v>166</v>
      </c>
      <c r="F91" s="22">
        <v>0.1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x14ac:dyDescent="0.2">
      <c r="A92" s="1" t="s">
        <v>5</v>
      </c>
      <c r="B92" s="1" t="s">
        <v>162</v>
      </c>
      <c r="C92" s="1" t="s">
        <v>53</v>
      </c>
      <c r="D92" s="1" t="s">
        <v>71</v>
      </c>
      <c r="E92" s="21" t="s">
        <v>166</v>
      </c>
      <c r="F92" s="22">
        <v>0.2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x14ac:dyDescent="0.2">
      <c r="A93" s="1" t="s">
        <v>5</v>
      </c>
      <c r="B93" s="1" t="s">
        <v>162</v>
      </c>
      <c r="C93" s="1" t="s">
        <v>87</v>
      </c>
      <c r="D93" s="1" t="s">
        <v>69</v>
      </c>
      <c r="E93" s="21" t="s">
        <v>163</v>
      </c>
      <c r="F93" s="22">
        <v>524.5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x14ac:dyDescent="0.2">
      <c r="A94" s="1" t="s">
        <v>5</v>
      </c>
      <c r="B94" s="1" t="s">
        <v>162</v>
      </c>
      <c r="C94" s="1" t="s">
        <v>87</v>
      </c>
      <c r="D94" s="1" t="s">
        <v>69</v>
      </c>
      <c r="E94" s="21" t="s">
        <v>164</v>
      </c>
      <c r="F94" s="22">
        <v>524.5</v>
      </c>
      <c r="G94" s="2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x14ac:dyDescent="0.2">
      <c r="A95" s="1" t="s">
        <v>5</v>
      </c>
      <c r="B95" s="1" t="s">
        <v>162</v>
      </c>
      <c r="C95" s="1" t="s">
        <v>87</v>
      </c>
      <c r="D95" s="1" t="s">
        <v>69</v>
      </c>
      <c r="E95" s="21" t="s">
        <v>165</v>
      </c>
      <c r="F95" s="22">
        <v>524.5</v>
      </c>
      <c r="G95" s="2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x14ac:dyDescent="0.2">
      <c r="A96" s="1" t="s">
        <v>5</v>
      </c>
      <c r="B96" s="1" t="s">
        <v>162</v>
      </c>
      <c r="C96" s="1" t="s">
        <v>87</v>
      </c>
      <c r="D96" s="1" t="s">
        <v>69</v>
      </c>
      <c r="E96" s="21" t="s">
        <v>167</v>
      </c>
      <c r="F96" s="22">
        <v>524.5</v>
      </c>
      <c r="G96" s="2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x14ac:dyDescent="0.2">
      <c r="A97" s="1" t="s">
        <v>5</v>
      </c>
      <c r="B97" s="1" t="s">
        <v>162</v>
      </c>
      <c r="C97" s="1" t="s">
        <v>87</v>
      </c>
      <c r="D97" s="1" t="s">
        <v>70</v>
      </c>
      <c r="E97" s="21" t="s">
        <v>163</v>
      </c>
      <c r="F97" s="22">
        <v>0.7</v>
      </c>
      <c r="G97" s="2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x14ac:dyDescent="0.2">
      <c r="A98" s="1" t="s">
        <v>5</v>
      </c>
      <c r="B98" s="1" t="s">
        <v>162</v>
      </c>
      <c r="C98" s="1" t="s">
        <v>87</v>
      </c>
      <c r="D98" s="1" t="s">
        <v>70</v>
      </c>
      <c r="E98" s="21" t="s">
        <v>164</v>
      </c>
      <c r="F98" s="22">
        <v>0.7</v>
      </c>
      <c r="G98" s="2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x14ac:dyDescent="0.2">
      <c r="A99" s="1" t="s">
        <v>5</v>
      </c>
      <c r="B99" s="1" t="s">
        <v>162</v>
      </c>
      <c r="C99" s="1" t="s">
        <v>87</v>
      </c>
      <c r="D99" s="1" t="s">
        <v>70</v>
      </c>
      <c r="E99" s="21" t="s">
        <v>165</v>
      </c>
      <c r="F99" s="22">
        <v>0.7</v>
      </c>
      <c r="G99" s="2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x14ac:dyDescent="0.2">
      <c r="A100" s="1" t="s">
        <v>5</v>
      </c>
      <c r="B100" s="1" t="s">
        <v>162</v>
      </c>
      <c r="C100" s="1" t="s">
        <v>87</v>
      </c>
      <c r="D100" s="1" t="s">
        <v>70</v>
      </c>
      <c r="E100" s="21" t="s">
        <v>167</v>
      </c>
      <c r="F100" s="22">
        <v>0.7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x14ac:dyDescent="0.2">
      <c r="A101" s="1" t="s">
        <v>5</v>
      </c>
      <c r="B101" s="1" t="s">
        <v>162</v>
      </c>
      <c r="C101" s="1" t="s">
        <v>87</v>
      </c>
      <c r="D101" s="1" t="s">
        <v>71</v>
      </c>
      <c r="E101" s="21" t="s">
        <v>163</v>
      </c>
      <c r="F101" s="22">
        <v>1</v>
      </c>
      <c r="G101" s="2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x14ac:dyDescent="0.2">
      <c r="A102" s="1" t="s">
        <v>5</v>
      </c>
      <c r="B102" s="1" t="s">
        <v>162</v>
      </c>
      <c r="C102" s="1" t="s">
        <v>87</v>
      </c>
      <c r="D102" s="1" t="s">
        <v>71</v>
      </c>
      <c r="E102" s="21" t="s">
        <v>164</v>
      </c>
      <c r="F102" s="22">
        <v>1</v>
      </c>
      <c r="G102" s="2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x14ac:dyDescent="0.2">
      <c r="A103" s="1" t="s">
        <v>5</v>
      </c>
      <c r="B103" s="1" t="s">
        <v>162</v>
      </c>
      <c r="C103" s="1" t="s">
        <v>87</v>
      </c>
      <c r="D103" s="1" t="s">
        <v>71</v>
      </c>
      <c r="E103" s="21" t="s">
        <v>165</v>
      </c>
      <c r="F103" s="22">
        <v>1</v>
      </c>
      <c r="G103" s="2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x14ac:dyDescent="0.2">
      <c r="A104" s="1" t="s">
        <v>5</v>
      </c>
      <c r="B104" s="1" t="s">
        <v>162</v>
      </c>
      <c r="C104" s="1" t="s">
        <v>87</v>
      </c>
      <c r="D104" s="1" t="s">
        <v>71</v>
      </c>
      <c r="E104" s="21" t="s">
        <v>167</v>
      </c>
      <c r="F104" s="22">
        <v>1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x14ac:dyDescent="0.2">
      <c r="A105" s="1" t="s">
        <v>4</v>
      </c>
      <c r="B105" s="1" t="s">
        <v>24</v>
      </c>
      <c r="C105" s="1" t="s">
        <v>172</v>
      </c>
      <c r="D105" s="1" t="s">
        <v>69</v>
      </c>
      <c r="E105" s="21" t="s">
        <v>163</v>
      </c>
      <c r="F105" s="22">
        <v>25.8</v>
      </c>
      <c r="G105" s="2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x14ac:dyDescent="0.2">
      <c r="A106" s="1" t="s">
        <v>4</v>
      </c>
      <c r="B106" s="1" t="s">
        <v>24</v>
      </c>
      <c r="C106" s="1" t="s">
        <v>172</v>
      </c>
      <c r="D106" s="1" t="s">
        <v>69</v>
      </c>
      <c r="E106" s="21" t="s">
        <v>164</v>
      </c>
      <c r="F106" s="22">
        <v>12.9</v>
      </c>
      <c r="G106" s="2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x14ac:dyDescent="0.2">
      <c r="A107" s="1" t="s">
        <v>4</v>
      </c>
      <c r="B107" s="1" t="s">
        <v>24</v>
      </c>
      <c r="C107" s="1" t="s">
        <v>172</v>
      </c>
      <c r="D107" s="1" t="s">
        <v>69</v>
      </c>
      <c r="E107" s="21" t="s">
        <v>167</v>
      </c>
      <c r="F107" s="22">
        <v>27.4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x14ac:dyDescent="0.2">
      <c r="A108" s="1" t="s">
        <v>4</v>
      </c>
      <c r="B108" s="1" t="s">
        <v>24</v>
      </c>
      <c r="C108" s="1" t="s">
        <v>172</v>
      </c>
      <c r="D108" s="1" t="s">
        <v>70</v>
      </c>
      <c r="E108" s="21" t="s">
        <v>163</v>
      </c>
      <c r="F108" s="22">
        <v>120.1</v>
      </c>
      <c r="G108" s="2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x14ac:dyDescent="0.2">
      <c r="A109" s="1" t="s">
        <v>4</v>
      </c>
      <c r="B109" s="1" t="s">
        <v>24</v>
      </c>
      <c r="C109" s="1" t="s">
        <v>172</v>
      </c>
      <c r="D109" s="1" t="s">
        <v>70</v>
      </c>
      <c r="E109" s="21" t="s">
        <v>164</v>
      </c>
      <c r="F109" s="22">
        <v>60.1</v>
      </c>
      <c r="G109" s="2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x14ac:dyDescent="0.2">
      <c r="A110" s="1" t="s">
        <v>4</v>
      </c>
      <c r="B110" s="1" t="s">
        <v>24</v>
      </c>
      <c r="C110" s="1" t="s">
        <v>172</v>
      </c>
      <c r="D110" s="1" t="s">
        <v>70</v>
      </c>
      <c r="E110" s="21" t="s">
        <v>167</v>
      </c>
      <c r="F110" s="22">
        <v>1.8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x14ac:dyDescent="0.2">
      <c r="A111" s="1" t="s">
        <v>4</v>
      </c>
      <c r="B111" s="1" t="s">
        <v>24</v>
      </c>
      <c r="C111" s="1" t="s">
        <v>172</v>
      </c>
      <c r="D111" s="1" t="s">
        <v>71</v>
      </c>
      <c r="E111" s="21" t="s">
        <v>163</v>
      </c>
      <c r="F111" s="22">
        <v>1.5</v>
      </c>
      <c r="G111" s="2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x14ac:dyDescent="0.2">
      <c r="A112" s="1" t="s">
        <v>4</v>
      </c>
      <c r="B112" s="1" t="s">
        <v>24</v>
      </c>
      <c r="C112" s="1" t="s">
        <v>172</v>
      </c>
      <c r="D112" s="1" t="s">
        <v>71</v>
      </c>
      <c r="E112" s="21" t="s">
        <v>164</v>
      </c>
      <c r="F112" s="22">
        <v>0.7</v>
      </c>
      <c r="G112" s="2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x14ac:dyDescent="0.2">
      <c r="A113" s="1" t="s">
        <v>4</v>
      </c>
      <c r="B113" s="1" t="s">
        <v>24</v>
      </c>
      <c r="C113" s="1" t="s">
        <v>172</v>
      </c>
      <c r="D113" s="1" t="s">
        <v>71</v>
      </c>
      <c r="E113" s="21" t="s">
        <v>167</v>
      </c>
      <c r="F113" s="22">
        <v>47.1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x14ac:dyDescent="0.2">
      <c r="A114" s="1" t="s">
        <v>4</v>
      </c>
      <c r="B114" s="1" t="s">
        <v>24</v>
      </c>
      <c r="C114" s="1" t="s">
        <v>46</v>
      </c>
      <c r="D114" s="1" t="s">
        <v>69</v>
      </c>
      <c r="E114" s="21" t="s">
        <v>163</v>
      </c>
      <c r="F114" s="22">
        <v>87.9</v>
      </c>
      <c r="G114" s="2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x14ac:dyDescent="0.2">
      <c r="A115" s="1" t="s">
        <v>4</v>
      </c>
      <c r="B115" s="1" t="s">
        <v>24</v>
      </c>
      <c r="C115" s="1" t="s">
        <v>46</v>
      </c>
      <c r="D115" s="1" t="s">
        <v>69</v>
      </c>
      <c r="E115" s="21" t="s">
        <v>164</v>
      </c>
      <c r="F115" s="22">
        <v>102.6</v>
      </c>
      <c r="G115" s="2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x14ac:dyDescent="0.2">
      <c r="A116" s="1" t="s">
        <v>4</v>
      </c>
      <c r="B116" s="1" t="s">
        <v>24</v>
      </c>
      <c r="C116" s="1" t="s">
        <v>46</v>
      </c>
      <c r="D116" s="1" t="s">
        <v>69</v>
      </c>
      <c r="E116" s="21" t="s">
        <v>165</v>
      </c>
      <c r="F116" s="22">
        <v>21</v>
      </c>
      <c r="G116" s="2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x14ac:dyDescent="0.2">
      <c r="A117" s="1" t="s">
        <v>4</v>
      </c>
      <c r="B117" s="1" t="s">
        <v>24</v>
      </c>
      <c r="C117" s="1" t="s">
        <v>46</v>
      </c>
      <c r="D117" s="1" t="s">
        <v>69</v>
      </c>
      <c r="E117" s="21" t="s">
        <v>166</v>
      </c>
      <c r="F117" s="22">
        <v>50.8</v>
      </c>
      <c r="G117" s="2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x14ac:dyDescent="0.2">
      <c r="A118" s="1" t="s">
        <v>4</v>
      </c>
      <c r="B118" s="1" t="s">
        <v>24</v>
      </c>
      <c r="C118" s="1" t="s">
        <v>46</v>
      </c>
      <c r="D118" s="1" t="s">
        <v>69</v>
      </c>
      <c r="E118" s="21" t="s">
        <v>167</v>
      </c>
      <c r="F118" s="22">
        <v>41</v>
      </c>
      <c r="G118" s="2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x14ac:dyDescent="0.2">
      <c r="A119" s="1" t="s">
        <v>4</v>
      </c>
      <c r="B119" s="1" t="s">
        <v>24</v>
      </c>
      <c r="C119" s="1" t="s">
        <v>46</v>
      </c>
      <c r="D119" s="1" t="s">
        <v>69</v>
      </c>
      <c r="E119" s="21" t="s">
        <v>168</v>
      </c>
      <c r="F119" s="22">
        <v>11.1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x14ac:dyDescent="0.2">
      <c r="A120" s="1" t="s">
        <v>4</v>
      </c>
      <c r="B120" s="1" t="s">
        <v>24</v>
      </c>
      <c r="C120" s="1" t="s">
        <v>46</v>
      </c>
      <c r="D120" s="1" t="s">
        <v>70</v>
      </c>
      <c r="E120" s="21" t="s">
        <v>163</v>
      </c>
      <c r="F120" s="22">
        <v>70.2</v>
      </c>
      <c r="G120" s="2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x14ac:dyDescent="0.2">
      <c r="A121" s="1" t="s">
        <v>4</v>
      </c>
      <c r="B121" s="1" t="s">
        <v>24</v>
      </c>
      <c r="C121" s="1" t="s">
        <v>46</v>
      </c>
      <c r="D121" s="1" t="s">
        <v>70</v>
      </c>
      <c r="E121" s="21" t="s">
        <v>164</v>
      </c>
      <c r="F121" s="22">
        <v>112.6</v>
      </c>
      <c r="G121" s="2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x14ac:dyDescent="0.2">
      <c r="A122" s="1" t="s">
        <v>4</v>
      </c>
      <c r="B122" s="1" t="s">
        <v>24</v>
      </c>
      <c r="C122" s="1" t="s">
        <v>46</v>
      </c>
      <c r="D122" s="1" t="s">
        <v>70</v>
      </c>
      <c r="E122" s="21" t="s">
        <v>165</v>
      </c>
      <c r="F122" s="22">
        <v>50.5</v>
      </c>
      <c r="G122" s="2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x14ac:dyDescent="0.2">
      <c r="A123" s="1" t="s">
        <v>4</v>
      </c>
      <c r="B123" s="1" t="s">
        <v>24</v>
      </c>
      <c r="C123" s="1" t="s">
        <v>46</v>
      </c>
      <c r="D123" s="1" t="s">
        <v>70</v>
      </c>
      <c r="E123" s="21" t="s">
        <v>166</v>
      </c>
      <c r="F123" s="22">
        <v>69.5</v>
      </c>
      <c r="G123" s="2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x14ac:dyDescent="0.2">
      <c r="A124" s="1" t="s">
        <v>4</v>
      </c>
      <c r="B124" s="1" t="s">
        <v>24</v>
      </c>
      <c r="C124" s="1" t="s">
        <v>46</v>
      </c>
      <c r="D124" s="1" t="s">
        <v>70</v>
      </c>
      <c r="E124" s="21" t="s">
        <v>167</v>
      </c>
      <c r="F124" s="22">
        <v>59.6</v>
      </c>
      <c r="G124" s="2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x14ac:dyDescent="0.2">
      <c r="A125" s="1" t="s">
        <v>4</v>
      </c>
      <c r="B125" s="1" t="s">
        <v>24</v>
      </c>
      <c r="C125" s="1" t="s">
        <v>46</v>
      </c>
      <c r="D125" s="1" t="s">
        <v>70</v>
      </c>
      <c r="E125" s="21" t="s">
        <v>168</v>
      </c>
      <c r="F125" s="22">
        <v>10.8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x14ac:dyDescent="0.2">
      <c r="A126" s="1" t="s">
        <v>4</v>
      </c>
      <c r="B126" s="1" t="s">
        <v>24</v>
      </c>
      <c r="C126" s="1" t="s">
        <v>46</v>
      </c>
      <c r="D126" s="1" t="s">
        <v>71</v>
      </c>
      <c r="E126" s="21" t="s">
        <v>163</v>
      </c>
      <c r="F126" s="22">
        <v>36.9</v>
      </c>
      <c r="G126" s="2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x14ac:dyDescent="0.2">
      <c r="A127" s="1" t="s">
        <v>4</v>
      </c>
      <c r="B127" s="1" t="s">
        <v>24</v>
      </c>
      <c r="C127" s="1" t="s">
        <v>46</v>
      </c>
      <c r="D127" s="1" t="s">
        <v>71</v>
      </c>
      <c r="E127" s="21" t="s">
        <v>164</v>
      </c>
      <c r="F127" s="22">
        <v>49.6</v>
      </c>
      <c r="G127" s="2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x14ac:dyDescent="0.2">
      <c r="A128" s="1" t="s">
        <v>4</v>
      </c>
      <c r="B128" s="1" t="s">
        <v>24</v>
      </c>
      <c r="C128" s="1" t="s">
        <v>46</v>
      </c>
      <c r="D128" s="1" t="s">
        <v>71</v>
      </c>
      <c r="E128" s="21" t="s">
        <v>165</v>
      </c>
      <c r="F128" s="22">
        <v>12.9</v>
      </c>
      <c r="G128" s="2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x14ac:dyDescent="0.2">
      <c r="A129" s="1" t="s">
        <v>4</v>
      </c>
      <c r="B129" s="1" t="s">
        <v>24</v>
      </c>
      <c r="C129" s="1" t="s">
        <v>46</v>
      </c>
      <c r="D129" s="1" t="s">
        <v>71</v>
      </c>
      <c r="E129" s="21" t="s">
        <v>166</v>
      </c>
      <c r="F129" s="22">
        <v>422.2</v>
      </c>
      <c r="G129" s="2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 x14ac:dyDescent="0.2">
      <c r="A130" s="1" t="s">
        <v>4</v>
      </c>
      <c r="B130" s="1" t="s">
        <v>24</v>
      </c>
      <c r="C130" s="1" t="s">
        <v>46</v>
      </c>
      <c r="D130" s="1" t="s">
        <v>71</v>
      </c>
      <c r="E130" s="21" t="s">
        <v>167</v>
      </c>
      <c r="F130" s="22">
        <v>14.8</v>
      </c>
      <c r="G130" s="2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 x14ac:dyDescent="0.2">
      <c r="A131" s="1" t="s">
        <v>4</v>
      </c>
      <c r="B131" s="1" t="s">
        <v>24</v>
      </c>
      <c r="C131" s="1" t="s">
        <v>46</v>
      </c>
      <c r="D131" s="1" t="s">
        <v>71</v>
      </c>
      <c r="E131" s="21" t="s">
        <v>168</v>
      </c>
      <c r="F131" s="22">
        <v>409.1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x14ac:dyDescent="0.2">
      <c r="A132" s="1" t="s">
        <v>4</v>
      </c>
      <c r="B132" s="1" t="s">
        <v>24</v>
      </c>
      <c r="C132" s="1" t="s">
        <v>27</v>
      </c>
      <c r="D132" s="1" t="s">
        <v>69</v>
      </c>
      <c r="E132" s="21" t="s">
        <v>163</v>
      </c>
      <c r="F132" s="22">
        <v>1.1000000000000001</v>
      </c>
      <c r="G132" s="2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x14ac:dyDescent="0.2">
      <c r="A133" s="1" t="s">
        <v>4</v>
      </c>
      <c r="B133" s="1" t="s">
        <v>24</v>
      </c>
      <c r="C133" s="1" t="s">
        <v>27</v>
      </c>
      <c r="D133" s="1" t="s">
        <v>69</v>
      </c>
      <c r="E133" s="21" t="s">
        <v>165</v>
      </c>
      <c r="F133" s="22">
        <v>1.1000000000000001</v>
      </c>
      <c r="G133" s="2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x14ac:dyDescent="0.2">
      <c r="A134" s="1" t="s">
        <v>4</v>
      </c>
      <c r="B134" s="1" t="s">
        <v>24</v>
      </c>
      <c r="C134" s="1" t="s">
        <v>27</v>
      </c>
      <c r="D134" s="1" t="s">
        <v>69</v>
      </c>
      <c r="E134" s="21" t="s">
        <v>166</v>
      </c>
      <c r="F134" s="22">
        <v>1.1000000000000001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x14ac:dyDescent="0.2">
      <c r="A135" s="1" t="s">
        <v>4</v>
      </c>
      <c r="B135" s="1" t="s">
        <v>24</v>
      </c>
      <c r="C135" s="1" t="s">
        <v>27</v>
      </c>
      <c r="D135" s="1" t="s">
        <v>70</v>
      </c>
      <c r="E135" s="21" t="s">
        <v>163</v>
      </c>
      <c r="F135" s="22">
        <v>0.7</v>
      </c>
      <c r="G135" s="2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x14ac:dyDescent="0.2">
      <c r="A136" s="1" t="s">
        <v>4</v>
      </c>
      <c r="B136" s="1" t="s">
        <v>24</v>
      </c>
      <c r="C136" s="1" t="s">
        <v>27</v>
      </c>
      <c r="D136" s="1" t="s">
        <v>70</v>
      </c>
      <c r="E136" s="21" t="s">
        <v>165</v>
      </c>
      <c r="F136" s="22">
        <v>0.7</v>
      </c>
      <c r="G136" s="2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x14ac:dyDescent="0.2">
      <c r="A137" s="1" t="s">
        <v>4</v>
      </c>
      <c r="B137" s="1" t="s">
        <v>24</v>
      </c>
      <c r="C137" s="1" t="s">
        <v>27</v>
      </c>
      <c r="D137" s="1" t="s">
        <v>70</v>
      </c>
      <c r="E137" s="21" t="s">
        <v>166</v>
      </c>
      <c r="F137" s="22">
        <v>0.7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x14ac:dyDescent="0.2">
      <c r="A138" s="1" t="s">
        <v>4</v>
      </c>
      <c r="B138" s="1" t="s">
        <v>24</v>
      </c>
      <c r="C138" s="1" t="s">
        <v>27</v>
      </c>
      <c r="D138" s="1" t="s">
        <v>71</v>
      </c>
      <c r="E138" s="21" t="s">
        <v>163</v>
      </c>
      <c r="F138" s="22">
        <v>1.4</v>
      </c>
      <c r="G138" s="2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x14ac:dyDescent="0.2">
      <c r="A139" s="1" t="s">
        <v>4</v>
      </c>
      <c r="B139" s="1" t="s">
        <v>24</v>
      </c>
      <c r="C139" s="1" t="s">
        <v>27</v>
      </c>
      <c r="D139" s="1" t="s">
        <v>71</v>
      </c>
      <c r="E139" s="21" t="s">
        <v>165</v>
      </c>
      <c r="F139" s="22">
        <v>1.4</v>
      </c>
      <c r="G139" s="2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x14ac:dyDescent="0.2">
      <c r="A140" s="1" t="s">
        <v>4</v>
      </c>
      <c r="B140" s="1" t="s">
        <v>24</v>
      </c>
      <c r="C140" s="1" t="s">
        <v>27</v>
      </c>
      <c r="D140" s="1" t="s">
        <v>71</v>
      </c>
      <c r="E140" s="21" t="s">
        <v>166</v>
      </c>
      <c r="F140" s="22">
        <v>1.4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x14ac:dyDescent="0.2">
      <c r="A141" s="1" t="s">
        <v>5</v>
      </c>
      <c r="B141" s="1" t="s">
        <v>24</v>
      </c>
      <c r="C141" s="1" t="s">
        <v>172</v>
      </c>
      <c r="D141" s="1" t="s">
        <v>69</v>
      </c>
      <c r="E141" s="21" t="s">
        <v>163</v>
      </c>
      <c r="F141" s="22">
        <v>12.8</v>
      </c>
      <c r="G141" s="2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x14ac:dyDescent="0.2">
      <c r="A142" s="1" t="s">
        <v>5</v>
      </c>
      <c r="B142" s="1" t="s">
        <v>24</v>
      </c>
      <c r="C142" s="1" t="s">
        <v>172</v>
      </c>
      <c r="D142" s="1" t="s">
        <v>69</v>
      </c>
      <c r="E142" s="21" t="s">
        <v>164</v>
      </c>
      <c r="F142" s="22">
        <v>6.4</v>
      </c>
      <c r="G142" s="2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x14ac:dyDescent="0.2">
      <c r="A143" s="1" t="s">
        <v>5</v>
      </c>
      <c r="B143" s="1" t="s">
        <v>24</v>
      </c>
      <c r="C143" s="1" t="s">
        <v>172</v>
      </c>
      <c r="D143" s="1" t="s">
        <v>69</v>
      </c>
      <c r="E143" s="21" t="s">
        <v>167</v>
      </c>
      <c r="F143" s="22">
        <v>27.9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x14ac:dyDescent="0.2">
      <c r="A144" s="1" t="s">
        <v>5</v>
      </c>
      <c r="B144" s="1" t="s">
        <v>24</v>
      </c>
      <c r="C144" s="1" t="s">
        <v>172</v>
      </c>
      <c r="D144" s="1" t="s">
        <v>70</v>
      </c>
      <c r="E144" s="21" t="s">
        <v>163</v>
      </c>
      <c r="F144" s="22">
        <v>168.6</v>
      </c>
      <c r="G144" s="2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x14ac:dyDescent="0.2">
      <c r="A145" s="1" t="s">
        <v>5</v>
      </c>
      <c r="B145" s="1" t="s">
        <v>24</v>
      </c>
      <c r="C145" s="1" t="s">
        <v>172</v>
      </c>
      <c r="D145" s="1" t="s">
        <v>70</v>
      </c>
      <c r="E145" s="21" t="s">
        <v>164</v>
      </c>
      <c r="F145" s="22">
        <v>84.3</v>
      </c>
      <c r="G145" s="2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x14ac:dyDescent="0.2">
      <c r="A146" s="1" t="s">
        <v>5</v>
      </c>
      <c r="B146" s="1" t="s">
        <v>24</v>
      </c>
      <c r="C146" s="1" t="s">
        <v>172</v>
      </c>
      <c r="D146" s="1" t="s">
        <v>70</v>
      </c>
      <c r="E146" s="21" t="s">
        <v>167</v>
      </c>
      <c r="F146" s="22">
        <v>60.2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x14ac:dyDescent="0.2">
      <c r="A147" s="1" t="s">
        <v>5</v>
      </c>
      <c r="B147" s="1" t="s">
        <v>24</v>
      </c>
      <c r="C147" s="1" t="s">
        <v>172</v>
      </c>
      <c r="D147" s="1" t="s">
        <v>71</v>
      </c>
      <c r="E147" s="21" t="s">
        <v>163</v>
      </c>
      <c r="F147" s="22">
        <v>85.5</v>
      </c>
      <c r="G147" s="2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x14ac:dyDescent="0.2">
      <c r="A148" s="1" t="s">
        <v>5</v>
      </c>
      <c r="B148" s="1" t="s">
        <v>24</v>
      </c>
      <c r="C148" s="1" t="s">
        <v>172</v>
      </c>
      <c r="D148" s="1" t="s">
        <v>71</v>
      </c>
      <c r="E148" s="21" t="s">
        <v>164</v>
      </c>
      <c r="F148" s="22">
        <v>42.7</v>
      </c>
      <c r="G148" s="2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x14ac:dyDescent="0.2">
      <c r="A149" s="1" t="s">
        <v>5</v>
      </c>
      <c r="B149" s="1" t="s">
        <v>24</v>
      </c>
      <c r="C149" s="1" t="s">
        <v>172</v>
      </c>
      <c r="D149" s="1" t="s">
        <v>71</v>
      </c>
      <c r="E149" s="21" t="s">
        <v>167</v>
      </c>
      <c r="F149" s="22">
        <v>64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x14ac:dyDescent="0.2">
      <c r="A150" s="1" t="s">
        <v>5</v>
      </c>
      <c r="B150" s="1" t="s">
        <v>24</v>
      </c>
      <c r="C150" s="1" t="s">
        <v>46</v>
      </c>
      <c r="D150" s="1" t="s">
        <v>69</v>
      </c>
      <c r="E150" s="21" t="s">
        <v>163</v>
      </c>
      <c r="F150" s="22">
        <v>1619.8</v>
      </c>
      <c r="G150" s="2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x14ac:dyDescent="0.2">
      <c r="A151" s="1" t="s">
        <v>5</v>
      </c>
      <c r="B151" s="1" t="s">
        <v>24</v>
      </c>
      <c r="C151" s="1" t="s">
        <v>46</v>
      </c>
      <c r="D151" s="1" t="s">
        <v>69</v>
      </c>
      <c r="E151" s="21" t="s">
        <v>164</v>
      </c>
      <c r="F151" s="22">
        <v>2570.3000000000002</v>
      </c>
      <c r="G151" s="2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x14ac:dyDescent="0.2">
      <c r="A152" s="1" t="s">
        <v>5</v>
      </c>
      <c r="B152" s="1" t="s">
        <v>24</v>
      </c>
      <c r="C152" s="1" t="s">
        <v>46</v>
      </c>
      <c r="D152" s="1" t="s">
        <v>69</v>
      </c>
      <c r="E152" s="21" t="s">
        <v>165</v>
      </c>
      <c r="F152" s="22">
        <v>3572.8</v>
      </c>
      <c r="G152" s="2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x14ac:dyDescent="0.2">
      <c r="A153" s="1" t="s">
        <v>5</v>
      </c>
      <c r="B153" s="1" t="s">
        <v>24</v>
      </c>
      <c r="C153" s="1" t="s">
        <v>46</v>
      </c>
      <c r="D153" s="1" t="s">
        <v>69</v>
      </c>
      <c r="E153" s="21" t="s">
        <v>166</v>
      </c>
      <c r="F153" s="22">
        <v>8.3000000000000007</v>
      </c>
      <c r="G153" s="2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x14ac:dyDescent="0.2">
      <c r="A154" s="1" t="s">
        <v>5</v>
      </c>
      <c r="B154" s="1" t="s">
        <v>24</v>
      </c>
      <c r="C154" s="1" t="s">
        <v>46</v>
      </c>
      <c r="D154" s="1" t="s">
        <v>69</v>
      </c>
      <c r="E154" s="21" t="s">
        <v>167</v>
      </c>
      <c r="F154" s="22">
        <v>660.4</v>
      </c>
      <c r="G154" s="2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x14ac:dyDescent="0.2">
      <c r="A155" s="1" t="s">
        <v>5</v>
      </c>
      <c r="B155" s="1" t="s">
        <v>24</v>
      </c>
      <c r="C155" s="1" t="s">
        <v>46</v>
      </c>
      <c r="D155" s="1" t="s">
        <v>69</v>
      </c>
      <c r="E155" s="21" t="s">
        <v>168</v>
      </c>
      <c r="F155" s="22">
        <v>899.5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x14ac:dyDescent="0.2">
      <c r="A156" s="1" t="s">
        <v>5</v>
      </c>
      <c r="B156" s="1" t="s">
        <v>24</v>
      </c>
      <c r="C156" s="1" t="s">
        <v>46</v>
      </c>
      <c r="D156" s="1" t="s">
        <v>70</v>
      </c>
      <c r="E156" s="21" t="s">
        <v>163</v>
      </c>
      <c r="F156" s="22">
        <v>472.5</v>
      </c>
      <c r="G156" s="2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x14ac:dyDescent="0.2">
      <c r="A157" s="1" t="s">
        <v>5</v>
      </c>
      <c r="B157" s="1" t="s">
        <v>24</v>
      </c>
      <c r="C157" s="1" t="s">
        <v>46</v>
      </c>
      <c r="D157" s="1" t="s">
        <v>70</v>
      </c>
      <c r="E157" s="21" t="s">
        <v>164</v>
      </c>
      <c r="F157" s="22">
        <v>850</v>
      </c>
      <c r="G157" s="2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x14ac:dyDescent="0.2">
      <c r="A158" s="1" t="s">
        <v>5</v>
      </c>
      <c r="B158" s="1" t="s">
        <v>24</v>
      </c>
      <c r="C158" s="1" t="s">
        <v>46</v>
      </c>
      <c r="D158" s="1" t="s">
        <v>70</v>
      </c>
      <c r="E158" s="21" t="s">
        <v>165</v>
      </c>
      <c r="F158" s="22">
        <v>483.7</v>
      </c>
      <c r="G158" s="2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x14ac:dyDescent="0.2">
      <c r="A159" s="1" t="s">
        <v>5</v>
      </c>
      <c r="B159" s="1" t="s">
        <v>24</v>
      </c>
      <c r="C159" s="1" t="s">
        <v>46</v>
      </c>
      <c r="D159" s="1" t="s">
        <v>70</v>
      </c>
      <c r="E159" s="21" t="s">
        <v>166</v>
      </c>
      <c r="F159" s="22">
        <v>317.3</v>
      </c>
      <c r="G159" s="2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x14ac:dyDescent="0.2">
      <c r="A160" s="1" t="s">
        <v>5</v>
      </c>
      <c r="B160" s="1" t="s">
        <v>24</v>
      </c>
      <c r="C160" s="1" t="s">
        <v>46</v>
      </c>
      <c r="D160" s="1" t="s">
        <v>70</v>
      </c>
      <c r="E160" s="21" t="s">
        <v>167</v>
      </c>
      <c r="F160" s="22">
        <v>239</v>
      </c>
      <c r="G160" s="2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x14ac:dyDescent="0.2">
      <c r="A161" s="1" t="s">
        <v>5</v>
      </c>
      <c r="B161" s="1" t="s">
        <v>24</v>
      </c>
      <c r="C161" s="1" t="s">
        <v>46</v>
      </c>
      <c r="D161" s="1" t="s">
        <v>70</v>
      </c>
      <c r="E161" s="21" t="s">
        <v>168</v>
      </c>
      <c r="F161" s="22">
        <v>316.2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x14ac:dyDescent="0.2">
      <c r="A162" s="1" t="s">
        <v>5</v>
      </c>
      <c r="B162" s="1" t="s">
        <v>24</v>
      </c>
      <c r="C162" s="1" t="s">
        <v>46</v>
      </c>
      <c r="D162" s="1" t="s">
        <v>71</v>
      </c>
      <c r="E162" s="21" t="s">
        <v>163</v>
      </c>
      <c r="F162" s="22">
        <v>481.5</v>
      </c>
      <c r="G162" s="2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x14ac:dyDescent="0.2">
      <c r="A163" s="1" t="s">
        <v>5</v>
      </c>
      <c r="B163" s="1" t="s">
        <v>24</v>
      </c>
      <c r="C163" s="1" t="s">
        <v>46</v>
      </c>
      <c r="D163" s="1" t="s">
        <v>71</v>
      </c>
      <c r="E163" s="21" t="s">
        <v>164</v>
      </c>
      <c r="F163" s="22">
        <v>846.2</v>
      </c>
      <c r="G163" s="2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x14ac:dyDescent="0.2">
      <c r="A164" s="1" t="s">
        <v>5</v>
      </c>
      <c r="B164" s="1" t="s">
        <v>24</v>
      </c>
      <c r="C164" s="1" t="s">
        <v>46</v>
      </c>
      <c r="D164" s="1" t="s">
        <v>71</v>
      </c>
      <c r="E164" s="21" t="s">
        <v>165</v>
      </c>
      <c r="F164" s="22">
        <v>471</v>
      </c>
      <c r="G164" s="2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x14ac:dyDescent="0.2">
      <c r="A165" s="1" t="s">
        <v>5</v>
      </c>
      <c r="B165" s="1" t="s">
        <v>24</v>
      </c>
      <c r="C165" s="1" t="s">
        <v>46</v>
      </c>
      <c r="D165" s="1" t="s">
        <v>71</v>
      </c>
      <c r="E165" s="21" t="s">
        <v>166</v>
      </c>
      <c r="F165" s="22">
        <v>136.19999999999999</v>
      </c>
      <c r="G165" s="2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x14ac:dyDescent="0.2">
      <c r="A166" s="1" t="s">
        <v>5</v>
      </c>
      <c r="B166" s="1" t="s">
        <v>24</v>
      </c>
      <c r="C166" s="1" t="s">
        <v>46</v>
      </c>
      <c r="D166" s="1" t="s">
        <v>71</v>
      </c>
      <c r="E166" s="21" t="s">
        <v>167</v>
      </c>
      <c r="F166" s="22">
        <v>321</v>
      </c>
      <c r="G166" s="2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x14ac:dyDescent="0.2">
      <c r="A167" s="1" t="s">
        <v>5</v>
      </c>
      <c r="B167" s="1" t="s">
        <v>24</v>
      </c>
      <c r="C167" s="1" t="s">
        <v>46</v>
      </c>
      <c r="D167" s="1" t="s">
        <v>71</v>
      </c>
      <c r="E167" s="21" t="s">
        <v>168</v>
      </c>
      <c r="F167" s="22">
        <v>133.6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x14ac:dyDescent="0.2">
      <c r="A168" s="1" t="s">
        <v>5</v>
      </c>
      <c r="B168" s="1" t="s">
        <v>24</v>
      </c>
      <c r="C168" s="1" t="s">
        <v>27</v>
      </c>
      <c r="D168" s="1" t="s">
        <v>69</v>
      </c>
      <c r="E168" s="21" t="s">
        <v>163</v>
      </c>
      <c r="F168" s="22">
        <v>524.5</v>
      </c>
      <c r="G168" s="2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x14ac:dyDescent="0.2">
      <c r="A169" s="1" t="s">
        <v>5</v>
      </c>
      <c r="B169" s="1" t="s">
        <v>24</v>
      </c>
      <c r="C169" s="1" t="s">
        <v>27</v>
      </c>
      <c r="D169" s="1" t="s">
        <v>69</v>
      </c>
      <c r="E169" s="21" t="s">
        <v>165</v>
      </c>
      <c r="F169" s="22">
        <v>524.5</v>
      </c>
      <c r="G169" s="2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x14ac:dyDescent="0.2">
      <c r="A170" s="1" t="s">
        <v>5</v>
      </c>
      <c r="B170" s="1" t="s">
        <v>24</v>
      </c>
      <c r="C170" s="1" t="s">
        <v>27</v>
      </c>
      <c r="D170" s="1" t="s">
        <v>69</v>
      </c>
      <c r="E170" s="21" t="s">
        <v>166</v>
      </c>
      <c r="F170" s="22">
        <v>524.5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x14ac:dyDescent="0.2">
      <c r="A171" s="1" t="s">
        <v>5</v>
      </c>
      <c r="B171" s="1" t="s">
        <v>24</v>
      </c>
      <c r="C171" s="1" t="s">
        <v>27</v>
      </c>
      <c r="D171" s="1" t="s">
        <v>70</v>
      </c>
      <c r="E171" s="21" t="s">
        <v>163</v>
      </c>
      <c r="F171" s="22">
        <v>0.7</v>
      </c>
      <c r="G171" s="2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x14ac:dyDescent="0.2">
      <c r="A172" s="1" t="s">
        <v>5</v>
      </c>
      <c r="B172" s="1" t="s">
        <v>24</v>
      </c>
      <c r="C172" s="1" t="s">
        <v>27</v>
      </c>
      <c r="D172" s="1" t="s">
        <v>70</v>
      </c>
      <c r="E172" s="21" t="s">
        <v>165</v>
      </c>
      <c r="F172" s="22">
        <v>0.7</v>
      </c>
      <c r="G172" s="2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x14ac:dyDescent="0.2">
      <c r="A173" s="1" t="s">
        <v>5</v>
      </c>
      <c r="B173" s="1" t="s">
        <v>24</v>
      </c>
      <c r="C173" s="1" t="s">
        <v>27</v>
      </c>
      <c r="D173" s="1" t="s">
        <v>70</v>
      </c>
      <c r="E173" s="21" t="s">
        <v>166</v>
      </c>
      <c r="F173" s="22">
        <v>0.7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x14ac:dyDescent="0.2">
      <c r="A174" s="1" t="s">
        <v>5</v>
      </c>
      <c r="B174" s="1" t="s">
        <v>24</v>
      </c>
      <c r="C174" s="1" t="s">
        <v>27</v>
      </c>
      <c r="D174" s="1" t="s">
        <v>71</v>
      </c>
      <c r="E174" s="21" t="s">
        <v>163</v>
      </c>
      <c r="F174" s="22">
        <v>1</v>
      </c>
      <c r="G174" s="2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x14ac:dyDescent="0.2">
      <c r="A175" s="1" t="s">
        <v>5</v>
      </c>
      <c r="B175" s="1" t="s">
        <v>24</v>
      </c>
      <c r="C175" s="1" t="s">
        <v>27</v>
      </c>
      <c r="D175" s="1" t="s">
        <v>71</v>
      </c>
      <c r="E175" s="21" t="s">
        <v>165</v>
      </c>
      <c r="F175" s="22">
        <v>1</v>
      </c>
      <c r="G175" s="2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x14ac:dyDescent="0.2">
      <c r="A176" s="1" t="s">
        <v>5</v>
      </c>
      <c r="B176" s="1" t="s">
        <v>24</v>
      </c>
      <c r="C176" s="1" t="s">
        <v>27</v>
      </c>
      <c r="D176" s="1" t="s">
        <v>71</v>
      </c>
      <c r="E176" s="21" t="s">
        <v>166</v>
      </c>
      <c r="F176" s="22">
        <v>1</v>
      </c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x14ac:dyDescent="0.2">
      <c r="A177" s="1" t="s">
        <v>4</v>
      </c>
      <c r="B177" s="1" t="s">
        <v>122</v>
      </c>
      <c r="C177" s="1" t="s">
        <v>61</v>
      </c>
      <c r="D177" s="1" t="s">
        <v>69</v>
      </c>
      <c r="E177" s="21" t="s">
        <v>163</v>
      </c>
      <c r="F177" s="22">
        <v>90.7</v>
      </c>
      <c r="G177" s="2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x14ac:dyDescent="0.2">
      <c r="A178" s="1" t="s">
        <v>4</v>
      </c>
      <c r="B178" s="1" t="s">
        <v>122</v>
      </c>
      <c r="C178" s="1" t="s">
        <v>61</v>
      </c>
      <c r="D178" s="1" t="s">
        <v>69</v>
      </c>
      <c r="E178" s="21" t="s">
        <v>164</v>
      </c>
      <c r="F178" s="22">
        <v>90.7</v>
      </c>
      <c r="G178" s="2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x14ac:dyDescent="0.2">
      <c r="A179" s="1" t="s">
        <v>4</v>
      </c>
      <c r="B179" s="1" t="s">
        <v>122</v>
      </c>
      <c r="C179" s="1" t="s">
        <v>61</v>
      </c>
      <c r="D179" s="1" t="s">
        <v>69</v>
      </c>
      <c r="E179" s="21" t="s">
        <v>165</v>
      </c>
      <c r="F179" s="22">
        <v>181.4</v>
      </c>
      <c r="G179" s="2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x14ac:dyDescent="0.2">
      <c r="A180" s="1" t="s">
        <v>4</v>
      </c>
      <c r="B180" s="1" t="s">
        <v>122</v>
      </c>
      <c r="C180" s="1" t="s">
        <v>61</v>
      </c>
      <c r="D180" s="1" t="s">
        <v>69</v>
      </c>
      <c r="E180" s="21" t="s">
        <v>166</v>
      </c>
      <c r="F180" s="22">
        <v>181.4</v>
      </c>
      <c r="G180" s="2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x14ac:dyDescent="0.2">
      <c r="A181" s="1" t="s">
        <v>4</v>
      </c>
      <c r="B181" s="1" t="s">
        <v>122</v>
      </c>
      <c r="C181" s="1" t="s">
        <v>61</v>
      </c>
      <c r="D181" s="1" t="s">
        <v>69</v>
      </c>
      <c r="E181" s="21" t="s">
        <v>167</v>
      </c>
      <c r="F181" s="22">
        <v>11.8</v>
      </c>
      <c r="G181" s="2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x14ac:dyDescent="0.2">
      <c r="A182" s="1" t="s">
        <v>4</v>
      </c>
      <c r="B182" s="1" t="s">
        <v>122</v>
      </c>
      <c r="C182" s="1" t="s">
        <v>61</v>
      </c>
      <c r="D182" s="1" t="s">
        <v>69</v>
      </c>
      <c r="E182" s="21" t="s">
        <v>168</v>
      </c>
      <c r="F182" s="22">
        <v>5.9</v>
      </c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x14ac:dyDescent="0.2">
      <c r="A183" s="1" t="s">
        <v>4</v>
      </c>
      <c r="B183" s="1" t="s">
        <v>122</v>
      </c>
      <c r="C183" s="1" t="s">
        <v>61</v>
      </c>
      <c r="D183" s="1" t="s">
        <v>70</v>
      </c>
      <c r="E183" s="21" t="s">
        <v>163</v>
      </c>
      <c r="F183" s="22">
        <v>38.9</v>
      </c>
      <c r="G183" s="2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x14ac:dyDescent="0.2">
      <c r="A184" s="1" t="s">
        <v>4</v>
      </c>
      <c r="B184" s="1" t="s">
        <v>122</v>
      </c>
      <c r="C184" s="1" t="s">
        <v>61</v>
      </c>
      <c r="D184" s="1" t="s">
        <v>70</v>
      </c>
      <c r="E184" s="21" t="s">
        <v>164</v>
      </c>
      <c r="F184" s="22">
        <v>38.9</v>
      </c>
      <c r="G184" s="2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x14ac:dyDescent="0.2">
      <c r="A185" s="1" t="s">
        <v>4</v>
      </c>
      <c r="B185" s="1" t="s">
        <v>122</v>
      </c>
      <c r="C185" s="1" t="s">
        <v>61</v>
      </c>
      <c r="D185" s="1" t="s">
        <v>70</v>
      </c>
      <c r="E185" s="21" t="s">
        <v>165</v>
      </c>
      <c r="F185" s="22">
        <v>77.8</v>
      </c>
      <c r="G185" s="2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x14ac:dyDescent="0.2">
      <c r="A186" s="1" t="s">
        <v>4</v>
      </c>
      <c r="B186" s="1" t="s">
        <v>122</v>
      </c>
      <c r="C186" s="1" t="s">
        <v>61</v>
      </c>
      <c r="D186" s="1" t="s">
        <v>70</v>
      </c>
      <c r="E186" s="21" t="s">
        <v>166</v>
      </c>
      <c r="F186" s="22">
        <v>77.8</v>
      </c>
      <c r="G186" s="2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x14ac:dyDescent="0.2">
      <c r="A187" s="1" t="s">
        <v>4</v>
      </c>
      <c r="B187" s="1" t="s">
        <v>122</v>
      </c>
      <c r="C187" s="1" t="s">
        <v>61</v>
      </c>
      <c r="D187" s="1" t="s">
        <v>70</v>
      </c>
      <c r="E187" s="21" t="s">
        <v>167</v>
      </c>
      <c r="F187" s="22">
        <v>2.6</v>
      </c>
      <c r="G187" s="2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x14ac:dyDescent="0.2">
      <c r="A188" s="1" t="s">
        <v>4</v>
      </c>
      <c r="B188" s="1" t="s">
        <v>122</v>
      </c>
      <c r="C188" s="1" t="s">
        <v>61</v>
      </c>
      <c r="D188" s="1" t="s">
        <v>70</v>
      </c>
      <c r="E188" s="21" t="s">
        <v>168</v>
      </c>
      <c r="F188" s="22">
        <v>1.3</v>
      </c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x14ac:dyDescent="0.2">
      <c r="A189" s="1" t="s">
        <v>4</v>
      </c>
      <c r="B189" s="1" t="s">
        <v>122</v>
      </c>
      <c r="C189" s="1" t="s">
        <v>61</v>
      </c>
      <c r="D189" s="1" t="s">
        <v>71</v>
      </c>
      <c r="E189" s="21" t="s">
        <v>163</v>
      </c>
      <c r="F189" s="22">
        <v>43.6</v>
      </c>
      <c r="G189" s="2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x14ac:dyDescent="0.2">
      <c r="A190" s="1" t="s">
        <v>4</v>
      </c>
      <c r="B190" s="1" t="s">
        <v>122</v>
      </c>
      <c r="C190" s="1" t="s">
        <v>61</v>
      </c>
      <c r="D190" s="1" t="s">
        <v>71</v>
      </c>
      <c r="E190" s="21" t="s">
        <v>164</v>
      </c>
      <c r="F190" s="22">
        <v>43.6</v>
      </c>
      <c r="G190" s="2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x14ac:dyDescent="0.2">
      <c r="A191" s="1" t="s">
        <v>4</v>
      </c>
      <c r="B191" s="1" t="s">
        <v>122</v>
      </c>
      <c r="C191" s="1" t="s">
        <v>61</v>
      </c>
      <c r="D191" s="1" t="s">
        <v>71</v>
      </c>
      <c r="E191" s="21" t="s">
        <v>165</v>
      </c>
      <c r="F191" s="22">
        <v>87.2</v>
      </c>
      <c r="G191" s="2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x14ac:dyDescent="0.2">
      <c r="A192" s="1" t="s">
        <v>4</v>
      </c>
      <c r="B192" s="1" t="s">
        <v>122</v>
      </c>
      <c r="C192" s="1" t="s">
        <v>61</v>
      </c>
      <c r="D192" s="1" t="s">
        <v>71</v>
      </c>
      <c r="E192" s="21" t="s">
        <v>166</v>
      </c>
      <c r="F192" s="22">
        <v>87.2</v>
      </c>
      <c r="G192" s="2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x14ac:dyDescent="0.2">
      <c r="A193" s="1" t="s">
        <v>4</v>
      </c>
      <c r="B193" s="1" t="s">
        <v>122</v>
      </c>
      <c r="C193" s="1" t="s">
        <v>61</v>
      </c>
      <c r="D193" s="1" t="s">
        <v>71</v>
      </c>
      <c r="E193" s="21" t="s">
        <v>167</v>
      </c>
      <c r="F193" s="22">
        <v>1.8</v>
      </c>
      <c r="G193" s="2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x14ac:dyDescent="0.2">
      <c r="A194" s="1" t="s">
        <v>4</v>
      </c>
      <c r="B194" s="1" t="s">
        <v>122</v>
      </c>
      <c r="C194" s="1" t="s">
        <v>61</v>
      </c>
      <c r="D194" s="1" t="s">
        <v>71</v>
      </c>
      <c r="E194" s="21" t="s">
        <v>168</v>
      </c>
      <c r="F194" s="22">
        <v>0.9</v>
      </c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x14ac:dyDescent="0.2">
      <c r="A195" s="1" t="s">
        <v>4</v>
      </c>
      <c r="B195" s="1" t="s">
        <v>122</v>
      </c>
      <c r="C195" s="1" t="s">
        <v>94</v>
      </c>
      <c r="D195" s="1" t="s">
        <v>69</v>
      </c>
      <c r="E195" s="21" t="s">
        <v>163</v>
      </c>
      <c r="F195" s="22">
        <v>37.799999999999997</v>
      </c>
      <c r="G195" s="2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x14ac:dyDescent="0.2">
      <c r="A196" s="1" t="s">
        <v>4</v>
      </c>
      <c r="B196" s="1" t="s">
        <v>122</v>
      </c>
      <c r="C196" s="1" t="s">
        <v>94</v>
      </c>
      <c r="D196" s="1" t="s">
        <v>69</v>
      </c>
      <c r="E196" s="21" t="s">
        <v>165</v>
      </c>
      <c r="F196" s="22">
        <v>37.799999999999997</v>
      </c>
      <c r="G196" s="2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x14ac:dyDescent="0.2">
      <c r="A197" s="1" t="s">
        <v>4</v>
      </c>
      <c r="B197" s="1" t="s">
        <v>122</v>
      </c>
      <c r="C197" s="1" t="s">
        <v>94</v>
      </c>
      <c r="D197" s="1" t="s">
        <v>69</v>
      </c>
      <c r="E197" s="21" t="s">
        <v>168</v>
      </c>
      <c r="F197" s="22">
        <v>0.1</v>
      </c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x14ac:dyDescent="0.2">
      <c r="A198" s="1" t="s">
        <v>4</v>
      </c>
      <c r="B198" s="1" t="s">
        <v>122</v>
      </c>
      <c r="C198" s="1" t="s">
        <v>94</v>
      </c>
      <c r="D198" s="1" t="s">
        <v>70</v>
      </c>
      <c r="E198" s="21" t="s">
        <v>163</v>
      </c>
      <c r="F198" s="22">
        <v>13.5</v>
      </c>
      <c r="G198" s="2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x14ac:dyDescent="0.2">
      <c r="A199" s="1" t="s">
        <v>4</v>
      </c>
      <c r="B199" s="1" t="s">
        <v>122</v>
      </c>
      <c r="C199" s="1" t="s">
        <v>94</v>
      </c>
      <c r="D199" s="1" t="s">
        <v>70</v>
      </c>
      <c r="E199" s="21" t="s">
        <v>165</v>
      </c>
      <c r="F199" s="22">
        <v>13.5</v>
      </c>
      <c r="G199" s="2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x14ac:dyDescent="0.2">
      <c r="A200" s="1" t="s">
        <v>4</v>
      </c>
      <c r="B200" s="1" t="s">
        <v>122</v>
      </c>
      <c r="C200" s="1" t="s">
        <v>94</v>
      </c>
      <c r="D200" s="1" t="s">
        <v>70</v>
      </c>
      <c r="E200" s="21" t="s">
        <v>168</v>
      </c>
      <c r="F200" s="22">
        <v>0.2</v>
      </c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x14ac:dyDescent="0.2">
      <c r="A201" s="1" t="s">
        <v>4</v>
      </c>
      <c r="B201" s="1" t="s">
        <v>122</v>
      </c>
      <c r="C201" s="1" t="s">
        <v>94</v>
      </c>
      <c r="D201" s="1" t="s">
        <v>71</v>
      </c>
      <c r="E201" s="21" t="s">
        <v>163</v>
      </c>
      <c r="F201" s="22">
        <v>110.5</v>
      </c>
      <c r="G201" s="2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x14ac:dyDescent="0.2">
      <c r="A202" s="1" t="s">
        <v>4</v>
      </c>
      <c r="B202" s="1" t="s">
        <v>122</v>
      </c>
      <c r="C202" s="1" t="s">
        <v>94</v>
      </c>
      <c r="D202" s="1" t="s">
        <v>71</v>
      </c>
      <c r="E202" s="21" t="s">
        <v>165</v>
      </c>
      <c r="F202" s="22">
        <v>110.5</v>
      </c>
      <c r="G202" s="2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x14ac:dyDescent="0.2">
      <c r="A203" s="1" t="s">
        <v>4</v>
      </c>
      <c r="B203" s="1" t="s">
        <v>122</v>
      </c>
      <c r="C203" s="1" t="s">
        <v>94</v>
      </c>
      <c r="D203" s="1" t="s">
        <v>71</v>
      </c>
      <c r="E203" s="21" t="s">
        <v>168</v>
      </c>
      <c r="F203" s="22">
        <v>0.1</v>
      </c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x14ac:dyDescent="0.2">
      <c r="A204" s="1" t="s">
        <v>5</v>
      </c>
      <c r="B204" s="1" t="s">
        <v>122</v>
      </c>
      <c r="C204" s="1" t="s">
        <v>61</v>
      </c>
      <c r="D204" s="1" t="s">
        <v>69</v>
      </c>
      <c r="E204" s="21" t="s">
        <v>163</v>
      </c>
      <c r="F204" s="22">
        <v>0.9</v>
      </c>
      <c r="G204" s="2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x14ac:dyDescent="0.2">
      <c r="A205" s="1" t="s">
        <v>5</v>
      </c>
      <c r="B205" s="1" t="s">
        <v>122</v>
      </c>
      <c r="C205" s="1" t="s">
        <v>61</v>
      </c>
      <c r="D205" s="1" t="s">
        <v>69</v>
      </c>
      <c r="E205" s="21" t="s">
        <v>164</v>
      </c>
      <c r="F205" s="22">
        <v>0.9</v>
      </c>
      <c r="G205" s="2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x14ac:dyDescent="0.2">
      <c r="A206" s="1" t="s">
        <v>5</v>
      </c>
      <c r="B206" s="1" t="s">
        <v>122</v>
      </c>
      <c r="C206" s="1" t="s">
        <v>61</v>
      </c>
      <c r="D206" s="1" t="s">
        <v>69</v>
      </c>
      <c r="E206" s="21" t="s">
        <v>165</v>
      </c>
      <c r="F206" s="22">
        <v>1.7</v>
      </c>
      <c r="G206" s="2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x14ac:dyDescent="0.2">
      <c r="A207" s="1" t="s">
        <v>5</v>
      </c>
      <c r="B207" s="1" t="s">
        <v>122</v>
      </c>
      <c r="C207" s="1" t="s">
        <v>61</v>
      </c>
      <c r="D207" s="1" t="s">
        <v>69</v>
      </c>
      <c r="E207" s="21" t="s">
        <v>166</v>
      </c>
      <c r="F207" s="22">
        <v>1.7</v>
      </c>
      <c r="G207" s="2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x14ac:dyDescent="0.2">
      <c r="A208" s="1" t="s">
        <v>5</v>
      </c>
      <c r="B208" s="1" t="s">
        <v>122</v>
      </c>
      <c r="C208" s="1" t="s">
        <v>61</v>
      </c>
      <c r="D208" s="1" t="s">
        <v>69</v>
      </c>
      <c r="E208" s="21" t="s">
        <v>167</v>
      </c>
      <c r="F208" s="22">
        <v>26.2</v>
      </c>
      <c r="G208" s="2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x14ac:dyDescent="0.2">
      <c r="A209" s="1" t="s">
        <v>5</v>
      </c>
      <c r="B209" s="1" t="s">
        <v>122</v>
      </c>
      <c r="C209" s="1" t="s">
        <v>61</v>
      </c>
      <c r="D209" s="1" t="s">
        <v>69</v>
      </c>
      <c r="E209" s="21" t="s">
        <v>168</v>
      </c>
      <c r="F209" s="22">
        <v>13.1</v>
      </c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x14ac:dyDescent="0.2">
      <c r="A210" s="1" t="s">
        <v>5</v>
      </c>
      <c r="B210" s="1" t="s">
        <v>122</v>
      </c>
      <c r="C210" s="1" t="s">
        <v>61</v>
      </c>
      <c r="D210" s="1" t="s">
        <v>70</v>
      </c>
      <c r="E210" s="21" t="s">
        <v>163</v>
      </c>
      <c r="F210" s="22">
        <v>1.3</v>
      </c>
      <c r="G210" s="2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x14ac:dyDescent="0.2">
      <c r="A211" s="1" t="s">
        <v>5</v>
      </c>
      <c r="B211" s="1" t="s">
        <v>122</v>
      </c>
      <c r="C211" s="1" t="s">
        <v>61</v>
      </c>
      <c r="D211" s="1" t="s">
        <v>70</v>
      </c>
      <c r="E211" s="21" t="s">
        <v>164</v>
      </c>
      <c r="F211" s="22">
        <v>1.3</v>
      </c>
      <c r="G211" s="2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x14ac:dyDescent="0.2">
      <c r="A212" s="1" t="s">
        <v>5</v>
      </c>
      <c r="B212" s="1" t="s">
        <v>122</v>
      </c>
      <c r="C212" s="1" t="s">
        <v>61</v>
      </c>
      <c r="D212" s="1" t="s">
        <v>70</v>
      </c>
      <c r="E212" s="21" t="s">
        <v>165</v>
      </c>
      <c r="F212" s="22">
        <v>2.6</v>
      </c>
      <c r="G212" s="2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x14ac:dyDescent="0.2">
      <c r="A213" s="1" t="s">
        <v>5</v>
      </c>
      <c r="B213" s="1" t="s">
        <v>122</v>
      </c>
      <c r="C213" s="1" t="s">
        <v>61</v>
      </c>
      <c r="D213" s="1" t="s">
        <v>70</v>
      </c>
      <c r="E213" s="21" t="s">
        <v>166</v>
      </c>
      <c r="F213" s="22">
        <v>2.6</v>
      </c>
      <c r="G213" s="2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x14ac:dyDescent="0.2">
      <c r="A214" s="1" t="s">
        <v>5</v>
      </c>
      <c r="B214" s="1" t="s">
        <v>122</v>
      </c>
      <c r="C214" s="1" t="s">
        <v>61</v>
      </c>
      <c r="D214" s="1" t="s">
        <v>70</v>
      </c>
      <c r="E214" s="21" t="s">
        <v>167</v>
      </c>
      <c r="F214" s="22">
        <v>261.5</v>
      </c>
      <c r="G214" s="2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x14ac:dyDescent="0.2">
      <c r="A215" s="1" t="s">
        <v>5</v>
      </c>
      <c r="B215" s="1" t="s">
        <v>122</v>
      </c>
      <c r="C215" s="1" t="s">
        <v>61</v>
      </c>
      <c r="D215" s="1" t="s">
        <v>70</v>
      </c>
      <c r="E215" s="21" t="s">
        <v>168</v>
      </c>
      <c r="F215" s="22">
        <v>130.69999999999999</v>
      </c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x14ac:dyDescent="0.2">
      <c r="A216" s="1" t="s">
        <v>5</v>
      </c>
      <c r="B216" s="1" t="s">
        <v>122</v>
      </c>
      <c r="C216" s="1" t="s">
        <v>61</v>
      </c>
      <c r="D216" s="1" t="s">
        <v>71</v>
      </c>
      <c r="E216" s="21" t="s">
        <v>163</v>
      </c>
      <c r="F216" s="22">
        <v>1.6</v>
      </c>
      <c r="G216" s="2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x14ac:dyDescent="0.2">
      <c r="A217" s="1" t="s">
        <v>5</v>
      </c>
      <c r="B217" s="1" t="s">
        <v>122</v>
      </c>
      <c r="C217" s="1" t="s">
        <v>61</v>
      </c>
      <c r="D217" s="1" t="s">
        <v>71</v>
      </c>
      <c r="E217" s="21" t="s">
        <v>164</v>
      </c>
      <c r="F217" s="22">
        <v>1.6</v>
      </c>
      <c r="G217" s="2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x14ac:dyDescent="0.2">
      <c r="A218" s="1" t="s">
        <v>5</v>
      </c>
      <c r="B218" s="1" t="s">
        <v>122</v>
      </c>
      <c r="C218" s="1" t="s">
        <v>61</v>
      </c>
      <c r="D218" s="1" t="s">
        <v>71</v>
      </c>
      <c r="E218" s="21" t="s">
        <v>165</v>
      </c>
      <c r="F218" s="22">
        <v>3.3</v>
      </c>
      <c r="G218" s="2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x14ac:dyDescent="0.2">
      <c r="A219" s="1" t="s">
        <v>5</v>
      </c>
      <c r="B219" s="1" t="s">
        <v>122</v>
      </c>
      <c r="C219" s="1" t="s">
        <v>61</v>
      </c>
      <c r="D219" s="1" t="s">
        <v>71</v>
      </c>
      <c r="E219" s="21" t="s">
        <v>166</v>
      </c>
      <c r="F219" s="22">
        <v>3.3</v>
      </c>
      <c r="G219" s="2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x14ac:dyDescent="0.2">
      <c r="A220" s="1" t="s">
        <v>5</v>
      </c>
      <c r="B220" s="1" t="s">
        <v>122</v>
      </c>
      <c r="C220" s="1" t="s">
        <v>61</v>
      </c>
      <c r="D220" s="1" t="s">
        <v>71</v>
      </c>
      <c r="E220" s="21" t="s">
        <v>167</v>
      </c>
      <c r="F220" s="22">
        <v>78.5</v>
      </c>
      <c r="G220" s="2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x14ac:dyDescent="0.2">
      <c r="A221" s="1" t="s">
        <v>5</v>
      </c>
      <c r="B221" s="1" t="s">
        <v>122</v>
      </c>
      <c r="C221" s="1" t="s">
        <v>61</v>
      </c>
      <c r="D221" s="1" t="s">
        <v>71</v>
      </c>
      <c r="E221" s="21" t="s">
        <v>168</v>
      </c>
      <c r="F221" s="22">
        <v>39.299999999999997</v>
      </c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x14ac:dyDescent="0.2">
      <c r="A222" s="1" t="s">
        <v>5</v>
      </c>
      <c r="B222" s="1" t="s">
        <v>122</v>
      </c>
      <c r="C222" s="1" t="s">
        <v>94</v>
      </c>
      <c r="D222" s="1" t="s">
        <v>69</v>
      </c>
      <c r="E222" s="21" t="s">
        <v>163</v>
      </c>
      <c r="F222" s="22">
        <v>121.5</v>
      </c>
      <c r="G222" s="2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x14ac:dyDescent="0.2">
      <c r="A223" s="1" t="s">
        <v>5</v>
      </c>
      <c r="B223" s="1" t="s">
        <v>122</v>
      </c>
      <c r="C223" s="1" t="s">
        <v>94</v>
      </c>
      <c r="D223" s="1" t="s">
        <v>69</v>
      </c>
      <c r="E223" s="21" t="s">
        <v>165</v>
      </c>
      <c r="F223" s="22">
        <v>121.5</v>
      </c>
      <c r="G223" s="2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x14ac:dyDescent="0.2">
      <c r="A224" s="1" t="s">
        <v>5</v>
      </c>
      <c r="B224" s="1" t="s">
        <v>122</v>
      </c>
      <c r="C224" s="1" t="s">
        <v>94</v>
      </c>
      <c r="D224" s="1" t="s">
        <v>69</v>
      </c>
      <c r="E224" s="21" t="s">
        <v>168</v>
      </c>
      <c r="F224" s="22">
        <v>831.6</v>
      </c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x14ac:dyDescent="0.2">
      <c r="A225" s="1" t="s">
        <v>5</v>
      </c>
      <c r="B225" s="1" t="s">
        <v>122</v>
      </c>
      <c r="C225" s="1" t="s">
        <v>94</v>
      </c>
      <c r="D225" s="1" t="s">
        <v>70</v>
      </c>
      <c r="E225" s="21" t="s">
        <v>163</v>
      </c>
      <c r="F225" s="22">
        <v>63</v>
      </c>
      <c r="G225" s="2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x14ac:dyDescent="0.2">
      <c r="A226" s="1" t="s">
        <v>5</v>
      </c>
      <c r="B226" s="1" t="s">
        <v>122</v>
      </c>
      <c r="C226" s="1" t="s">
        <v>94</v>
      </c>
      <c r="D226" s="1" t="s">
        <v>70</v>
      </c>
      <c r="E226" s="21" t="s">
        <v>165</v>
      </c>
      <c r="F226" s="22">
        <v>63</v>
      </c>
      <c r="G226" s="2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x14ac:dyDescent="0.2">
      <c r="A227" s="1" t="s">
        <v>5</v>
      </c>
      <c r="B227" s="1" t="s">
        <v>122</v>
      </c>
      <c r="C227" s="1" t="s">
        <v>94</v>
      </c>
      <c r="D227" s="1" t="s">
        <v>70</v>
      </c>
      <c r="E227" s="21" t="s">
        <v>168</v>
      </c>
      <c r="F227" s="22">
        <v>0.1</v>
      </c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x14ac:dyDescent="0.2">
      <c r="A228" s="1" t="s">
        <v>5</v>
      </c>
      <c r="B228" s="1" t="s">
        <v>122</v>
      </c>
      <c r="C228" s="1" t="s">
        <v>94</v>
      </c>
      <c r="D228" s="1" t="s">
        <v>71</v>
      </c>
      <c r="E228" s="21" t="s">
        <v>163</v>
      </c>
      <c r="F228" s="22">
        <v>59</v>
      </c>
      <c r="G228" s="2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x14ac:dyDescent="0.2">
      <c r="A229" s="1" t="s">
        <v>5</v>
      </c>
      <c r="B229" s="1" t="s">
        <v>122</v>
      </c>
      <c r="C229" s="1" t="s">
        <v>94</v>
      </c>
      <c r="D229" s="1" t="s">
        <v>71</v>
      </c>
      <c r="E229" s="21" t="s">
        <v>165</v>
      </c>
      <c r="F229" s="22">
        <v>59</v>
      </c>
      <c r="G229" s="2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x14ac:dyDescent="0.2">
      <c r="A230" s="1" t="s">
        <v>5</v>
      </c>
      <c r="B230" s="1" t="s">
        <v>122</v>
      </c>
      <c r="C230" s="1" t="s">
        <v>94</v>
      </c>
      <c r="D230" s="1" t="s">
        <v>71</v>
      </c>
      <c r="E230" s="21" t="s">
        <v>168</v>
      </c>
      <c r="F230" s="22">
        <v>0.2</v>
      </c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23C2A-462B-8040-A8C4-DCA0651B48A5}">
  <dimension ref="A1:E37"/>
  <sheetViews>
    <sheetView zoomScale="90" workbookViewId="0"/>
  </sheetViews>
  <sheetFormatPr baseColWidth="10" defaultRowHeight="16" x14ac:dyDescent="0.2"/>
  <cols>
    <col min="1" max="1" width="34.5" style="43" customWidth="1"/>
    <col min="2" max="2" width="7.83203125" style="43" customWidth="1"/>
    <col min="3" max="3" width="13.6640625" style="43" customWidth="1"/>
    <col min="4" max="4" width="15.33203125" style="43" customWidth="1"/>
    <col min="5" max="5" width="12.6640625" style="43" customWidth="1"/>
    <col min="6" max="16384" width="10.83203125" style="43"/>
  </cols>
  <sheetData>
    <row r="1" spans="1:5" x14ac:dyDescent="0.2">
      <c r="A1" s="43" t="s">
        <v>658</v>
      </c>
    </row>
    <row r="2" spans="1:5" ht="34" x14ac:dyDescent="0.2">
      <c r="A2" s="41" t="s">
        <v>471</v>
      </c>
      <c r="B2" s="38" t="s">
        <v>217</v>
      </c>
      <c r="C2" s="46" t="s">
        <v>286</v>
      </c>
      <c r="D2" s="46" t="s">
        <v>287</v>
      </c>
      <c r="E2" s="45"/>
    </row>
    <row r="3" spans="1:5" x14ac:dyDescent="0.2">
      <c r="A3" s="70" t="s">
        <v>207</v>
      </c>
      <c r="B3" s="44" t="s">
        <v>218</v>
      </c>
      <c r="C3" s="44" t="s">
        <v>221</v>
      </c>
      <c r="D3" s="44" t="s">
        <v>222</v>
      </c>
    </row>
    <row r="4" spans="1:5" x14ac:dyDescent="0.2">
      <c r="A4" s="70"/>
      <c r="B4" s="44" t="s">
        <v>219</v>
      </c>
      <c r="C4" s="44" t="s">
        <v>223</v>
      </c>
      <c r="D4" s="44" t="s">
        <v>224</v>
      </c>
    </row>
    <row r="5" spans="1:5" x14ac:dyDescent="0.2">
      <c r="A5" s="70"/>
      <c r="B5" s="44" t="s">
        <v>220</v>
      </c>
      <c r="C5" s="44" t="s">
        <v>225</v>
      </c>
      <c r="D5" s="44" t="s">
        <v>226</v>
      </c>
    </row>
    <row r="6" spans="1:5" x14ac:dyDescent="0.2">
      <c r="A6" s="40"/>
    </row>
    <row r="7" spans="1:5" x14ac:dyDescent="0.2">
      <c r="A7" s="70" t="s">
        <v>61</v>
      </c>
      <c r="B7" s="44" t="s">
        <v>227</v>
      </c>
      <c r="C7" s="44" t="s">
        <v>229</v>
      </c>
      <c r="D7" s="44" t="s">
        <v>230</v>
      </c>
    </row>
    <row r="8" spans="1:5" x14ac:dyDescent="0.2">
      <c r="A8" s="70"/>
      <c r="B8" s="44" t="s">
        <v>228</v>
      </c>
      <c r="C8" s="44" t="s">
        <v>231</v>
      </c>
      <c r="D8" s="44" t="s">
        <v>232</v>
      </c>
    </row>
    <row r="9" spans="1:5" x14ac:dyDescent="0.2">
      <c r="A9" s="40"/>
    </row>
    <row r="10" spans="1:5" x14ac:dyDescent="0.2">
      <c r="A10" s="42" t="s">
        <v>172</v>
      </c>
      <c r="B10" s="44" t="s">
        <v>233</v>
      </c>
      <c r="C10" s="44" t="s">
        <v>234</v>
      </c>
      <c r="D10" s="44" t="s">
        <v>235</v>
      </c>
    </row>
    <row r="11" spans="1:5" x14ac:dyDescent="0.2">
      <c r="A11" s="40"/>
    </row>
    <row r="12" spans="1:5" x14ac:dyDescent="0.2">
      <c r="A12" s="70" t="s">
        <v>210</v>
      </c>
      <c r="B12" s="44" t="s">
        <v>236</v>
      </c>
      <c r="C12" s="44" t="s">
        <v>238</v>
      </c>
      <c r="D12" s="44" t="s">
        <v>239</v>
      </c>
    </row>
    <row r="13" spans="1:5" x14ac:dyDescent="0.2">
      <c r="A13" s="70"/>
      <c r="B13" s="44" t="s">
        <v>237</v>
      </c>
      <c r="C13" s="44" t="s">
        <v>240</v>
      </c>
      <c r="D13" s="44" t="s">
        <v>241</v>
      </c>
    </row>
    <row r="14" spans="1:5" x14ac:dyDescent="0.2">
      <c r="A14" s="40"/>
    </row>
    <row r="15" spans="1:5" x14ac:dyDescent="0.2">
      <c r="A15" s="70" t="s">
        <v>216</v>
      </c>
      <c r="B15" s="44" t="s">
        <v>256</v>
      </c>
      <c r="C15" s="44" t="s">
        <v>242</v>
      </c>
      <c r="D15" s="44" t="s">
        <v>243</v>
      </c>
    </row>
    <row r="16" spans="1:5" x14ac:dyDescent="0.2">
      <c r="A16" s="70"/>
      <c r="B16" s="44" t="s">
        <v>257</v>
      </c>
      <c r="C16" s="44" t="s">
        <v>244</v>
      </c>
      <c r="D16" s="44" t="s">
        <v>245</v>
      </c>
    </row>
    <row r="17" spans="1:4" x14ac:dyDescent="0.2">
      <c r="A17" s="70"/>
      <c r="B17" s="44" t="s">
        <v>258</v>
      </c>
      <c r="C17" s="44" t="s">
        <v>246</v>
      </c>
      <c r="D17" s="44" t="s">
        <v>247</v>
      </c>
    </row>
    <row r="18" spans="1:4" x14ac:dyDescent="0.2">
      <c r="A18" s="70"/>
      <c r="B18" s="44" t="s">
        <v>259</v>
      </c>
      <c r="C18" s="44" t="s">
        <v>248</v>
      </c>
      <c r="D18" s="44" t="s">
        <v>249</v>
      </c>
    </row>
    <row r="19" spans="1:4" x14ac:dyDescent="0.2">
      <c r="A19" s="70"/>
      <c r="B19" s="44" t="s">
        <v>260</v>
      </c>
      <c r="C19" s="44" t="s">
        <v>250</v>
      </c>
      <c r="D19" s="44" t="s">
        <v>251</v>
      </c>
    </row>
    <row r="20" spans="1:4" x14ac:dyDescent="0.2">
      <c r="A20" s="70"/>
      <c r="B20" s="44" t="s">
        <v>261</v>
      </c>
      <c r="C20" s="44" t="s">
        <v>252</v>
      </c>
      <c r="D20" s="44" t="s">
        <v>253</v>
      </c>
    </row>
    <row r="21" spans="1:4" x14ac:dyDescent="0.2">
      <c r="A21" s="70"/>
      <c r="B21" s="44" t="s">
        <v>262</v>
      </c>
      <c r="C21" s="44" t="s">
        <v>254</v>
      </c>
      <c r="D21" s="44" t="s">
        <v>255</v>
      </c>
    </row>
    <row r="22" spans="1:4" x14ac:dyDescent="0.2">
      <c r="A22" s="40"/>
    </row>
    <row r="23" spans="1:4" x14ac:dyDescent="0.2">
      <c r="A23" s="42" t="s">
        <v>27</v>
      </c>
      <c r="B23" s="44" t="s">
        <v>263</v>
      </c>
      <c r="C23" s="44" t="s">
        <v>264</v>
      </c>
      <c r="D23" s="44" t="s">
        <v>265</v>
      </c>
    </row>
    <row r="24" spans="1:4" x14ac:dyDescent="0.2">
      <c r="A24" s="40"/>
    </row>
    <row r="25" spans="1:4" x14ac:dyDescent="0.2">
      <c r="A25" s="70" t="s">
        <v>211</v>
      </c>
      <c r="B25" s="44" t="s">
        <v>266</v>
      </c>
      <c r="C25" s="44" t="s">
        <v>270</v>
      </c>
      <c r="D25" s="44" t="s">
        <v>271</v>
      </c>
    </row>
    <row r="26" spans="1:4" x14ac:dyDescent="0.2">
      <c r="A26" s="70"/>
      <c r="B26" s="44" t="s">
        <v>267</v>
      </c>
      <c r="C26" s="44" t="s">
        <v>272</v>
      </c>
      <c r="D26" s="44" t="s">
        <v>226</v>
      </c>
    </row>
    <row r="27" spans="1:4" x14ac:dyDescent="0.2">
      <c r="A27" s="70"/>
      <c r="B27" s="44" t="s">
        <v>268</v>
      </c>
      <c r="C27" s="44" t="s">
        <v>273</v>
      </c>
      <c r="D27" s="44" t="s">
        <v>274</v>
      </c>
    </row>
    <row r="28" spans="1:4" x14ac:dyDescent="0.2">
      <c r="A28" s="70"/>
      <c r="B28" s="44" t="s">
        <v>269</v>
      </c>
      <c r="C28" s="44" t="s">
        <v>275</v>
      </c>
      <c r="D28" s="44" t="s">
        <v>276</v>
      </c>
    </row>
    <row r="29" spans="1:4" x14ac:dyDescent="0.2">
      <c r="A29" s="40"/>
    </row>
    <row r="30" spans="1:4" x14ac:dyDescent="0.2">
      <c r="A30" s="42" t="s">
        <v>171</v>
      </c>
      <c r="B30" s="44" t="s">
        <v>277</v>
      </c>
      <c r="C30" s="44" t="s">
        <v>278</v>
      </c>
      <c r="D30" s="44" t="s">
        <v>279</v>
      </c>
    </row>
    <row r="31" spans="1:4" x14ac:dyDescent="0.2">
      <c r="A31" s="40"/>
    </row>
    <row r="32" spans="1:4" x14ac:dyDescent="0.2">
      <c r="A32" s="42" t="s">
        <v>213</v>
      </c>
      <c r="B32" s="44" t="s">
        <v>282</v>
      </c>
      <c r="C32" s="44" t="s">
        <v>280</v>
      </c>
      <c r="D32" s="44" t="s">
        <v>281</v>
      </c>
    </row>
    <row r="33" spans="1:4" x14ac:dyDescent="0.2">
      <c r="A33" s="40"/>
    </row>
    <row r="34" spans="1:4" x14ac:dyDescent="0.2">
      <c r="A34" s="42" t="s">
        <v>212</v>
      </c>
      <c r="B34" s="44" t="s">
        <v>285</v>
      </c>
      <c r="C34" s="44" t="s">
        <v>283</v>
      </c>
      <c r="D34" s="44" t="s">
        <v>284</v>
      </c>
    </row>
    <row r="36" spans="1:4" x14ac:dyDescent="0.2">
      <c r="A36" s="47" t="s">
        <v>288</v>
      </c>
    </row>
    <row r="37" spans="1:4" x14ac:dyDescent="0.2">
      <c r="A37" s="47" t="s">
        <v>289</v>
      </c>
    </row>
  </sheetData>
  <sortState xmlns:xlrd2="http://schemas.microsoft.com/office/spreadsheetml/2017/richdata2" ref="A3:A64">
    <sortCondition ref="A3:A64"/>
  </sortState>
  <mergeCells count="5">
    <mergeCell ref="A3:A5"/>
    <mergeCell ref="A7:A8"/>
    <mergeCell ref="A12:A13"/>
    <mergeCell ref="A15:A21"/>
    <mergeCell ref="A25:A2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10983-08AC-E04E-850B-97F57850B5D4}">
  <dimension ref="A1:E63"/>
  <sheetViews>
    <sheetView workbookViewId="0"/>
  </sheetViews>
  <sheetFormatPr baseColWidth="10" defaultRowHeight="16" x14ac:dyDescent="0.2"/>
  <cols>
    <col min="1" max="1" width="12.5" customWidth="1"/>
    <col min="3" max="3" width="29.6640625" customWidth="1"/>
    <col min="4" max="4" width="28.1640625" customWidth="1"/>
    <col min="5" max="5" width="24.5" customWidth="1"/>
  </cols>
  <sheetData>
    <row r="1" spans="1:5" x14ac:dyDescent="0.2">
      <c r="A1" t="s">
        <v>655</v>
      </c>
    </row>
    <row r="2" spans="1:5" s="3" customFormat="1" ht="46" customHeight="1" x14ac:dyDescent="0.2">
      <c r="A2" s="37" t="s">
        <v>154</v>
      </c>
      <c r="B2" s="37" t="s">
        <v>206</v>
      </c>
      <c r="C2" s="39" t="s">
        <v>643</v>
      </c>
      <c r="D2" s="39" t="s">
        <v>644</v>
      </c>
      <c r="E2" s="39" t="s">
        <v>645</v>
      </c>
    </row>
    <row r="3" spans="1:5" x14ac:dyDescent="0.2">
      <c r="A3" s="69" t="s">
        <v>4</v>
      </c>
      <c r="B3" s="69" t="s">
        <v>184</v>
      </c>
      <c r="C3" s="71">
        <v>23</v>
      </c>
      <c r="D3" s="34" t="s">
        <v>162</v>
      </c>
      <c r="E3" s="34" t="s">
        <v>170</v>
      </c>
    </row>
    <row r="4" spans="1:5" x14ac:dyDescent="0.2">
      <c r="A4" s="69"/>
      <c r="B4" s="69"/>
      <c r="C4" s="71"/>
      <c r="D4" s="34" t="s">
        <v>122</v>
      </c>
      <c r="E4" s="34" t="s">
        <v>61</v>
      </c>
    </row>
    <row r="5" spans="1:5" x14ac:dyDescent="0.2">
      <c r="A5" s="69"/>
      <c r="B5" s="69" t="s">
        <v>185</v>
      </c>
      <c r="C5" s="71">
        <v>18.2</v>
      </c>
      <c r="D5" s="34" t="s">
        <v>162</v>
      </c>
      <c r="E5" s="34" t="s">
        <v>207</v>
      </c>
    </row>
    <row r="6" spans="1:5" x14ac:dyDescent="0.2">
      <c r="A6" s="69"/>
      <c r="B6" s="69"/>
      <c r="C6" s="71"/>
      <c r="D6" s="69" t="s">
        <v>24</v>
      </c>
      <c r="E6" s="34" t="s">
        <v>172</v>
      </c>
    </row>
    <row r="7" spans="1:5" x14ac:dyDescent="0.2">
      <c r="A7" s="69"/>
      <c r="B7" s="69"/>
      <c r="C7" s="71"/>
      <c r="D7" s="69"/>
      <c r="E7" s="34" t="s">
        <v>208</v>
      </c>
    </row>
    <row r="8" spans="1:5" x14ac:dyDescent="0.2">
      <c r="A8" s="69"/>
      <c r="B8" s="69"/>
      <c r="C8" s="71"/>
      <c r="D8" s="34" t="s">
        <v>122</v>
      </c>
      <c r="E8" s="34" t="s">
        <v>61</v>
      </c>
    </row>
    <row r="9" spans="1:5" x14ac:dyDescent="0.2">
      <c r="A9" s="69"/>
      <c r="B9" s="69" t="s">
        <v>186</v>
      </c>
      <c r="C9" s="71">
        <v>27.6</v>
      </c>
      <c r="D9" s="34" t="s">
        <v>162</v>
      </c>
      <c r="E9" s="34" t="s">
        <v>207</v>
      </c>
    </row>
    <row r="10" spans="1:5" x14ac:dyDescent="0.2">
      <c r="A10" s="69"/>
      <c r="B10" s="69"/>
      <c r="C10" s="71"/>
      <c r="D10" s="69" t="s">
        <v>24</v>
      </c>
      <c r="E10" s="34" t="s">
        <v>172</v>
      </c>
    </row>
    <row r="11" spans="1:5" x14ac:dyDescent="0.2">
      <c r="A11" s="69"/>
      <c r="B11" s="69"/>
      <c r="C11" s="71"/>
      <c r="D11" s="69"/>
      <c r="E11" s="34" t="s">
        <v>208</v>
      </c>
    </row>
    <row r="12" spans="1:5" x14ac:dyDescent="0.2">
      <c r="A12" s="69"/>
      <c r="B12" s="69"/>
      <c r="C12" s="71"/>
      <c r="D12" s="69" t="s">
        <v>122</v>
      </c>
      <c r="E12" s="34" t="s">
        <v>61</v>
      </c>
    </row>
    <row r="13" spans="1:5" x14ac:dyDescent="0.2">
      <c r="A13" s="69"/>
      <c r="B13" s="69"/>
      <c r="C13" s="71"/>
      <c r="D13" s="69"/>
      <c r="E13" s="34" t="s">
        <v>94</v>
      </c>
    </row>
    <row r="14" spans="1:5" x14ac:dyDescent="0.2">
      <c r="A14" s="69"/>
      <c r="B14" s="69" t="s">
        <v>187</v>
      </c>
      <c r="C14" s="71">
        <v>19.2</v>
      </c>
      <c r="D14" s="69" t="s">
        <v>162</v>
      </c>
      <c r="E14" s="34" t="s">
        <v>207</v>
      </c>
    </row>
    <row r="15" spans="1:5" x14ac:dyDescent="0.2">
      <c r="A15" s="69"/>
      <c r="B15" s="69"/>
      <c r="C15" s="71"/>
      <c r="D15" s="69"/>
      <c r="E15" s="34" t="s">
        <v>170</v>
      </c>
    </row>
    <row r="16" spans="1:5" x14ac:dyDescent="0.2">
      <c r="A16" s="69"/>
      <c r="B16" s="69"/>
      <c r="C16" s="71"/>
      <c r="D16" s="34" t="s">
        <v>24</v>
      </c>
      <c r="E16" s="34" t="s">
        <v>208</v>
      </c>
    </row>
    <row r="17" spans="1:5" x14ac:dyDescent="0.2">
      <c r="A17" s="69"/>
      <c r="B17" s="69"/>
      <c r="C17" s="71"/>
      <c r="D17" s="34" t="s">
        <v>122</v>
      </c>
      <c r="E17" s="34" t="s">
        <v>61</v>
      </c>
    </row>
    <row r="18" spans="1:5" x14ac:dyDescent="0.2">
      <c r="A18" s="69"/>
      <c r="B18" s="69" t="s">
        <v>188</v>
      </c>
      <c r="C18" s="71">
        <v>27.800000000000004</v>
      </c>
      <c r="D18" s="69" t="s">
        <v>162</v>
      </c>
      <c r="E18" s="34" t="s">
        <v>207</v>
      </c>
    </row>
    <row r="19" spans="1:5" x14ac:dyDescent="0.2">
      <c r="A19" s="69"/>
      <c r="B19" s="69"/>
      <c r="C19" s="71"/>
      <c r="D19" s="69"/>
      <c r="E19" s="34" t="s">
        <v>171</v>
      </c>
    </row>
    <row r="20" spans="1:5" x14ac:dyDescent="0.2">
      <c r="A20" s="69"/>
      <c r="B20" s="69"/>
      <c r="C20" s="71"/>
      <c r="D20" s="34" t="s">
        <v>24</v>
      </c>
      <c r="E20" s="34" t="s">
        <v>208</v>
      </c>
    </row>
    <row r="21" spans="1:5" x14ac:dyDescent="0.2">
      <c r="A21" s="69"/>
      <c r="B21" s="69"/>
      <c r="C21" s="71"/>
      <c r="D21" s="69" t="s">
        <v>122</v>
      </c>
      <c r="E21" s="34" t="s">
        <v>61</v>
      </c>
    </row>
    <row r="22" spans="1:5" x14ac:dyDescent="0.2">
      <c r="A22" s="69"/>
      <c r="B22" s="69"/>
      <c r="C22" s="71"/>
      <c r="D22" s="69"/>
      <c r="E22" s="34" t="s">
        <v>94</v>
      </c>
    </row>
    <row r="23" spans="1:5" x14ac:dyDescent="0.2">
      <c r="A23" s="69"/>
      <c r="B23" s="69" t="s">
        <v>189</v>
      </c>
      <c r="C23" s="71">
        <v>33.800000000000004</v>
      </c>
      <c r="D23" s="69" t="s">
        <v>162</v>
      </c>
      <c r="E23" s="34" t="s">
        <v>170</v>
      </c>
    </row>
    <row r="24" spans="1:5" x14ac:dyDescent="0.2">
      <c r="A24" s="69"/>
      <c r="B24" s="69"/>
      <c r="C24" s="71"/>
      <c r="D24" s="69"/>
      <c r="E24" s="34" t="s">
        <v>171</v>
      </c>
    </row>
    <row r="25" spans="1:5" x14ac:dyDescent="0.2">
      <c r="A25" s="69"/>
      <c r="B25" s="69"/>
      <c r="C25" s="71"/>
      <c r="D25" s="69" t="s">
        <v>24</v>
      </c>
      <c r="E25" s="34" t="s">
        <v>172</v>
      </c>
    </row>
    <row r="26" spans="1:5" x14ac:dyDescent="0.2">
      <c r="A26" s="69"/>
      <c r="B26" s="69"/>
      <c r="C26" s="71"/>
      <c r="D26" s="69"/>
      <c r="E26" s="34" t="s">
        <v>208</v>
      </c>
    </row>
    <row r="27" spans="1:5" x14ac:dyDescent="0.2">
      <c r="A27" s="69"/>
      <c r="B27" s="69"/>
      <c r="C27" s="71"/>
      <c r="D27" s="34" t="s">
        <v>122</v>
      </c>
      <c r="E27" s="34" t="s">
        <v>61</v>
      </c>
    </row>
    <row r="28" spans="1:5" x14ac:dyDescent="0.2">
      <c r="A28" s="69" t="s">
        <v>5</v>
      </c>
      <c r="B28" s="69" t="s">
        <v>184</v>
      </c>
      <c r="C28" s="71">
        <v>32</v>
      </c>
      <c r="D28" s="34" t="s">
        <v>24</v>
      </c>
      <c r="E28" s="34" t="s">
        <v>209</v>
      </c>
    </row>
    <row r="29" spans="1:5" x14ac:dyDescent="0.2">
      <c r="A29" s="69"/>
      <c r="B29" s="69"/>
      <c r="C29" s="71"/>
      <c r="D29" s="69" t="s">
        <v>122</v>
      </c>
      <c r="E29" s="34" t="s">
        <v>61</v>
      </c>
    </row>
    <row r="30" spans="1:5" x14ac:dyDescent="0.2">
      <c r="A30" s="69"/>
      <c r="B30" s="69"/>
      <c r="C30" s="71"/>
      <c r="D30" s="69"/>
      <c r="E30" s="34" t="s">
        <v>210</v>
      </c>
    </row>
    <row r="31" spans="1:5" x14ac:dyDescent="0.2">
      <c r="A31" s="69"/>
      <c r="B31" s="69" t="s">
        <v>185</v>
      </c>
      <c r="C31" s="71">
        <v>20</v>
      </c>
      <c r="D31" s="69" t="s">
        <v>162</v>
      </c>
      <c r="E31" s="34" t="s">
        <v>41</v>
      </c>
    </row>
    <row r="32" spans="1:5" x14ac:dyDescent="0.2">
      <c r="A32" s="69"/>
      <c r="B32" s="69"/>
      <c r="C32" s="71"/>
      <c r="D32" s="69"/>
      <c r="E32" s="34" t="s">
        <v>211</v>
      </c>
    </row>
    <row r="33" spans="1:5" x14ac:dyDescent="0.2">
      <c r="A33" s="69"/>
      <c r="B33" s="69"/>
      <c r="C33" s="71"/>
      <c r="D33" s="69"/>
      <c r="E33" s="34" t="s">
        <v>212</v>
      </c>
    </row>
    <row r="34" spans="1:5" x14ac:dyDescent="0.2">
      <c r="A34" s="69"/>
      <c r="B34" s="69"/>
      <c r="C34" s="71"/>
      <c r="D34" s="69" t="s">
        <v>24</v>
      </c>
      <c r="E34" s="34" t="s">
        <v>172</v>
      </c>
    </row>
    <row r="35" spans="1:5" x14ac:dyDescent="0.2">
      <c r="A35" s="69"/>
      <c r="B35" s="69"/>
      <c r="C35" s="71"/>
      <c r="D35" s="69"/>
      <c r="E35" s="34" t="s">
        <v>209</v>
      </c>
    </row>
    <row r="36" spans="1:5" x14ac:dyDescent="0.2">
      <c r="A36" s="69"/>
      <c r="B36" s="69" t="s">
        <v>186</v>
      </c>
      <c r="C36" s="71">
        <v>23</v>
      </c>
      <c r="D36" s="69" t="s">
        <v>162</v>
      </c>
      <c r="E36" s="34" t="s">
        <v>41</v>
      </c>
    </row>
    <row r="37" spans="1:5" x14ac:dyDescent="0.2">
      <c r="A37" s="69"/>
      <c r="B37" s="69"/>
      <c r="C37" s="71"/>
      <c r="D37" s="69"/>
      <c r="E37" s="34" t="s">
        <v>212</v>
      </c>
    </row>
    <row r="38" spans="1:5" x14ac:dyDescent="0.2">
      <c r="A38" s="69"/>
      <c r="B38" s="69"/>
      <c r="C38" s="71"/>
      <c r="D38" s="69" t="s">
        <v>24</v>
      </c>
      <c r="E38" s="34" t="s">
        <v>172</v>
      </c>
    </row>
    <row r="39" spans="1:5" x14ac:dyDescent="0.2">
      <c r="A39" s="69"/>
      <c r="B39" s="69"/>
      <c r="C39" s="71"/>
      <c r="D39" s="69"/>
      <c r="E39" s="34" t="s">
        <v>209</v>
      </c>
    </row>
    <row r="40" spans="1:5" x14ac:dyDescent="0.2">
      <c r="A40" s="69"/>
      <c r="B40" s="69"/>
      <c r="C40" s="71"/>
      <c r="D40" s="69"/>
      <c r="E40" s="34" t="s">
        <v>27</v>
      </c>
    </row>
    <row r="41" spans="1:5" x14ac:dyDescent="0.2">
      <c r="A41" s="69"/>
      <c r="B41" s="69"/>
      <c r="C41" s="71"/>
      <c r="D41" s="34" t="s">
        <v>122</v>
      </c>
      <c r="E41" s="34" t="s">
        <v>210</v>
      </c>
    </row>
    <row r="42" spans="1:5" x14ac:dyDescent="0.2">
      <c r="A42" s="69"/>
      <c r="B42" s="69" t="s">
        <v>187</v>
      </c>
      <c r="C42" s="71">
        <v>0</v>
      </c>
      <c r="D42" s="69" t="s">
        <v>162</v>
      </c>
      <c r="E42" s="34" t="s">
        <v>41</v>
      </c>
    </row>
    <row r="43" spans="1:5" x14ac:dyDescent="0.2">
      <c r="A43" s="69"/>
      <c r="B43" s="69"/>
      <c r="C43" s="71"/>
      <c r="D43" s="69"/>
      <c r="E43" s="34" t="s">
        <v>211</v>
      </c>
    </row>
    <row r="44" spans="1:5" x14ac:dyDescent="0.2">
      <c r="A44" s="69"/>
      <c r="B44" s="69"/>
      <c r="C44" s="71"/>
      <c r="D44" s="69"/>
      <c r="E44" s="34" t="s">
        <v>213</v>
      </c>
    </row>
    <row r="45" spans="1:5" x14ac:dyDescent="0.2">
      <c r="A45" s="69"/>
      <c r="B45" s="69"/>
      <c r="C45" s="71"/>
      <c r="D45" s="34" t="s">
        <v>24</v>
      </c>
      <c r="E45" s="34" t="s">
        <v>27</v>
      </c>
    </row>
    <row r="46" spans="1:5" x14ac:dyDescent="0.2">
      <c r="A46" s="69"/>
      <c r="B46" s="69" t="s">
        <v>188</v>
      </c>
      <c r="C46" s="71">
        <v>36</v>
      </c>
      <c r="D46" s="69" t="s">
        <v>162</v>
      </c>
      <c r="E46" s="34" t="s">
        <v>41</v>
      </c>
    </row>
    <row r="47" spans="1:5" x14ac:dyDescent="0.2">
      <c r="A47" s="69"/>
      <c r="B47" s="69"/>
      <c r="C47" s="71"/>
      <c r="D47" s="69"/>
      <c r="E47" s="34" t="s">
        <v>212</v>
      </c>
    </row>
    <row r="48" spans="1:5" x14ac:dyDescent="0.2">
      <c r="A48" s="69"/>
      <c r="B48" s="69"/>
      <c r="C48" s="71"/>
      <c r="D48" s="34" t="s">
        <v>24</v>
      </c>
      <c r="E48" s="34" t="s">
        <v>27</v>
      </c>
    </row>
    <row r="49" spans="1:5" x14ac:dyDescent="0.2">
      <c r="A49" s="69"/>
      <c r="B49" s="69"/>
      <c r="C49" s="71"/>
      <c r="D49" s="34" t="s">
        <v>122</v>
      </c>
      <c r="E49" s="34" t="s">
        <v>210</v>
      </c>
    </row>
    <row r="50" spans="1:5" x14ac:dyDescent="0.2">
      <c r="A50" s="69"/>
      <c r="B50" s="69" t="s">
        <v>189</v>
      </c>
      <c r="C50" s="71">
        <v>28.000000000000004</v>
      </c>
      <c r="D50" s="69" t="s">
        <v>162</v>
      </c>
      <c r="E50" s="34" t="s">
        <v>211</v>
      </c>
    </row>
    <row r="51" spans="1:5" x14ac:dyDescent="0.2">
      <c r="A51" s="69"/>
      <c r="B51" s="69"/>
      <c r="C51" s="71"/>
      <c r="D51" s="69"/>
      <c r="E51" s="34" t="s">
        <v>212</v>
      </c>
    </row>
    <row r="52" spans="1:5" x14ac:dyDescent="0.2">
      <c r="A52" s="69"/>
      <c r="B52" s="69"/>
      <c r="C52" s="71"/>
      <c r="D52" s="69" t="s">
        <v>24</v>
      </c>
      <c r="E52" s="34" t="s">
        <v>172</v>
      </c>
    </row>
    <row r="53" spans="1:5" x14ac:dyDescent="0.2">
      <c r="A53" s="69"/>
      <c r="B53" s="69"/>
      <c r="C53" s="71"/>
      <c r="D53" s="69"/>
      <c r="E53" s="34" t="s">
        <v>209</v>
      </c>
    </row>
    <row r="54" spans="1:5" x14ac:dyDescent="0.2">
      <c r="A54" s="69"/>
      <c r="B54" s="69"/>
      <c r="C54" s="71"/>
      <c r="D54" s="34" t="s">
        <v>122</v>
      </c>
      <c r="E54" s="34" t="s">
        <v>61</v>
      </c>
    </row>
    <row r="55" spans="1:5" x14ac:dyDescent="0.2">
      <c r="C55" s="35"/>
    </row>
    <row r="56" spans="1:5" x14ac:dyDescent="0.2">
      <c r="C56" s="35"/>
      <c r="E56" s="36" t="s">
        <v>214</v>
      </c>
    </row>
    <row r="57" spans="1:5" x14ac:dyDescent="0.2">
      <c r="C57" s="35"/>
      <c r="E57" s="36" t="s">
        <v>215</v>
      </c>
    </row>
    <row r="58" spans="1:5" x14ac:dyDescent="0.2">
      <c r="C58" s="35"/>
    </row>
    <row r="59" spans="1:5" x14ac:dyDescent="0.2">
      <c r="C59" s="35"/>
    </row>
    <row r="60" spans="1:5" x14ac:dyDescent="0.2">
      <c r="C60" s="35"/>
    </row>
    <row r="61" spans="1:5" x14ac:dyDescent="0.2">
      <c r="C61" s="35"/>
    </row>
    <row r="62" spans="1:5" x14ac:dyDescent="0.2">
      <c r="C62" s="35"/>
    </row>
    <row r="63" spans="1:5" x14ac:dyDescent="0.2">
      <c r="C63" s="35"/>
    </row>
  </sheetData>
  <mergeCells count="43">
    <mergeCell ref="A3:A27"/>
    <mergeCell ref="B3:B4"/>
    <mergeCell ref="C3:C4"/>
    <mergeCell ref="B5:B8"/>
    <mergeCell ref="C5:C8"/>
    <mergeCell ref="B14:B17"/>
    <mergeCell ref="C14:C17"/>
    <mergeCell ref="D6:D7"/>
    <mergeCell ref="B9:B13"/>
    <mergeCell ref="C9:C13"/>
    <mergeCell ref="D10:D11"/>
    <mergeCell ref="D12:D13"/>
    <mergeCell ref="D14:D15"/>
    <mergeCell ref="B23:B27"/>
    <mergeCell ref="C23:C27"/>
    <mergeCell ref="D23:D24"/>
    <mergeCell ref="D25:D26"/>
    <mergeCell ref="B18:B22"/>
    <mergeCell ref="C18:C22"/>
    <mergeCell ref="D18:D19"/>
    <mergeCell ref="D21:D22"/>
    <mergeCell ref="B42:B45"/>
    <mergeCell ref="C42:C45"/>
    <mergeCell ref="D42:D44"/>
    <mergeCell ref="A28:A54"/>
    <mergeCell ref="B28:B30"/>
    <mergeCell ref="C28:C30"/>
    <mergeCell ref="D29:D30"/>
    <mergeCell ref="B31:B35"/>
    <mergeCell ref="C31:C35"/>
    <mergeCell ref="D31:D33"/>
    <mergeCell ref="D34:D35"/>
    <mergeCell ref="B36:B41"/>
    <mergeCell ref="C36:C41"/>
    <mergeCell ref="D36:D37"/>
    <mergeCell ref="D38:D40"/>
    <mergeCell ref="B46:B49"/>
    <mergeCell ref="B50:B54"/>
    <mergeCell ref="C50:C54"/>
    <mergeCell ref="D50:D51"/>
    <mergeCell ref="D52:D53"/>
    <mergeCell ref="C46:C49"/>
    <mergeCell ref="D46:D4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90455-D3D2-974C-8390-31663E692100}">
  <dimension ref="A1:S22"/>
  <sheetViews>
    <sheetView workbookViewId="0"/>
  </sheetViews>
  <sheetFormatPr baseColWidth="10" defaultRowHeight="16" x14ac:dyDescent="0.2"/>
  <cols>
    <col min="10" max="10" width="19.6640625" customWidth="1"/>
    <col min="15" max="15" width="27.5" customWidth="1"/>
    <col min="16" max="16" width="25.83203125" customWidth="1"/>
  </cols>
  <sheetData>
    <row r="1" spans="1:19" x14ac:dyDescent="0.2">
      <c r="A1" t="s">
        <v>656</v>
      </c>
    </row>
    <row r="2" spans="1:19" x14ac:dyDescent="0.2">
      <c r="A2" s="16" t="s">
        <v>525</v>
      </c>
    </row>
    <row r="3" spans="1:19" x14ac:dyDescent="0.2">
      <c r="A3" t="s">
        <v>10</v>
      </c>
      <c r="B3" t="s">
        <v>477</v>
      </c>
      <c r="C3" t="s">
        <v>478</v>
      </c>
      <c r="D3" t="s">
        <v>479</v>
      </c>
      <c r="E3" t="s">
        <v>480</v>
      </c>
      <c r="F3" t="s">
        <v>481</v>
      </c>
      <c r="G3" t="s">
        <v>482</v>
      </c>
      <c r="H3" t="s">
        <v>483</v>
      </c>
      <c r="I3" t="s">
        <v>484</v>
      </c>
      <c r="J3" t="s">
        <v>485</v>
      </c>
      <c r="K3" t="s">
        <v>486</v>
      </c>
      <c r="L3" t="s">
        <v>487</v>
      </c>
      <c r="M3" t="s">
        <v>131</v>
      </c>
      <c r="N3" t="s">
        <v>488</v>
      </c>
      <c r="O3" t="s">
        <v>141</v>
      </c>
      <c r="P3" t="s">
        <v>18</v>
      </c>
      <c r="Q3" t="s">
        <v>489</v>
      </c>
      <c r="R3" t="s">
        <v>20</v>
      </c>
      <c r="S3" t="s">
        <v>21</v>
      </c>
    </row>
    <row r="4" spans="1:19" x14ac:dyDescent="0.2">
      <c r="A4" t="s">
        <v>41</v>
      </c>
      <c r="B4" t="s">
        <v>490</v>
      </c>
      <c r="C4" t="s">
        <v>491</v>
      </c>
      <c r="D4" t="s">
        <v>492</v>
      </c>
      <c r="E4" t="s">
        <v>493</v>
      </c>
      <c r="F4" t="s">
        <v>23</v>
      </c>
      <c r="G4" t="s">
        <v>162</v>
      </c>
      <c r="H4" t="s">
        <v>39</v>
      </c>
      <c r="I4" t="s">
        <v>40</v>
      </c>
      <c r="J4" t="s">
        <v>41</v>
      </c>
      <c r="K4" t="s">
        <v>42</v>
      </c>
      <c r="L4" t="s">
        <v>494</v>
      </c>
      <c r="M4">
        <v>-2.3147373409999998</v>
      </c>
      <c r="N4">
        <v>2.3147373409999998</v>
      </c>
      <c r="O4" t="s">
        <v>495</v>
      </c>
      <c r="P4" t="s">
        <v>310</v>
      </c>
      <c r="Q4" t="s">
        <v>69</v>
      </c>
      <c r="R4">
        <v>0.43914920499999999</v>
      </c>
      <c r="S4">
        <v>1.9749899999999999E-4</v>
      </c>
    </row>
    <row r="5" spans="1:19" x14ac:dyDescent="0.2">
      <c r="A5" t="s">
        <v>41</v>
      </c>
      <c r="B5" t="s">
        <v>496</v>
      </c>
      <c r="C5" t="s">
        <v>497</v>
      </c>
      <c r="D5" t="s">
        <v>492</v>
      </c>
      <c r="E5" t="s">
        <v>498</v>
      </c>
      <c r="F5" t="s">
        <v>23</v>
      </c>
      <c r="G5" t="s">
        <v>162</v>
      </c>
      <c r="H5" t="s">
        <v>39</v>
      </c>
      <c r="I5" t="s">
        <v>40</v>
      </c>
      <c r="J5" t="s">
        <v>41</v>
      </c>
      <c r="K5" t="s">
        <v>42</v>
      </c>
      <c r="L5" t="s">
        <v>494</v>
      </c>
      <c r="M5">
        <v>-2.3147373409999998</v>
      </c>
      <c r="N5">
        <v>2.3147373409999998</v>
      </c>
      <c r="O5" t="s">
        <v>495</v>
      </c>
      <c r="P5" t="s">
        <v>310</v>
      </c>
      <c r="Q5" t="s">
        <v>69</v>
      </c>
      <c r="R5">
        <v>0.43914920499999999</v>
      </c>
      <c r="S5">
        <v>1.9749899999999999E-4</v>
      </c>
    </row>
    <row r="6" spans="1:19" x14ac:dyDescent="0.2">
      <c r="A6" t="s">
        <v>41</v>
      </c>
      <c r="B6" t="s">
        <v>499</v>
      </c>
      <c r="C6" t="s">
        <v>500</v>
      </c>
      <c r="D6" t="s">
        <v>501</v>
      </c>
      <c r="E6" t="s">
        <v>502</v>
      </c>
      <c r="F6" t="s">
        <v>23</v>
      </c>
      <c r="G6" t="s">
        <v>162</v>
      </c>
      <c r="H6" t="s">
        <v>39</v>
      </c>
      <c r="I6" t="s">
        <v>40</v>
      </c>
      <c r="J6" t="s">
        <v>41</v>
      </c>
      <c r="K6" t="s">
        <v>42</v>
      </c>
      <c r="L6" t="s">
        <v>503</v>
      </c>
      <c r="M6">
        <v>-2.3147373409999998</v>
      </c>
      <c r="N6">
        <v>2.3147373409999998</v>
      </c>
      <c r="O6" t="s">
        <v>495</v>
      </c>
      <c r="P6" t="s">
        <v>310</v>
      </c>
      <c r="Q6" t="s">
        <v>69</v>
      </c>
      <c r="R6">
        <v>0.43914920499999999</v>
      </c>
      <c r="S6">
        <v>1.9749899999999999E-4</v>
      </c>
    </row>
    <row r="7" spans="1:19" x14ac:dyDescent="0.2">
      <c r="A7" t="s">
        <v>171</v>
      </c>
      <c r="B7" t="s">
        <v>504</v>
      </c>
      <c r="C7" t="s">
        <v>505</v>
      </c>
      <c r="D7" t="s">
        <v>506</v>
      </c>
      <c r="E7" t="s">
        <v>507</v>
      </c>
      <c r="F7" t="s">
        <v>23</v>
      </c>
      <c r="G7" t="s">
        <v>162</v>
      </c>
      <c r="H7" t="s">
        <v>39</v>
      </c>
      <c r="I7" t="s">
        <v>40</v>
      </c>
      <c r="J7" t="s">
        <v>171</v>
      </c>
      <c r="K7" t="s">
        <v>62</v>
      </c>
      <c r="L7" t="s">
        <v>508</v>
      </c>
      <c r="M7">
        <v>3.2179532289999999</v>
      </c>
      <c r="N7">
        <v>3.2179532289999999</v>
      </c>
      <c r="O7" t="s">
        <v>315</v>
      </c>
      <c r="P7" t="s">
        <v>306</v>
      </c>
      <c r="Q7" t="s">
        <v>71</v>
      </c>
      <c r="R7">
        <v>0.51979956800000005</v>
      </c>
      <c r="S7" s="2">
        <v>4.6499999999999999E-5</v>
      </c>
    </row>
    <row r="8" spans="1:19" x14ac:dyDescent="0.2">
      <c r="A8" t="s">
        <v>171</v>
      </c>
      <c r="B8" t="s">
        <v>504</v>
      </c>
      <c r="C8" t="s">
        <v>505</v>
      </c>
      <c r="D8" t="s">
        <v>506</v>
      </c>
      <c r="E8" t="s">
        <v>507</v>
      </c>
      <c r="F8" t="s">
        <v>23</v>
      </c>
      <c r="G8" t="s">
        <v>162</v>
      </c>
      <c r="H8" t="s">
        <v>39</v>
      </c>
      <c r="I8" t="s">
        <v>40</v>
      </c>
      <c r="J8" t="s">
        <v>171</v>
      </c>
      <c r="K8" t="s">
        <v>62</v>
      </c>
      <c r="L8" t="s">
        <v>508</v>
      </c>
      <c r="M8">
        <v>-4.8965623249999997</v>
      </c>
      <c r="N8">
        <v>4.8965623249999997</v>
      </c>
      <c r="O8" t="s">
        <v>314</v>
      </c>
      <c r="P8" t="s">
        <v>310</v>
      </c>
      <c r="Q8" t="s">
        <v>69</v>
      </c>
      <c r="R8">
        <v>0.91914558700000004</v>
      </c>
      <c r="S8">
        <v>1.80142E-4</v>
      </c>
    </row>
    <row r="9" spans="1:19" x14ac:dyDescent="0.2">
      <c r="A9" t="s">
        <v>87</v>
      </c>
      <c r="B9" t="s">
        <v>509</v>
      </c>
      <c r="C9" t="s">
        <v>510</v>
      </c>
      <c r="D9" t="s">
        <v>511</v>
      </c>
      <c r="E9" t="s">
        <v>512</v>
      </c>
      <c r="F9" t="s">
        <v>23</v>
      </c>
      <c r="G9" t="s">
        <v>162</v>
      </c>
      <c r="H9" t="s">
        <v>39</v>
      </c>
      <c r="I9" t="s">
        <v>40</v>
      </c>
      <c r="J9" t="s">
        <v>87</v>
      </c>
      <c r="K9" t="s">
        <v>88</v>
      </c>
      <c r="L9" t="s">
        <v>503</v>
      </c>
      <c r="M9">
        <v>-2.2245852780000002</v>
      </c>
      <c r="N9">
        <v>2.2245852780000002</v>
      </c>
      <c r="O9" t="s">
        <v>513</v>
      </c>
      <c r="P9" t="s">
        <v>309</v>
      </c>
      <c r="Q9" t="s">
        <v>71</v>
      </c>
      <c r="R9">
        <v>0.33980905900000002</v>
      </c>
      <c r="S9" s="2">
        <v>2.7399999999999999E-5</v>
      </c>
    </row>
    <row r="10" spans="1:19" x14ac:dyDescent="0.2">
      <c r="A10" t="s">
        <v>87</v>
      </c>
      <c r="B10" t="s">
        <v>509</v>
      </c>
      <c r="C10" t="s">
        <v>510</v>
      </c>
      <c r="D10" t="s">
        <v>511</v>
      </c>
      <c r="E10" t="s">
        <v>512</v>
      </c>
      <c r="F10" t="s">
        <v>23</v>
      </c>
      <c r="G10" t="s">
        <v>162</v>
      </c>
      <c r="H10" t="s">
        <v>39</v>
      </c>
      <c r="I10" t="s">
        <v>40</v>
      </c>
      <c r="J10" t="s">
        <v>87</v>
      </c>
      <c r="K10" t="s">
        <v>88</v>
      </c>
      <c r="L10" t="s">
        <v>503</v>
      </c>
      <c r="M10">
        <v>-2.2996993080000001</v>
      </c>
      <c r="N10">
        <v>2.2996993080000001</v>
      </c>
      <c r="O10" t="s">
        <v>316</v>
      </c>
      <c r="P10" t="s">
        <v>312</v>
      </c>
      <c r="Q10" t="s">
        <v>70</v>
      </c>
      <c r="R10">
        <v>0.60513229099999999</v>
      </c>
      <c r="S10">
        <v>2.5283160000000001E-3</v>
      </c>
    </row>
    <row r="11" spans="1:19" x14ac:dyDescent="0.2">
      <c r="A11" t="s">
        <v>61</v>
      </c>
      <c r="B11" t="s">
        <v>228</v>
      </c>
      <c r="C11" t="s">
        <v>514</v>
      </c>
      <c r="D11" t="s">
        <v>515</v>
      </c>
      <c r="E11" t="s">
        <v>516</v>
      </c>
      <c r="F11" t="s">
        <v>23</v>
      </c>
      <c r="G11" t="s">
        <v>122</v>
      </c>
      <c r="H11" t="s">
        <v>517</v>
      </c>
      <c r="I11" t="s">
        <v>60</v>
      </c>
      <c r="J11" t="s">
        <v>61</v>
      </c>
      <c r="K11" t="s">
        <v>74</v>
      </c>
      <c r="L11" t="s">
        <v>503</v>
      </c>
      <c r="M11">
        <v>-2.40820802</v>
      </c>
      <c r="N11">
        <v>2.40820802</v>
      </c>
      <c r="O11" t="s">
        <v>495</v>
      </c>
      <c r="P11" t="s">
        <v>310</v>
      </c>
      <c r="Q11" t="s">
        <v>69</v>
      </c>
      <c r="R11">
        <v>0.49664302199999999</v>
      </c>
      <c r="S11">
        <v>3.9893600000000002E-4</v>
      </c>
    </row>
    <row r="12" spans="1:19" x14ac:dyDescent="0.2">
      <c r="A12" t="s">
        <v>61</v>
      </c>
      <c r="B12" t="s">
        <v>228</v>
      </c>
      <c r="C12" t="s">
        <v>514</v>
      </c>
      <c r="D12" t="s">
        <v>515</v>
      </c>
      <c r="E12" t="s">
        <v>516</v>
      </c>
      <c r="F12" t="s">
        <v>23</v>
      </c>
      <c r="G12" t="s">
        <v>122</v>
      </c>
      <c r="H12" t="s">
        <v>517</v>
      </c>
      <c r="I12" t="s">
        <v>60</v>
      </c>
      <c r="J12" t="s">
        <v>61</v>
      </c>
      <c r="K12" t="s">
        <v>74</v>
      </c>
      <c r="L12" t="s">
        <v>503</v>
      </c>
      <c r="M12">
        <v>-3.6686517699999999</v>
      </c>
      <c r="N12">
        <v>3.6686517699999999</v>
      </c>
      <c r="O12" t="s">
        <v>314</v>
      </c>
      <c r="P12" t="s">
        <v>310</v>
      </c>
      <c r="Q12" t="s">
        <v>69</v>
      </c>
      <c r="R12">
        <v>0.83470992600000005</v>
      </c>
      <c r="S12">
        <v>8.7282799999999997E-4</v>
      </c>
    </row>
    <row r="13" spans="1:19" x14ac:dyDescent="0.2">
      <c r="A13" t="s">
        <v>61</v>
      </c>
      <c r="B13" t="s">
        <v>228</v>
      </c>
      <c r="C13" t="s">
        <v>514</v>
      </c>
      <c r="D13" t="s">
        <v>515</v>
      </c>
      <c r="E13" t="s">
        <v>516</v>
      </c>
      <c r="F13" t="s">
        <v>23</v>
      </c>
      <c r="G13" t="s">
        <v>122</v>
      </c>
      <c r="H13" t="s">
        <v>517</v>
      </c>
      <c r="I13" t="s">
        <v>60</v>
      </c>
      <c r="J13" t="s">
        <v>61</v>
      </c>
      <c r="K13" t="s">
        <v>74</v>
      </c>
      <c r="L13" t="s">
        <v>503</v>
      </c>
      <c r="M13">
        <v>-2.7384021019999998</v>
      </c>
      <c r="N13">
        <v>2.7384021019999998</v>
      </c>
      <c r="O13" t="s">
        <v>518</v>
      </c>
      <c r="P13" t="s">
        <v>310</v>
      </c>
      <c r="Q13" t="s">
        <v>69</v>
      </c>
      <c r="R13">
        <v>0.42946385399999998</v>
      </c>
      <c r="S13" s="2">
        <v>3.5200000000000002E-5</v>
      </c>
    </row>
    <row r="14" spans="1:19" x14ac:dyDescent="0.2">
      <c r="A14" t="s">
        <v>61</v>
      </c>
      <c r="B14" t="s">
        <v>228</v>
      </c>
      <c r="C14" t="s">
        <v>514</v>
      </c>
      <c r="D14" t="s">
        <v>515</v>
      </c>
      <c r="E14" t="s">
        <v>516</v>
      </c>
      <c r="F14" t="s">
        <v>23</v>
      </c>
      <c r="G14" t="s">
        <v>122</v>
      </c>
      <c r="H14" t="s">
        <v>517</v>
      </c>
      <c r="I14" t="s">
        <v>60</v>
      </c>
      <c r="J14" t="s">
        <v>61</v>
      </c>
      <c r="K14" t="s">
        <v>74</v>
      </c>
      <c r="L14" t="s">
        <v>503</v>
      </c>
      <c r="M14">
        <v>-2.8002430139999999</v>
      </c>
      <c r="N14">
        <v>2.8002430139999999</v>
      </c>
      <c r="O14" t="s">
        <v>519</v>
      </c>
      <c r="P14" t="s">
        <v>312</v>
      </c>
      <c r="Q14" t="s">
        <v>70</v>
      </c>
      <c r="R14">
        <v>0.65569931699999995</v>
      </c>
      <c r="S14">
        <v>1.086893E-3</v>
      </c>
    </row>
    <row r="15" spans="1:19" x14ac:dyDescent="0.2">
      <c r="A15" t="s">
        <v>61</v>
      </c>
      <c r="B15" t="s">
        <v>228</v>
      </c>
      <c r="C15" t="s">
        <v>514</v>
      </c>
      <c r="D15" t="s">
        <v>515</v>
      </c>
      <c r="E15" t="s">
        <v>516</v>
      </c>
      <c r="F15" t="s">
        <v>23</v>
      </c>
      <c r="G15" t="s">
        <v>122</v>
      </c>
      <c r="H15" t="s">
        <v>517</v>
      </c>
      <c r="I15" t="s">
        <v>60</v>
      </c>
      <c r="J15" t="s">
        <v>61</v>
      </c>
      <c r="K15" t="s">
        <v>74</v>
      </c>
      <c r="L15" t="s">
        <v>503</v>
      </c>
      <c r="M15">
        <v>-4.0606867639999997</v>
      </c>
      <c r="N15">
        <v>4.0606867639999997</v>
      </c>
      <c r="O15" t="s">
        <v>520</v>
      </c>
      <c r="P15" t="s">
        <v>312</v>
      </c>
      <c r="Q15" t="s">
        <v>70</v>
      </c>
      <c r="R15">
        <v>0.93809805599999996</v>
      </c>
      <c r="S15">
        <v>9.8105999999999996E-4</v>
      </c>
    </row>
    <row r="16" spans="1:19" x14ac:dyDescent="0.2">
      <c r="A16" t="s">
        <v>61</v>
      </c>
      <c r="B16" t="s">
        <v>228</v>
      </c>
      <c r="C16" t="s">
        <v>514</v>
      </c>
      <c r="D16" t="s">
        <v>515</v>
      </c>
      <c r="E16" t="s">
        <v>516</v>
      </c>
      <c r="F16" t="s">
        <v>23</v>
      </c>
      <c r="G16" t="s">
        <v>122</v>
      </c>
      <c r="H16" t="s">
        <v>517</v>
      </c>
      <c r="I16" t="s">
        <v>60</v>
      </c>
      <c r="J16" t="s">
        <v>61</v>
      </c>
      <c r="K16" t="s">
        <v>74</v>
      </c>
      <c r="L16" t="s">
        <v>503</v>
      </c>
      <c r="M16">
        <v>-3.1304370960000001</v>
      </c>
      <c r="N16">
        <v>3.1304370960000001</v>
      </c>
      <c r="O16" t="s">
        <v>316</v>
      </c>
      <c r="P16" t="s">
        <v>312</v>
      </c>
      <c r="Q16" t="s">
        <v>70</v>
      </c>
      <c r="R16">
        <v>0.60640457199999998</v>
      </c>
      <c r="S16">
        <v>2.3613900000000001E-4</v>
      </c>
    </row>
    <row r="17" spans="1:19" x14ac:dyDescent="0.2">
      <c r="A17" t="s">
        <v>61</v>
      </c>
      <c r="B17" t="s">
        <v>227</v>
      </c>
      <c r="C17" t="s">
        <v>521</v>
      </c>
      <c r="D17" t="s">
        <v>522</v>
      </c>
      <c r="E17" t="s">
        <v>523</v>
      </c>
      <c r="F17" t="s">
        <v>23</v>
      </c>
      <c r="G17" t="s">
        <v>122</v>
      </c>
      <c r="H17" t="s">
        <v>517</v>
      </c>
      <c r="I17" t="s">
        <v>60</v>
      </c>
      <c r="J17" t="s">
        <v>61</v>
      </c>
      <c r="K17" t="s">
        <v>62</v>
      </c>
      <c r="L17" t="s">
        <v>524</v>
      </c>
      <c r="M17">
        <v>-2.40820802</v>
      </c>
      <c r="N17">
        <v>2.40820802</v>
      </c>
      <c r="O17" t="s">
        <v>495</v>
      </c>
      <c r="P17" t="s">
        <v>310</v>
      </c>
      <c r="Q17" t="s">
        <v>69</v>
      </c>
      <c r="R17">
        <v>0.49664302199999999</v>
      </c>
      <c r="S17">
        <v>3.9893600000000002E-4</v>
      </c>
    </row>
    <row r="18" spans="1:19" x14ac:dyDescent="0.2">
      <c r="A18" t="s">
        <v>61</v>
      </c>
      <c r="B18" t="s">
        <v>227</v>
      </c>
      <c r="C18" t="s">
        <v>521</v>
      </c>
      <c r="D18" t="s">
        <v>522</v>
      </c>
      <c r="E18" t="s">
        <v>523</v>
      </c>
      <c r="F18" t="s">
        <v>23</v>
      </c>
      <c r="G18" t="s">
        <v>122</v>
      </c>
      <c r="H18" t="s">
        <v>517</v>
      </c>
      <c r="I18" t="s">
        <v>60</v>
      </c>
      <c r="J18" t="s">
        <v>61</v>
      </c>
      <c r="K18" t="s">
        <v>62</v>
      </c>
      <c r="L18" t="s">
        <v>524</v>
      </c>
      <c r="M18">
        <v>-3.6686517699999999</v>
      </c>
      <c r="N18">
        <v>3.6686517699999999</v>
      </c>
      <c r="O18" t="s">
        <v>314</v>
      </c>
      <c r="P18" t="s">
        <v>310</v>
      </c>
      <c r="Q18" t="s">
        <v>69</v>
      </c>
      <c r="R18">
        <v>0.83470992600000005</v>
      </c>
      <c r="S18">
        <v>8.7282799999999997E-4</v>
      </c>
    </row>
    <row r="19" spans="1:19" x14ac:dyDescent="0.2">
      <c r="A19" t="s">
        <v>61</v>
      </c>
      <c r="B19" t="s">
        <v>227</v>
      </c>
      <c r="C19" t="s">
        <v>521</v>
      </c>
      <c r="D19" t="s">
        <v>522</v>
      </c>
      <c r="E19" t="s">
        <v>523</v>
      </c>
      <c r="F19" t="s">
        <v>23</v>
      </c>
      <c r="G19" t="s">
        <v>122</v>
      </c>
      <c r="H19" t="s">
        <v>517</v>
      </c>
      <c r="I19" t="s">
        <v>60</v>
      </c>
      <c r="J19" t="s">
        <v>61</v>
      </c>
      <c r="K19" t="s">
        <v>62</v>
      </c>
      <c r="L19" t="s">
        <v>524</v>
      </c>
      <c r="M19">
        <v>-2.7384021019999998</v>
      </c>
      <c r="N19">
        <v>2.7384021019999998</v>
      </c>
      <c r="O19" t="s">
        <v>518</v>
      </c>
      <c r="P19" t="s">
        <v>310</v>
      </c>
      <c r="Q19" t="s">
        <v>69</v>
      </c>
      <c r="R19">
        <v>0.42946385399999998</v>
      </c>
      <c r="S19" s="2">
        <v>3.5200000000000002E-5</v>
      </c>
    </row>
    <row r="20" spans="1:19" x14ac:dyDescent="0.2">
      <c r="A20" t="s">
        <v>61</v>
      </c>
      <c r="B20" t="s">
        <v>227</v>
      </c>
      <c r="C20" t="s">
        <v>521</v>
      </c>
      <c r="D20" t="s">
        <v>522</v>
      </c>
      <c r="E20" t="s">
        <v>523</v>
      </c>
      <c r="F20" t="s">
        <v>23</v>
      </c>
      <c r="G20" t="s">
        <v>122</v>
      </c>
      <c r="H20" t="s">
        <v>517</v>
      </c>
      <c r="I20" t="s">
        <v>60</v>
      </c>
      <c r="J20" t="s">
        <v>61</v>
      </c>
      <c r="K20" t="s">
        <v>62</v>
      </c>
      <c r="L20" t="s">
        <v>524</v>
      </c>
      <c r="M20">
        <v>-2.8002430139999999</v>
      </c>
      <c r="N20">
        <v>2.8002430139999999</v>
      </c>
      <c r="O20" t="s">
        <v>519</v>
      </c>
      <c r="P20" t="s">
        <v>312</v>
      </c>
      <c r="Q20" t="s">
        <v>70</v>
      </c>
      <c r="R20">
        <v>0.65569931699999995</v>
      </c>
      <c r="S20">
        <v>1.086893E-3</v>
      </c>
    </row>
    <row r="21" spans="1:19" x14ac:dyDescent="0.2">
      <c r="A21" t="s">
        <v>61</v>
      </c>
      <c r="B21" t="s">
        <v>227</v>
      </c>
      <c r="C21" t="s">
        <v>521</v>
      </c>
      <c r="D21" t="s">
        <v>522</v>
      </c>
      <c r="E21" t="s">
        <v>523</v>
      </c>
      <c r="F21" t="s">
        <v>23</v>
      </c>
      <c r="G21" t="s">
        <v>122</v>
      </c>
      <c r="H21" t="s">
        <v>517</v>
      </c>
      <c r="I21" t="s">
        <v>60</v>
      </c>
      <c r="J21" t="s">
        <v>61</v>
      </c>
      <c r="K21" t="s">
        <v>62</v>
      </c>
      <c r="L21" t="s">
        <v>524</v>
      </c>
      <c r="M21">
        <v>-4.0606867639999997</v>
      </c>
      <c r="N21">
        <v>4.0606867639999997</v>
      </c>
      <c r="O21" t="s">
        <v>520</v>
      </c>
      <c r="P21" t="s">
        <v>312</v>
      </c>
      <c r="Q21" t="s">
        <v>70</v>
      </c>
      <c r="R21">
        <v>0.93809805599999996</v>
      </c>
      <c r="S21">
        <v>9.8105999999999996E-4</v>
      </c>
    </row>
    <row r="22" spans="1:19" x14ac:dyDescent="0.2">
      <c r="A22" t="s">
        <v>61</v>
      </c>
      <c r="B22" t="s">
        <v>227</v>
      </c>
      <c r="C22" t="s">
        <v>521</v>
      </c>
      <c r="D22" t="s">
        <v>522</v>
      </c>
      <c r="E22" t="s">
        <v>523</v>
      </c>
      <c r="F22" t="s">
        <v>23</v>
      </c>
      <c r="G22" t="s">
        <v>122</v>
      </c>
      <c r="H22" t="s">
        <v>517</v>
      </c>
      <c r="I22" t="s">
        <v>60</v>
      </c>
      <c r="J22" t="s">
        <v>61</v>
      </c>
      <c r="K22" t="s">
        <v>62</v>
      </c>
      <c r="L22" t="s">
        <v>524</v>
      </c>
      <c r="M22">
        <v>-3.1304370960000001</v>
      </c>
      <c r="N22">
        <v>3.1304370960000001</v>
      </c>
      <c r="O22" t="s">
        <v>316</v>
      </c>
      <c r="P22" t="s">
        <v>312</v>
      </c>
      <c r="Q22" t="s">
        <v>70</v>
      </c>
      <c r="R22">
        <v>0.60640457199999998</v>
      </c>
      <c r="S22">
        <v>2.3613900000000001E-4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Additional file 2 info</vt:lpstr>
      <vt:lpstr>SI table 1</vt:lpstr>
      <vt:lpstr>SI table 2</vt:lpstr>
      <vt:lpstr>SI table 3</vt:lpstr>
      <vt:lpstr>SI table 4</vt:lpstr>
      <vt:lpstr>SI table 5</vt:lpstr>
      <vt:lpstr>SI table 6</vt:lpstr>
      <vt:lpstr>SI table 7</vt:lpstr>
      <vt:lpstr>SI table 8</vt:lpstr>
      <vt:lpstr>SI table 9</vt:lpstr>
      <vt:lpstr>SI table 10</vt:lpstr>
      <vt:lpstr>SI table 11</vt:lpstr>
      <vt:lpstr>SI table 12</vt:lpstr>
      <vt:lpstr>SI table 13</vt:lpstr>
      <vt:lpstr>SI table 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Conner Mertz</dc:creator>
  <cp:lastModifiedBy>Conner Mertz</cp:lastModifiedBy>
  <dcterms:created xsi:type="dcterms:W3CDTF">2023-03-17T03:03:45Z</dcterms:created>
  <dcterms:modified xsi:type="dcterms:W3CDTF">2024-06-28T18:26:32Z</dcterms:modified>
</cp:coreProperties>
</file>