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3056499\Documents\MyDocuments\UK_Biobank\Rare_disease\"/>
    </mc:Choice>
  </mc:AlternateContent>
  <bookViews>
    <workbookView xWindow="0" yWindow="0" windowWidth="28800" windowHeight="12300" firstSheet="12" activeTab="15"/>
  </bookViews>
  <sheets>
    <sheet name="S1 - Happiness " sheetId="5" r:id="rId1"/>
    <sheet name="S2 - Happiness stats" sheetId="6" r:id="rId2"/>
    <sheet name="S3 - Happiness - own health" sheetId="15" r:id="rId3"/>
    <sheet name="S4 Happiness - own health stats" sheetId="16" r:id="rId4"/>
    <sheet name="S5 Happiness own health- gender" sheetId="17" r:id="rId5"/>
    <sheet name="S6 - Anxiety" sheetId="8" r:id="rId6"/>
    <sheet name="S7 - Depression" sheetId="11" r:id="rId7"/>
    <sheet name="S8 - Anxiety -gender" sheetId="7" r:id="rId8"/>
    <sheet name="S9 - Depression - gender" sheetId="10" r:id="rId9"/>
    <sheet name="S10 - General pain 3+ months" sheetId="2" r:id="rId10"/>
    <sheet name="S1 - Generalpain3+months gender" sheetId="1" r:id="rId11"/>
    <sheet name="S12 - Pain types" sheetId="3" r:id="rId12"/>
    <sheet name="S13 - Pain type stats" sheetId="4" r:id="rId13"/>
    <sheet name="S14 - Physical activity" sheetId="12" r:id="rId14"/>
    <sheet name="S15 - Physical activity - stats" sheetId="14" r:id="rId15"/>
    <sheet name="S16 - Comorbidities - gender" sheetId="13" r:id="rId1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0" i="17" l="1"/>
  <c r="K10" i="17"/>
  <c r="L9" i="17"/>
  <c r="K9" i="17"/>
  <c r="L8" i="17"/>
  <c r="K8" i="17"/>
</calcChain>
</file>

<file path=xl/sharedStrings.xml><?xml version="1.0" encoding="utf-8"?>
<sst xmlns="http://schemas.openxmlformats.org/spreadsheetml/2006/main" count="399" uniqueCount="65">
  <si>
    <t>n</t>
  </si>
  <si>
    <t>no_diagnosis</t>
  </si>
  <si>
    <t>non_rare_diagnosis</t>
  </si>
  <si>
    <t>rare_diagnosis</t>
  </si>
  <si>
    <t>combined_status_DP_update</t>
  </si>
  <si>
    <t>2956-0.0</t>
  </si>
  <si>
    <t>percent</t>
  </si>
  <si>
    <t>sum</t>
  </si>
  <si>
    <t>Female</t>
  </si>
  <si>
    <t>Male</t>
  </si>
  <si>
    <t>No diagnosis</t>
  </si>
  <si>
    <t>Non-rare diagnosis</t>
  </si>
  <si>
    <t>Rare diagnosis</t>
  </si>
  <si>
    <t>Do not know</t>
  </si>
  <si>
    <t>Prefer not to answer</t>
  </si>
  <si>
    <t>Yes</t>
  </si>
  <si>
    <t>No</t>
  </si>
  <si>
    <t>SEP</t>
  </si>
  <si>
    <t>6159-0.0</t>
  </si>
  <si>
    <t>Headache</t>
  </si>
  <si>
    <t>Facial pain</t>
  </si>
  <si>
    <t>Neck or shoulder pain</t>
  </si>
  <si>
    <t>Back pain</t>
  </si>
  <si>
    <t>Stomach or abdominal pain</t>
  </si>
  <si>
    <t>Hip pain</t>
  </si>
  <si>
    <t>Knee pain</t>
  </si>
  <si>
    <t>Pain all over the body</t>
  </si>
  <si>
    <t>None of the above</t>
  </si>
  <si>
    <t>p-value</t>
  </si>
  <si>
    <t>Comparison</t>
  </si>
  <si>
    <t>20458-0.0</t>
  </si>
  <si>
    <t>Extremely happy</t>
  </si>
  <si>
    <t>Very happy</t>
  </si>
  <si>
    <t>Moderately happy</t>
  </si>
  <si>
    <t>Moderately unhappy</t>
  </si>
  <si>
    <t>Very unhappy</t>
  </si>
  <si>
    <t>Extremely unhappy</t>
  </si>
  <si>
    <t>NA</t>
  </si>
  <si>
    <t>N0</t>
  </si>
  <si>
    <t>ND - NRD</t>
  </si>
  <si>
    <t>20428-0.0</t>
  </si>
  <si>
    <t>effect size</t>
  </si>
  <si>
    <t>NRD - RD</t>
  </si>
  <si>
    <t>ND - RD</t>
  </si>
  <si>
    <t>20448-0.0</t>
  </si>
  <si>
    <t>Walking for pleasure (not as a means of transport)</t>
  </si>
  <si>
    <t>Other exercises (eg: swimming, cycling, keep fit, bowling)</t>
  </si>
  <si>
    <t>Strenuous sports</t>
  </si>
  <si>
    <t>Light DIY (eg: pruning, watering the lawn)</t>
  </si>
  <si>
    <t>Heavy DIY (eg: weeding, lawn mowing, carpentry, digging)</t>
  </si>
  <si>
    <t>Median</t>
  </si>
  <si>
    <t>25% IQR</t>
  </si>
  <si>
    <t>75% IQR</t>
  </si>
  <si>
    <t>RD - ND</t>
  </si>
  <si>
    <t>20459-0.0</t>
  </si>
  <si>
    <t>1.31e-321</t>
  </si>
  <si>
    <t>ND</t>
  </si>
  <si>
    <t>NRD</t>
  </si>
  <si>
    <t>RD</t>
  </si>
  <si>
    <t>Max.  number of diagnoses</t>
  </si>
  <si>
    <t>Min. number of diagnoses</t>
  </si>
  <si>
    <t>No diagnosis (baseline) vs rare disease.</t>
  </si>
  <si>
    <t>No diagnosis (baseline) vs non-rare disease</t>
  </si>
  <si>
    <t>Non-rare disease (baseline) vs rare disease.</t>
  </si>
  <si>
    <t>Unhappiness with own health (moderately, very, extremely)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</si>
</sst>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1" fontId="0" fillId="0" borderId="1" xfId="0" applyNumberForma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9" fontId="2" fillId="0" borderId="1" xfId="0" applyNumberFormat="1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11" fontId="0" fillId="0" borderId="0" xfId="0" applyNumberFormat="1"/>
    <xf numFmtId="0" fontId="0" fillId="0" borderId="0" xfId="0" applyAlignment="1">
      <alignment horizontal="center"/>
    </xf>
    <xf numFmtId="0" fontId="2" fillId="0" borderId="1" xfId="0" applyFont="1" applyBorder="1"/>
    <xf numFmtId="0" fontId="2" fillId="0" borderId="5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2" fontId="0" fillId="4" borderId="1" xfId="0" applyNumberFormat="1" applyFill="1" applyBorder="1" applyAlignment="1">
      <alignment horizontal="center" vertical="center"/>
    </xf>
    <xf numFmtId="2" fontId="0" fillId="0" borderId="0" xfId="0" applyNumberFormat="1"/>
    <xf numFmtId="2" fontId="0" fillId="0" borderId="0" xfId="0" applyNumberFormat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0" fillId="5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center"/>
    </xf>
    <xf numFmtId="2" fontId="0" fillId="5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D0320"/>
      <color rgb="FF2AB5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I3" activeCellId="2" sqref="C3:C10 F3:F10 I3:I10"/>
    </sheetView>
  </sheetViews>
  <sheetFormatPr defaultRowHeight="14.4" x14ac:dyDescent="0.3"/>
  <cols>
    <col min="1" max="1" width="19.6640625" bestFit="1" customWidth="1"/>
  </cols>
  <sheetData>
    <row r="1" spans="1:10" x14ac:dyDescent="0.3">
      <c r="A1" s="12"/>
      <c r="B1" s="54" t="s">
        <v>1</v>
      </c>
      <c r="C1" s="54"/>
      <c r="D1" s="54"/>
      <c r="E1" s="54" t="s">
        <v>2</v>
      </c>
      <c r="F1" s="54"/>
      <c r="G1" s="54"/>
      <c r="H1" s="54" t="s">
        <v>3</v>
      </c>
      <c r="I1" s="54"/>
      <c r="J1" s="54"/>
    </row>
    <row r="2" spans="1:10" x14ac:dyDescent="0.3">
      <c r="A2" s="13" t="s">
        <v>30</v>
      </c>
      <c r="B2" s="8" t="s">
        <v>0</v>
      </c>
      <c r="C2" s="8" t="s">
        <v>6</v>
      </c>
      <c r="D2" s="8" t="s">
        <v>7</v>
      </c>
      <c r="E2" s="8" t="s">
        <v>0</v>
      </c>
      <c r="F2" s="8" t="s">
        <v>6</v>
      </c>
      <c r="G2" s="8" t="s">
        <v>7</v>
      </c>
      <c r="H2" s="8" t="s">
        <v>0</v>
      </c>
      <c r="I2" s="8" t="s">
        <v>6</v>
      </c>
      <c r="J2" s="8" t="s">
        <v>7</v>
      </c>
    </row>
    <row r="3" spans="1:10" x14ac:dyDescent="0.3">
      <c r="A3" s="11" t="s">
        <v>14</v>
      </c>
      <c r="B3" s="3">
        <v>14</v>
      </c>
      <c r="C3" s="42">
        <v>6.0047179927085602E-2</v>
      </c>
      <c r="D3" s="55">
        <v>23315</v>
      </c>
      <c r="E3" s="3">
        <v>57</v>
      </c>
      <c r="F3" s="42">
        <v>7.4000986679822398E-2</v>
      </c>
      <c r="G3" s="55">
        <v>77026</v>
      </c>
      <c r="H3" s="3">
        <v>58</v>
      </c>
      <c r="I3" s="42">
        <v>0.10180975618318699</v>
      </c>
      <c r="J3" s="55">
        <v>56969</v>
      </c>
    </row>
    <row r="4" spans="1:10" x14ac:dyDescent="0.3">
      <c r="A4" s="11" t="s">
        <v>13</v>
      </c>
      <c r="B4" s="3">
        <v>91</v>
      </c>
      <c r="C4" s="42">
        <v>0.39030666952605603</v>
      </c>
      <c r="D4" s="56"/>
      <c r="E4" s="3">
        <v>389</v>
      </c>
      <c r="F4" s="42">
        <v>0.505024277516683</v>
      </c>
      <c r="G4" s="56"/>
      <c r="H4" s="3">
        <v>297</v>
      </c>
      <c r="I4" s="42">
        <v>0.52133616528287297</v>
      </c>
      <c r="J4" s="56"/>
    </row>
    <row r="5" spans="1:10" x14ac:dyDescent="0.3">
      <c r="A5" s="11" t="s">
        <v>31</v>
      </c>
      <c r="B5" s="3">
        <v>2481</v>
      </c>
      <c r="C5" s="42">
        <v>10.641218099935699</v>
      </c>
      <c r="D5" s="56"/>
      <c r="E5" s="3">
        <v>7632</v>
      </c>
      <c r="F5" s="42">
        <v>9.9083426375509607</v>
      </c>
      <c r="G5" s="56"/>
      <c r="H5" s="3">
        <v>5538</v>
      </c>
      <c r="I5" s="42">
        <v>9.72107637487054</v>
      </c>
      <c r="J5" s="56"/>
    </row>
    <row r="6" spans="1:10" x14ac:dyDescent="0.3">
      <c r="A6" s="11" t="s">
        <v>32</v>
      </c>
      <c r="B6" s="3">
        <v>10902</v>
      </c>
      <c r="C6" s="42">
        <v>46.759596826077598</v>
      </c>
      <c r="D6" s="56"/>
      <c r="E6" s="3">
        <v>34289</v>
      </c>
      <c r="F6" s="42">
        <v>44.516137408147898</v>
      </c>
      <c r="G6" s="56"/>
      <c r="H6" s="3">
        <v>24243</v>
      </c>
      <c r="I6" s="42">
        <v>42.554722743948503</v>
      </c>
      <c r="J6" s="56"/>
    </row>
    <row r="7" spans="1:10" x14ac:dyDescent="0.3">
      <c r="A7" s="11" t="s">
        <v>33</v>
      </c>
      <c r="B7" s="3">
        <v>8783</v>
      </c>
      <c r="C7" s="42">
        <v>37.671027235685202</v>
      </c>
      <c r="D7" s="56"/>
      <c r="E7" s="3">
        <v>30580</v>
      </c>
      <c r="F7" s="42">
        <v>39.700880222262597</v>
      </c>
      <c r="G7" s="56"/>
      <c r="H7" s="3">
        <v>23233</v>
      </c>
      <c r="I7" s="42">
        <v>40.781828713861898</v>
      </c>
      <c r="J7" s="56"/>
    </row>
    <row r="8" spans="1:10" x14ac:dyDescent="0.3">
      <c r="A8" s="11" t="s">
        <v>34</v>
      </c>
      <c r="B8" s="3">
        <v>856</v>
      </c>
      <c r="C8" s="42">
        <v>3.6714561441132298</v>
      </c>
      <c r="D8" s="56"/>
      <c r="E8" s="3">
        <v>3259</v>
      </c>
      <c r="F8" s="42">
        <v>4.2310388699919503</v>
      </c>
      <c r="G8" s="56"/>
      <c r="H8" s="3">
        <v>2794</v>
      </c>
      <c r="I8" s="42">
        <v>4.9044217030314696</v>
      </c>
      <c r="J8" s="56"/>
    </row>
    <row r="9" spans="1:10" x14ac:dyDescent="0.3">
      <c r="A9" s="11" t="s">
        <v>35</v>
      </c>
      <c r="B9" s="3">
        <v>156</v>
      </c>
      <c r="C9" s="42">
        <v>0.66909714775895301</v>
      </c>
      <c r="D9" s="56"/>
      <c r="E9" s="3">
        <v>639</v>
      </c>
      <c r="F9" s="42">
        <v>0.82959000856853504</v>
      </c>
      <c r="G9" s="56"/>
      <c r="H9" s="3">
        <v>587</v>
      </c>
      <c r="I9" s="42">
        <v>1.0303849461988099</v>
      </c>
      <c r="J9" s="56"/>
    </row>
    <row r="10" spans="1:10" x14ac:dyDescent="0.3">
      <c r="A10" s="11" t="s">
        <v>36</v>
      </c>
      <c r="B10" s="3">
        <v>32</v>
      </c>
      <c r="C10" s="42">
        <v>0.13725069697619599</v>
      </c>
      <c r="D10" s="57"/>
      <c r="E10" s="3">
        <v>181</v>
      </c>
      <c r="F10" s="42">
        <v>0.23498558928154101</v>
      </c>
      <c r="G10" s="57"/>
      <c r="H10" s="3">
        <v>219</v>
      </c>
      <c r="I10" s="42">
        <v>0.38441959662272501</v>
      </c>
      <c r="J10" s="57"/>
    </row>
  </sheetData>
  <mergeCells count="6">
    <mergeCell ref="B1:D1"/>
    <mergeCell ref="E1:G1"/>
    <mergeCell ref="H1:J1"/>
    <mergeCell ref="D3:D10"/>
    <mergeCell ref="G3:G10"/>
    <mergeCell ref="J3:J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C27" sqref="C27"/>
    </sheetView>
  </sheetViews>
  <sheetFormatPr defaultRowHeight="14.4" x14ac:dyDescent="0.3"/>
  <cols>
    <col min="1" max="1" width="19.6640625" bestFit="1" customWidth="1"/>
    <col min="2" max="7" width="11.44140625" customWidth="1"/>
    <col min="10" max="10" width="37.5546875" bestFit="1" customWidth="1"/>
  </cols>
  <sheetData>
    <row r="1" spans="1:10" x14ac:dyDescent="0.3">
      <c r="A1" s="14"/>
      <c r="B1" s="58" t="s">
        <v>28</v>
      </c>
      <c r="C1" s="58"/>
      <c r="D1" s="58"/>
      <c r="E1" s="58" t="s">
        <v>41</v>
      </c>
      <c r="F1" s="58"/>
      <c r="G1" s="58"/>
    </row>
    <row r="2" spans="1:10" x14ac:dyDescent="0.3">
      <c r="A2" s="4" t="s">
        <v>29</v>
      </c>
      <c r="B2" s="4" t="s">
        <v>43</v>
      </c>
      <c r="C2" s="4" t="s">
        <v>39</v>
      </c>
      <c r="D2" s="4" t="s">
        <v>42</v>
      </c>
      <c r="E2" s="4" t="s">
        <v>43</v>
      </c>
      <c r="F2" s="4" t="s">
        <v>39</v>
      </c>
      <c r="G2" s="4" t="s">
        <v>42</v>
      </c>
      <c r="I2" s="36" t="s">
        <v>43</v>
      </c>
      <c r="J2" s="53" t="s">
        <v>61</v>
      </c>
    </row>
    <row r="3" spans="1:10" x14ac:dyDescent="0.3">
      <c r="A3" s="3" t="s">
        <v>31</v>
      </c>
      <c r="B3" s="17">
        <v>8.3484020290280594E-5</v>
      </c>
      <c r="C3" s="41">
        <v>1.1769201163058299E-3</v>
      </c>
      <c r="D3" s="43">
        <v>0.25887456674724701</v>
      </c>
      <c r="E3" s="41">
        <v>-3.04352305460923E-2</v>
      </c>
      <c r="F3" s="41">
        <v>-2.41407831989476E-2</v>
      </c>
      <c r="G3" s="41">
        <v>-6.2944473471446801E-3</v>
      </c>
      <c r="I3" s="36" t="s">
        <v>39</v>
      </c>
      <c r="J3" s="31" t="s">
        <v>62</v>
      </c>
    </row>
    <row r="4" spans="1:10" x14ac:dyDescent="0.3">
      <c r="A4" s="3" t="s">
        <v>32</v>
      </c>
      <c r="B4" s="17">
        <v>1.2320872830796099E-27</v>
      </c>
      <c r="C4" s="17">
        <v>1.6915482592272699E-9</v>
      </c>
      <c r="D4" s="17">
        <v>8.6323883765494299E-13</v>
      </c>
      <c r="E4" s="41">
        <v>-8.4607870244663805E-2</v>
      </c>
      <c r="F4" s="41">
        <v>-4.5044821125031401E-2</v>
      </c>
      <c r="G4" s="41">
        <v>-3.9563049119632397E-2</v>
      </c>
      <c r="I4" s="36" t="s">
        <v>42</v>
      </c>
      <c r="J4" s="31" t="s">
        <v>63</v>
      </c>
    </row>
    <row r="5" spans="1:10" x14ac:dyDescent="0.3">
      <c r="A5" s="3" t="s">
        <v>33</v>
      </c>
      <c r="B5" s="17">
        <v>3.2484195749848101E-16</v>
      </c>
      <c r="C5" s="17">
        <v>2.7909323326510402E-8</v>
      </c>
      <c r="D5" s="17">
        <v>6.7576568913661696E-5</v>
      </c>
      <c r="E5" s="41">
        <v>6.3724987850780193E-2</v>
      </c>
      <c r="F5" s="41">
        <v>4.1681608748623603E-2</v>
      </c>
      <c r="G5" s="41">
        <v>2.2043379102156601E-2</v>
      </c>
    </row>
    <row r="6" spans="1:10" x14ac:dyDescent="0.3">
      <c r="A6" s="3" t="s">
        <v>34</v>
      </c>
      <c r="B6" s="17">
        <v>3.09808221659571E-14</v>
      </c>
      <c r="C6" s="41">
        <v>1.725936786275E-4</v>
      </c>
      <c r="D6" s="17">
        <v>4.7934935649789898E-9</v>
      </c>
      <c r="E6" s="41">
        <v>6.1015868902798601E-2</v>
      </c>
      <c r="F6" s="41">
        <v>2.8742002394584701E-2</v>
      </c>
      <c r="G6" s="41">
        <v>3.2273866508213997E-2</v>
      </c>
    </row>
    <row r="7" spans="1:10" x14ac:dyDescent="0.3">
      <c r="A7" s="3" t="s">
        <v>35</v>
      </c>
      <c r="B7" s="17">
        <v>1.4908752903602699E-6</v>
      </c>
      <c r="C7" s="41">
        <v>1.73299921064567E-2</v>
      </c>
      <c r="D7" s="41">
        <v>1.52310065684929E-4</v>
      </c>
      <c r="E7" s="41">
        <v>3.9586319178040501E-2</v>
      </c>
      <c r="F7" s="41">
        <v>1.86367715152768E-2</v>
      </c>
      <c r="G7" s="41">
        <v>2.09495476627637E-2</v>
      </c>
    </row>
    <row r="8" spans="1:10" x14ac:dyDescent="0.3">
      <c r="A8" s="3" t="s">
        <v>36</v>
      </c>
      <c r="B8" s="17">
        <v>1.85390964502998E-8</v>
      </c>
      <c r="C8" s="41">
        <v>5.78533919731205E-3</v>
      </c>
      <c r="D8" s="17">
        <v>9.2851141311931802E-7</v>
      </c>
      <c r="E8" s="41">
        <v>4.9971065126322801E-2</v>
      </c>
      <c r="F8" s="41">
        <v>2.2876952531474599E-2</v>
      </c>
      <c r="G8" s="41">
        <v>2.7094112594848101E-2</v>
      </c>
    </row>
    <row r="9" spans="1:10" x14ac:dyDescent="0.3">
      <c r="A9" s="3" t="s">
        <v>14</v>
      </c>
      <c r="B9" s="43">
        <v>9.5977746610835801E-2</v>
      </c>
      <c r="C9" s="43">
        <v>0.57447388688561396</v>
      </c>
      <c r="D9" s="43">
        <v>0.104338024704159</v>
      </c>
      <c r="E9" s="41">
        <v>1.48121572874165E-2</v>
      </c>
      <c r="F9" s="41">
        <v>5.3989988928685997E-3</v>
      </c>
      <c r="G9" s="41">
        <v>9.4131583945479096E-3</v>
      </c>
    </row>
    <row r="10" spans="1:10" x14ac:dyDescent="0.3">
      <c r="A10" s="3" t="s">
        <v>13</v>
      </c>
      <c r="B10" s="41">
        <v>1.7589493317784002E-2</v>
      </c>
      <c r="C10" s="41">
        <v>2.9999179532274399E-2</v>
      </c>
      <c r="D10" s="43">
        <v>0.70773555270065203</v>
      </c>
      <c r="E10" s="41">
        <v>1.9502514137950702E-2</v>
      </c>
      <c r="F10" s="41">
        <v>1.7219544360905399E-2</v>
      </c>
      <c r="G10" s="41">
        <v>2.28296977704523E-3</v>
      </c>
    </row>
  </sheetData>
  <mergeCells count="2">
    <mergeCell ref="B1:D1"/>
    <mergeCell ref="E1:G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I3" activeCellId="2" sqref="C3:C10 F3:F10 I3:I10"/>
    </sheetView>
  </sheetViews>
  <sheetFormatPr defaultRowHeight="14.4" x14ac:dyDescent="0.3"/>
  <cols>
    <col min="1" max="1" width="19.6640625" bestFit="1" customWidth="1"/>
  </cols>
  <sheetData>
    <row r="1" spans="1:10" x14ac:dyDescent="0.3">
      <c r="B1" s="60" t="s">
        <v>1</v>
      </c>
      <c r="C1" s="61"/>
      <c r="D1" s="62"/>
      <c r="E1" s="60" t="s">
        <v>2</v>
      </c>
      <c r="F1" s="61"/>
      <c r="G1" s="62"/>
      <c r="H1" s="60" t="s">
        <v>3</v>
      </c>
      <c r="I1" s="61"/>
      <c r="J1" s="62"/>
    </row>
    <row r="2" spans="1:10" x14ac:dyDescent="0.3">
      <c r="A2" s="32" t="s">
        <v>54</v>
      </c>
      <c r="B2" s="16" t="s">
        <v>0</v>
      </c>
      <c r="C2" s="16" t="s">
        <v>6</v>
      </c>
      <c r="D2" s="16" t="s">
        <v>7</v>
      </c>
      <c r="E2" s="16" t="s">
        <v>0</v>
      </c>
      <c r="F2" s="16" t="s">
        <v>6</v>
      </c>
      <c r="G2" s="16" t="s">
        <v>7</v>
      </c>
      <c r="H2" s="16" t="s">
        <v>0</v>
      </c>
      <c r="I2" s="16" t="s">
        <v>6</v>
      </c>
      <c r="J2" s="16" t="s">
        <v>7</v>
      </c>
    </row>
    <row r="3" spans="1:10" x14ac:dyDescent="0.3">
      <c r="A3" s="3" t="s">
        <v>14</v>
      </c>
      <c r="B3" s="3">
        <v>8</v>
      </c>
      <c r="C3" s="41">
        <v>3.43126742440489E-2</v>
      </c>
      <c r="D3" s="59">
        <v>23315</v>
      </c>
      <c r="E3" s="3">
        <v>48</v>
      </c>
      <c r="F3" s="41">
        <v>6.2316620361955698E-2</v>
      </c>
      <c r="G3" s="59">
        <v>77026</v>
      </c>
      <c r="H3" s="3">
        <v>48</v>
      </c>
      <c r="I3" s="41">
        <v>8.4256349944706793E-2</v>
      </c>
      <c r="J3" s="59">
        <v>56969</v>
      </c>
    </row>
    <row r="4" spans="1:10" x14ac:dyDescent="0.3">
      <c r="A4" s="3" t="s">
        <v>13</v>
      </c>
      <c r="B4" s="3">
        <v>26</v>
      </c>
      <c r="C4" s="41">
        <v>0.111516191293159</v>
      </c>
      <c r="D4" s="59">
        <v>23315</v>
      </c>
      <c r="E4" s="3">
        <v>131</v>
      </c>
      <c r="F4" s="41">
        <v>0.170072443071171</v>
      </c>
      <c r="G4" s="59">
        <v>77026</v>
      </c>
      <c r="H4" s="3">
        <v>150</v>
      </c>
      <c r="I4" s="41">
        <v>0.26330109357720899</v>
      </c>
      <c r="J4" s="59"/>
    </row>
    <row r="5" spans="1:10" x14ac:dyDescent="0.3">
      <c r="A5" s="3" t="s">
        <v>31</v>
      </c>
      <c r="B5" s="3">
        <v>3271</v>
      </c>
      <c r="C5" s="41">
        <v>14.029594681535499</v>
      </c>
      <c r="D5" s="59">
        <v>23315</v>
      </c>
      <c r="E5" s="3">
        <v>7338</v>
      </c>
      <c r="F5" s="41">
        <v>9.5266533378339808</v>
      </c>
      <c r="G5" s="59">
        <v>77026</v>
      </c>
      <c r="H5" s="3">
        <v>3327</v>
      </c>
      <c r="I5" s="41">
        <v>5.84001825554249</v>
      </c>
      <c r="J5" s="59"/>
    </row>
    <row r="6" spans="1:10" x14ac:dyDescent="0.3">
      <c r="A6" s="3" t="s">
        <v>32</v>
      </c>
      <c r="B6" s="3">
        <v>10896</v>
      </c>
      <c r="C6" s="41">
        <v>46.7338623203946</v>
      </c>
      <c r="D6" s="59">
        <v>23315</v>
      </c>
      <c r="E6" s="3">
        <v>30165</v>
      </c>
      <c r="F6" s="41">
        <v>39.162101108716499</v>
      </c>
      <c r="G6" s="59">
        <v>77026</v>
      </c>
      <c r="H6" s="3">
        <v>16488</v>
      </c>
      <c r="I6" s="41">
        <v>28.9420562060068</v>
      </c>
      <c r="J6" s="59"/>
    </row>
    <row r="7" spans="1:10" x14ac:dyDescent="0.3">
      <c r="A7" s="3" t="s">
        <v>33</v>
      </c>
      <c r="B7" s="3">
        <v>7932</v>
      </c>
      <c r="C7" s="41">
        <v>34.021016512974498</v>
      </c>
      <c r="D7" s="59">
        <v>23315</v>
      </c>
      <c r="E7" s="3">
        <v>31539</v>
      </c>
      <c r="F7" s="41">
        <v>40.945914366577497</v>
      </c>
      <c r="G7" s="59">
        <v>77026</v>
      </c>
      <c r="H7" s="3">
        <v>25877</v>
      </c>
      <c r="I7" s="41">
        <v>45.422949323316203</v>
      </c>
      <c r="J7" s="59"/>
    </row>
    <row r="8" spans="1:10" x14ac:dyDescent="0.3">
      <c r="A8" s="3" t="s">
        <v>34</v>
      </c>
      <c r="B8" s="3">
        <v>983</v>
      </c>
      <c r="C8" s="41">
        <v>4.2161698477375102</v>
      </c>
      <c r="D8" s="59">
        <v>23315</v>
      </c>
      <c r="E8" s="3">
        <v>6005</v>
      </c>
      <c r="F8" s="41">
        <v>7.7960688598654997</v>
      </c>
      <c r="G8" s="59">
        <v>77026</v>
      </c>
      <c r="H8" s="3">
        <v>7283</v>
      </c>
      <c r="I8" s="41">
        <v>12.7841457634854</v>
      </c>
      <c r="J8" s="59"/>
    </row>
    <row r="9" spans="1:10" x14ac:dyDescent="0.3">
      <c r="A9" s="3" t="s">
        <v>35</v>
      </c>
      <c r="B9" s="3">
        <v>153</v>
      </c>
      <c r="C9" s="41">
        <v>0.656229894917435</v>
      </c>
      <c r="D9" s="59">
        <v>23315</v>
      </c>
      <c r="E9" s="3">
        <v>1274</v>
      </c>
      <c r="F9" s="41">
        <v>1.6539869654402399</v>
      </c>
      <c r="G9" s="59">
        <v>77026</v>
      </c>
      <c r="H9" s="3">
        <v>2443</v>
      </c>
      <c r="I9" s="41">
        <v>4.2882971440608104</v>
      </c>
      <c r="J9" s="59"/>
    </row>
    <row r="10" spans="1:10" x14ac:dyDescent="0.3">
      <c r="A10" s="3" t="s">
        <v>36</v>
      </c>
      <c r="B10" s="3">
        <v>46</v>
      </c>
      <c r="C10" s="41">
        <v>0.19729787690328099</v>
      </c>
      <c r="D10" s="59">
        <v>23315</v>
      </c>
      <c r="E10" s="3">
        <v>526</v>
      </c>
      <c r="F10" s="41">
        <v>0.68288629813309798</v>
      </c>
      <c r="G10" s="59">
        <v>77026</v>
      </c>
      <c r="H10" s="3">
        <v>1353</v>
      </c>
      <c r="I10" s="41">
        <v>2.3749758640664198</v>
      </c>
      <c r="J10" s="59"/>
    </row>
  </sheetData>
  <mergeCells count="6">
    <mergeCell ref="J3:J10"/>
    <mergeCell ref="G3:G10"/>
    <mergeCell ref="D3:D10"/>
    <mergeCell ref="B1:D1"/>
    <mergeCell ref="E1:G1"/>
    <mergeCell ref="H1:J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"/>
  <sheetViews>
    <sheetView workbookViewId="0">
      <selection activeCell="F23" sqref="F23"/>
    </sheetView>
  </sheetViews>
  <sheetFormatPr defaultRowHeight="14.4" x14ac:dyDescent="0.3"/>
  <cols>
    <col min="1" max="1" width="19.6640625" bestFit="1" customWidth="1"/>
    <col min="2" max="7" width="10.21875" style="30" customWidth="1"/>
    <col min="10" max="10" width="37.5546875" bestFit="1" customWidth="1"/>
  </cols>
  <sheetData>
    <row r="1" spans="1:33" x14ac:dyDescent="0.3">
      <c r="B1" s="54" t="s">
        <v>28</v>
      </c>
      <c r="C1" s="54"/>
      <c r="D1" s="54"/>
      <c r="E1" s="54" t="s">
        <v>41</v>
      </c>
      <c r="F1" s="54"/>
      <c r="G1" s="54"/>
    </row>
    <row r="2" spans="1:33" x14ac:dyDescent="0.3">
      <c r="A2" s="32" t="s">
        <v>54</v>
      </c>
      <c r="B2" s="35" t="s">
        <v>53</v>
      </c>
      <c r="C2" s="35" t="s">
        <v>39</v>
      </c>
      <c r="D2" s="35" t="s">
        <v>42</v>
      </c>
      <c r="E2" s="35" t="s">
        <v>53</v>
      </c>
      <c r="F2" s="35" t="s">
        <v>39</v>
      </c>
      <c r="G2" s="35" t="s">
        <v>42</v>
      </c>
      <c r="I2" s="36" t="s">
        <v>43</v>
      </c>
      <c r="J2" s="53" t="s">
        <v>61</v>
      </c>
    </row>
    <row r="3" spans="1:33" x14ac:dyDescent="0.3">
      <c r="A3" s="2" t="s">
        <v>31</v>
      </c>
      <c r="B3" s="10" t="s">
        <v>55</v>
      </c>
      <c r="C3" s="10">
        <v>2.33363297530614E-85</v>
      </c>
      <c r="D3" s="10">
        <v>4.86454815153944E-134</v>
      </c>
      <c r="E3" s="46">
        <v>-0.27969147950513801</v>
      </c>
      <c r="F3" s="46">
        <v>-0.140293890238054</v>
      </c>
      <c r="G3" s="46">
        <v>-0.13939758926708401</v>
      </c>
      <c r="H3" s="29"/>
      <c r="I3" s="36" t="s">
        <v>39</v>
      </c>
      <c r="J3" s="31" t="s">
        <v>62</v>
      </c>
      <c r="L3" s="29"/>
      <c r="P3" s="29"/>
      <c r="T3" s="29"/>
      <c r="X3" s="29"/>
      <c r="AC3" s="29"/>
      <c r="AG3" s="29"/>
    </row>
    <row r="4" spans="1:33" x14ac:dyDescent="0.3">
      <c r="A4" s="2" t="s">
        <v>32</v>
      </c>
      <c r="B4" s="9">
        <v>0</v>
      </c>
      <c r="C4" s="10">
        <v>3.0982307380020702E-94</v>
      </c>
      <c r="D4" s="9">
        <v>0</v>
      </c>
      <c r="E4" s="46">
        <v>-0.369353363200495</v>
      </c>
      <c r="F4" s="46">
        <v>-0.15312296283660601</v>
      </c>
      <c r="G4" s="46">
        <v>-0.21623040036388899</v>
      </c>
      <c r="I4" s="36" t="s">
        <v>42</v>
      </c>
      <c r="J4" s="31" t="s">
        <v>63</v>
      </c>
    </row>
    <row r="5" spans="1:33" x14ac:dyDescent="0.3">
      <c r="A5" s="2" t="s">
        <v>33</v>
      </c>
      <c r="B5" s="10">
        <v>8.8072843835690497E-194</v>
      </c>
      <c r="C5" s="10">
        <v>3.85485358683258E-80</v>
      </c>
      <c r="D5" s="10">
        <v>3.3226722324083103E-60</v>
      </c>
      <c r="E5" s="46">
        <v>0.233616514947253</v>
      </c>
      <c r="F5" s="46">
        <v>0.14319962537273301</v>
      </c>
      <c r="G5" s="46">
        <v>9.0416889574520501E-2</v>
      </c>
    </row>
    <row r="6" spans="1:33" x14ac:dyDescent="0.3">
      <c r="A6" s="2" t="s">
        <v>34</v>
      </c>
      <c r="B6" s="10">
        <v>9.9283126032932995E-288</v>
      </c>
      <c r="C6" s="10">
        <v>7.4970616074085204E-79</v>
      </c>
      <c r="D6" s="10">
        <v>3.0514304156719303E-200</v>
      </c>
      <c r="E6" s="46">
        <v>0.31767648650535701</v>
      </c>
      <c r="F6" s="46">
        <v>0.15234359776169601</v>
      </c>
      <c r="G6" s="46">
        <v>0.16533288874366101</v>
      </c>
    </row>
    <row r="7" spans="1:33" x14ac:dyDescent="0.3">
      <c r="A7" s="2" t="s">
        <v>35</v>
      </c>
      <c r="B7" s="10">
        <v>1.8573422435903499E-153</v>
      </c>
      <c r="C7" s="10">
        <v>2.5370177987481298E-29</v>
      </c>
      <c r="D7" s="10">
        <v>4.75385247558241E-185</v>
      </c>
      <c r="E7" s="46">
        <v>0.254989041928814</v>
      </c>
      <c r="F7" s="46">
        <v>9.5735468563065196E-2</v>
      </c>
      <c r="G7" s="46">
        <v>0.159253573365748</v>
      </c>
    </row>
    <row r="8" spans="1:33" x14ac:dyDescent="0.3">
      <c r="A8" s="2" t="s">
        <v>36</v>
      </c>
      <c r="B8" s="10">
        <v>2.2125213954395999E-101</v>
      </c>
      <c r="C8" s="10">
        <v>9.5608839417113295E-18</v>
      </c>
      <c r="D8" s="10">
        <v>3.1056243681105799E-149</v>
      </c>
      <c r="E8" s="46">
        <v>0.22058669256155</v>
      </c>
      <c r="F8" s="46">
        <v>7.6596865979534898E-2</v>
      </c>
      <c r="G8" s="46">
        <v>0.14398982658201501</v>
      </c>
    </row>
    <row r="9" spans="1:33" x14ac:dyDescent="0.3">
      <c r="A9" s="2" t="s">
        <v>14</v>
      </c>
      <c r="B9" s="46">
        <v>2.2257389287243599E-2</v>
      </c>
      <c r="C9" s="47">
        <v>0.15327962638357001</v>
      </c>
      <c r="D9" s="47">
        <v>0.167406467821206</v>
      </c>
      <c r="E9" s="46">
        <v>2.1012564024773001E-2</v>
      </c>
      <c r="F9" s="46">
        <v>1.28823009878213E-2</v>
      </c>
      <c r="G9" s="46">
        <v>8.1302630369517806E-3</v>
      </c>
    </row>
    <row r="10" spans="1:33" x14ac:dyDescent="0.3">
      <c r="A10" s="2" t="s">
        <v>13</v>
      </c>
      <c r="B10" s="46">
        <v>4.2913737483118303E-5</v>
      </c>
      <c r="C10" s="47">
        <v>5.9103344714299101E-2</v>
      </c>
      <c r="D10" s="46">
        <v>2.86073867343979E-4</v>
      </c>
      <c r="E10" s="46">
        <v>3.5870335585664097E-2</v>
      </c>
      <c r="F10" s="46">
        <v>1.57025781293938E-2</v>
      </c>
      <c r="G10" s="46">
        <v>2.0167757456270301E-2</v>
      </c>
    </row>
  </sheetData>
  <mergeCells count="2">
    <mergeCell ref="B1:D1"/>
    <mergeCell ref="E1:G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activeCell="J7" sqref="J7"/>
    </sheetView>
  </sheetViews>
  <sheetFormatPr defaultRowHeight="14.4" x14ac:dyDescent="0.3"/>
  <cols>
    <col min="1" max="1" width="27.44140625" bestFit="1" customWidth="1"/>
    <col min="2" max="2" width="19.6640625" bestFit="1" customWidth="1"/>
    <col min="4" max="4" width="10.5546875" bestFit="1" customWidth="1"/>
    <col min="7" max="7" width="10.5546875" bestFit="1" customWidth="1"/>
  </cols>
  <sheetData>
    <row r="1" spans="1:12" x14ac:dyDescent="0.3">
      <c r="A1" s="15"/>
      <c r="B1" s="15"/>
      <c r="C1" s="63" t="s">
        <v>8</v>
      </c>
      <c r="D1" s="63"/>
      <c r="E1" s="63"/>
      <c r="F1" s="64" t="s">
        <v>9</v>
      </c>
      <c r="G1" s="64"/>
      <c r="H1" s="64"/>
    </row>
    <row r="2" spans="1:12" x14ac:dyDescent="0.3">
      <c r="A2" s="16" t="s">
        <v>4</v>
      </c>
      <c r="B2" s="16" t="s">
        <v>54</v>
      </c>
      <c r="C2" s="20" t="s">
        <v>0</v>
      </c>
      <c r="D2" s="20" t="s">
        <v>6</v>
      </c>
      <c r="E2" s="20" t="s">
        <v>7</v>
      </c>
      <c r="F2" s="33" t="s">
        <v>0</v>
      </c>
      <c r="G2" s="33" t="s">
        <v>6</v>
      </c>
      <c r="H2" s="33" t="s">
        <v>7</v>
      </c>
    </row>
    <row r="3" spans="1:12" x14ac:dyDescent="0.3">
      <c r="A3" s="3" t="s">
        <v>1</v>
      </c>
      <c r="B3" s="3" t="s">
        <v>14</v>
      </c>
      <c r="C3" s="6">
        <v>5</v>
      </c>
      <c r="D3" s="37">
        <v>3.9654215243080299E-2</v>
      </c>
      <c r="E3" s="66">
        <v>12609</v>
      </c>
      <c r="F3" s="34">
        <v>3</v>
      </c>
      <c r="G3" s="38">
        <v>2.8021670091537498E-2</v>
      </c>
      <c r="H3" s="65">
        <v>10706</v>
      </c>
    </row>
    <row r="4" spans="1:12" x14ac:dyDescent="0.3">
      <c r="A4" s="3" t="s">
        <v>1</v>
      </c>
      <c r="B4" s="3" t="s">
        <v>13</v>
      </c>
      <c r="C4" s="6">
        <v>15</v>
      </c>
      <c r="D4" s="37">
        <v>0.11896264572924101</v>
      </c>
      <c r="E4" s="66">
        <v>12609</v>
      </c>
      <c r="F4" s="34">
        <v>11</v>
      </c>
      <c r="G4" s="38">
        <v>0.102746123668971</v>
      </c>
      <c r="H4" s="65"/>
    </row>
    <row r="5" spans="1:12" x14ac:dyDescent="0.3">
      <c r="A5" s="3" t="s">
        <v>1</v>
      </c>
      <c r="B5" s="3" t="s">
        <v>31</v>
      </c>
      <c r="C5" s="6">
        <v>1877</v>
      </c>
      <c r="D5" s="37">
        <v>14.8861924022524</v>
      </c>
      <c r="E5" s="66">
        <v>12609</v>
      </c>
      <c r="F5" s="34">
        <v>1394</v>
      </c>
      <c r="G5" s="38">
        <v>13.020736035867699</v>
      </c>
      <c r="H5" s="65"/>
    </row>
    <row r="6" spans="1:12" x14ac:dyDescent="0.3">
      <c r="A6" s="3" t="s">
        <v>1</v>
      </c>
      <c r="B6" s="3" t="s">
        <v>32</v>
      </c>
      <c r="C6" s="6">
        <v>5920</v>
      </c>
      <c r="D6" s="37">
        <v>46.950590847807099</v>
      </c>
      <c r="E6" s="66">
        <v>12609</v>
      </c>
      <c r="F6" s="34">
        <v>4976</v>
      </c>
      <c r="G6" s="38">
        <v>46.478610125163499</v>
      </c>
      <c r="H6" s="65"/>
      <c r="J6" s="1" t="s">
        <v>64</v>
      </c>
    </row>
    <row r="7" spans="1:12" x14ac:dyDescent="0.3">
      <c r="A7" s="3" t="s">
        <v>1</v>
      </c>
      <c r="B7" s="3" t="s">
        <v>33</v>
      </c>
      <c r="C7" s="6">
        <v>4166</v>
      </c>
      <c r="D7" s="37">
        <v>33.039892140534498</v>
      </c>
      <c r="E7" s="66">
        <v>12609</v>
      </c>
      <c r="F7" s="34">
        <v>3766</v>
      </c>
      <c r="G7" s="38">
        <v>35.176536521576701</v>
      </c>
      <c r="H7" s="65"/>
      <c r="K7" t="s">
        <v>8</v>
      </c>
      <c r="L7" t="s">
        <v>9</v>
      </c>
    </row>
    <row r="8" spans="1:12" x14ac:dyDescent="0.3">
      <c r="A8" s="3" t="s">
        <v>1</v>
      </c>
      <c r="B8" s="3" t="s">
        <v>34</v>
      </c>
      <c r="C8" s="6">
        <v>508</v>
      </c>
      <c r="D8" s="37">
        <v>4.0288682686969599</v>
      </c>
      <c r="E8" s="66">
        <v>12609</v>
      </c>
      <c r="F8" s="34">
        <v>475</v>
      </c>
      <c r="G8" s="38">
        <v>4.4367644311600998</v>
      </c>
      <c r="H8" s="65"/>
      <c r="J8" t="s">
        <v>56</v>
      </c>
      <c r="K8" s="40">
        <f>SUM(D8:D10)</f>
        <v>4.9647077484336553</v>
      </c>
      <c r="L8" s="40">
        <f>SUM(G8:G10)</f>
        <v>5.1933495236316105</v>
      </c>
    </row>
    <row r="9" spans="1:12" x14ac:dyDescent="0.3">
      <c r="A9" s="3" t="s">
        <v>1</v>
      </c>
      <c r="B9" s="3" t="s">
        <v>35</v>
      </c>
      <c r="C9" s="6">
        <v>91</v>
      </c>
      <c r="D9" s="37">
        <v>0.72170671742406201</v>
      </c>
      <c r="E9" s="66">
        <v>12609</v>
      </c>
      <c r="F9" s="34">
        <v>62</v>
      </c>
      <c r="G9" s="38">
        <v>0.57911451522510704</v>
      </c>
      <c r="H9" s="65"/>
      <c r="J9" t="s">
        <v>57</v>
      </c>
      <c r="K9" s="40">
        <f>SUM(D16:D18)</f>
        <v>10.118349504211546</v>
      </c>
      <c r="L9" s="40">
        <f>SUM(G16:G18)</f>
        <v>10.155653645746902</v>
      </c>
    </row>
    <row r="10" spans="1:12" x14ac:dyDescent="0.3">
      <c r="A10" s="3" t="s">
        <v>1</v>
      </c>
      <c r="B10" s="3" t="s">
        <v>36</v>
      </c>
      <c r="C10" s="6">
        <v>27</v>
      </c>
      <c r="D10" s="37">
        <v>0.21413276231263401</v>
      </c>
      <c r="E10" s="66">
        <v>12609</v>
      </c>
      <c r="F10" s="34">
        <v>19</v>
      </c>
      <c r="G10" s="38">
        <v>0.177470577246404</v>
      </c>
      <c r="H10" s="65"/>
      <c r="J10" t="s">
        <v>58</v>
      </c>
      <c r="K10" s="40">
        <f>SUM(D24:D26)</f>
        <v>20.56823947234907</v>
      </c>
      <c r="L10" s="40">
        <f>SUM(G24:G26)</f>
        <v>18.238213399503717</v>
      </c>
    </row>
    <row r="11" spans="1:12" x14ac:dyDescent="0.3">
      <c r="A11" s="3" t="s">
        <v>2</v>
      </c>
      <c r="B11" s="3" t="s">
        <v>14</v>
      </c>
      <c r="C11" s="6">
        <v>36</v>
      </c>
      <c r="D11" s="37">
        <v>7.6767245975050594E-2</v>
      </c>
      <c r="E11" s="66">
        <v>46895</v>
      </c>
      <c r="F11" s="34">
        <v>12</v>
      </c>
      <c r="G11" s="38">
        <v>3.98260927284192E-2</v>
      </c>
      <c r="H11" s="65">
        <v>30131</v>
      </c>
    </row>
    <row r="12" spans="1:12" x14ac:dyDescent="0.3">
      <c r="A12" s="3" t="s">
        <v>2</v>
      </c>
      <c r="B12" s="3" t="s">
        <v>13</v>
      </c>
      <c r="C12" s="6">
        <v>92</v>
      </c>
      <c r="D12" s="37">
        <v>0.19618296193624099</v>
      </c>
      <c r="E12" s="66">
        <v>46895</v>
      </c>
      <c r="F12" s="34">
        <v>39</v>
      </c>
      <c r="G12" s="38">
        <v>0.12943480136736299</v>
      </c>
      <c r="H12" s="65">
        <v>30131</v>
      </c>
    </row>
    <row r="13" spans="1:12" x14ac:dyDescent="0.3">
      <c r="A13" s="3" t="s">
        <v>2</v>
      </c>
      <c r="B13" s="3" t="s">
        <v>31</v>
      </c>
      <c r="C13" s="6">
        <v>4545</v>
      </c>
      <c r="D13" s="37">
        <v>9.6918648043501392</v>
      </c>
      <c r="E13" s="66">
        <v>46895</v>
      </c>
      <c r="F13" s="34">
        <v>2793</v>
      </c>
      <c r="G13" s="38">
        <v>9.26952308253958</v>
      </c>
      <c r="H13" s="65">
        <v>30131</v>
      </c>
    </row>
    <row r="14" spans="1:12" x14ac:dyDescent="0.3">
      <c r="A14" s="3" t="s">
        <v>2</v>
      </c>
      <c r="B14" s="3" t="s">
        <v>32</v>
      </c>
      <c r="C14" s="6">
        <v>18281</v>
      </c>
      <c r="D14" s="37">
        <v>38.982833990830599</v>
      </c>
      <c r="E14" s="66">
        <v>46895</v>
      </c>
      <c r="F14" s="34">
        <v>11884</v>
      </c>
      <c r="G14" s="38">
        <v>39.4411071653779</v>
      </c>
      <c r="H14" s="65">
        <v>30131</v>
      </c>
    </row>
    <row r="15" spans="1:12" x14ac:dyDescent="0.3">
      <c r="A15" s="3" t="s">
        <v>2</v>
      </c>
      <c r="B15" s="3" t="s">
        <v>33</v>
      </c>
      <c r="C15" s="6">
        <v>19196</v>
      </c>
      <c r="D15" s="37">
        <v>40.934001492696403</v>
      </c>
      <c r="E15" s="66">
        <v>46895</v>
      </c>
      <c r="F15" s="34">
        <v>12343</v>
      </c>
      <c r="G15" s="38">
        <v>40.964455212239898</v>
      </c>
      <c r="H15" s="65">
        <v>30131</v>
      </c>
    </row>
    <row r="16" spans="1:12" x14ac:dyDescent="0.3">
      <c r="A16" s="3" t="s">
        <v>2</v>
      </c>
      <c r="B16" s="3" t="s">
        <v>34</v>
      </c>
      <c r="C16" s="6">
        <v>3613</v>
      </c>
      <c r="D16" s="37">
        <v>7.7044461029960596</v>
      </c>
      <c r="E16" s="66">
        <v>46895</v>
      </c>
      <c r="F16" s="34">
        <v>2392</v>
      </c>
      <c r="G16" s="38">
        <v>7.9386678171982297</v>
      </c>
      <c r="H16" s="65">
        <v>30131</v>
      </c>
    </row>
    <row r="17" spans="1:8" x14ac:dyDescent="0.3">
      <c r="A17" s="3" t="s">
        <v>2</v>
      </c>
      <c r="B17" s="3" t="s">
        <v>35</v>
      </c>
      <c r="C17" s="6">
        <v>795</v>
      </c>
      <c r="D17" s="37">
        <v>1.6952766819490399</v>
      </c>
      <c r="E17" s="66">
        <v>46895</v>
      </c>
      <c r="F17" s="34">
        <v>479</v>
      </c>
      <c r="G17" s="38">
        <v>1.5897248680760701</v>
      </c>
      <c r="H17" s="65">
        <v>30131</v>
      </c>
    </row>
    <row r="18" spans="1:8" x14ac:dyDescent="0.3">
      <c r="A18" s="3" t="s">
        <v>2</v>
      </c>
      <c r="B18" s="3" t="s">
        <v>36</v>
      </c>
      <c r="C18" s="6">
        <v>337</v>
      </c>
      <c r="D18" s="37">
        <v>0.71862671926644595</v>
      </c>
      <c r="E18" s="66">
        <v>46895</v>
      </c>
      <c r="F18" s="34">
        <v>189</v>
      </c>
      <c r="G18" s="38">
        <v>0.62726096047260305</v>
      </c>
      <c r="H18" s="65">
        <v>30131</v>
      </c>
    </row>
    <row r="19" spans="1:8" x14ac:dyDescent="0.3">
      <c r="A19" s="3" t="s">
        <v>3</v>
      </c>
      <c r="B19" s="3" t="s">
        <v>14</v>
      </c>
      <c r="C19" s="6">
        <v>31</v>
      </c>
      <c r="D19" s="37">
        <v>0.104853712159648</v>
      </c>
      <c r="E19" s="66">
        <v>29565</v>
      </c>
      <c r="F19" s="34">
        <v>17</v>
      </c>
      <c r="G19" s="38">
        <v>6.2034739454094302E-2</v>
      </c>
      <c r="H19" s="65">
        <v>27404</v>
      </c>
    </row>
    <row r="20" spans="1:8" x14ac:dyDescent="0.3">
      <c r="A20" s="3" t="s">
        <v>3</v>
      </c>
      <c r="B20" s="3" t="s">
        <v>13</v>
      </c>
      <c r="C20" s="6">
        <v>99</v>
      </c>
      <c r="D20" s="37">
        <v>0.33485540334855401</v>
      </c>
      <c r="E20" s="66">
        <v>29565</v>
      </c>
      <c r="F20" s="34">
        <v>51</v>
      </c>
      <c r="G20" s="38">
        <v>0.186104218362283</v>
      </c>
      <c r="H20" s="65">
        <v>27404</v>
      </c>
    </row>
    <row r="21" spans="1:8" x14ac:dyDescent="0.3">
      <c r="A21" s="3" t="s">
        <v>3</v>
      </c>
      <c r="B21" s="3" t="s">
        <v>31</v>
      </c>
      <c r="C21" s="6">
        <v>1677</v>
      </c>
      <c r="D21" s="37">
        <v>5.67224759005581</v>
      </c>
      <c r="E21" s="66">
        <v>29565</v>
      </c>
      <c r="F21" s="34">
        <v>1650</v>
      </c>
      <c r="G21" s="38">
        <v>6.0210188293679696</v>
      </c>
      <c r="H21" s="65">
        <v>27404</v>
      </c>
    </row>
    <row r="22" spans="1:8" x14ac:dyDescent="0.3">
      <c r="A22" s="3" t="s">
        <v>3</v>
      </c>
      <c r="B22" s="3" t="s">
        <v>32</v>
      </c>
      <c r="C22" s="6">
        <v>8198</v>
      </c>
      <c r="D22" s="37">
        <v>27.728733299509599</v>
      </c>
      <c r="E22" s="66">
        <v>29565</v>
      </c>
      <c r="F22" s="34">
        <v>8290</v>
      </c>
      <c r="G22" s="38">
        <v>30.251058239673</v>
      </c>
      <c r="H22" s="65">
        <v>27404</v>
      </c>
    </row>
    <row r="23" spans="1:8" x14ac:dyDescent="0.3">
      <c r="A23" s="3" t="s">
        <v>3</v>
      </c>
      <c r="B23" s="3" t="s">
        <v>33</v>
      </c>
      <c r="C23" s="6">
        <v>13479</v>
      </c>
      <c r="D23" s="37">
        <v>45.591070522577397</v>
      </c>
      <c r="E23" s="66">
        <v>29565</v>
      </c>
      <c r="F23" s="34">
        <v>12398</v>
      </c>
      <c r="G23" s="38">
        <v>45.241570573638903</v>
      </c>
      <c r="H23" s="65">
        <v>27404</v>
      </c>
    </row>
    <row r="24" spans="1:8" x14ac:dyDescent="0.3">
      <c r="A24" s="3" t="s">
        <v>3</v>
      </c>
      <c r="B24" s="3" t="s">
        <v>34</v>
      </c>
      <c r="C24" s="6">
        <v>3916</v>
      </c>
      <c r="D24" s="37">
        <v>13.2453915102317</v>
      </c>
      <c r="E24" s="66">
        <v>29565</v>
      </c>
      <c r="F24" s="34">
        <v>3367</v>
      </c>
      <c r="G24" s="38">
        <v>12.2865275142315</v>
      </c>
      <c r="H24" s="65">
        <v>27404</v>
      </c>
    </row>
    <row r="25" spans="1:8" x14ac:dyDescent="0.3">
      <c r="A25" s="3" t="s">
        <v>3</v>
      </c>
      <c r="B25" s="3" t="s">
        <v>35</v>
      </c>
      <c r="C25" s="6">
        <v>1371</v>
      </c>
      <c r="D25" s="37">
        <v>4.63723997970573</v>
      </c>
      <c r="E25" s="66">
        <v>29565</v>
      </c>
      <c r="F25" s="34">
        <v>1072</v>
      </c>
      <c r="G25" s="38">
        <v>3.9118376879287702</v>
      </c>
      <c r="H25" s="65">
        <v>27404</v>
      </c>
    </row>
    <row r="26" spans="1:8" x14ac:dyDescent="0.3">
      <c r="A26" s="3" t="s">
        <v>3</v>
      </c>
      <c r="B26" s="3" t="s">
        <v>36</v>
      </c>
      <c r="C26" s="6">
        <v>794</v>
      </c>
      <c r="D26" s="37">
        <v>2.6856079824116401</v>
      </c>
      <c r="E26" s="66">
        <v>29565</v>
      </c>
      <c r="F26" s="34">
        <v>559</v>
      </c>
      <c r="G26" s="38">
        <v>2.0398481973434501</v>
      </c>
      <c r="H26" s="65">
        <v>27404</v>
      </c>
    </row>
  </sheetData>
  <mergeCells count="8">
    <mergeCell ref="C1:E1"/>
    <mergeCell ref="F1:H1"/>
    <mergeCell ref="H3:H10"/>
    <mergeCell ref="H11:H18"/>
    <mergeCell ref="H19:H26"/>
    <mergeCell ref="E3:E10"/>
    <mergeCell ref="E11:E18"/>
    <mergeCell ref="E19:E26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I3" activeCellId="2" sqref="C3:C6 F3:F6 I3:I6"/>
    </sheetView>
  </sheetViews>
  <sheetFormatPr defaultRowHeight="14.4" x14ac:dyDescent="0.3"/>
  <cols>
    <col min="1" max="1" width="19.44140625" bestFit="1" customWidth="1"/>
  </cols>
  <sheetData>
    <row r="1" spans="1:10" x14ac:dyDescent="0.3">
      <c r="A1" s="14"/>
      <c r="B1" s="67" t="s">
        <v>1</v>
      </c>
      <c r="C1" s="67"/>
      <c r="D1" s="67"/>
      <c r="E1" s="67" t="s">
        <v>2</v>
      </c>
      <c r="F1" s="67"/>
      <c r="G1" s="67"/>
      <c r="H1" s="67" t="s">
        <v>3</v>
      </c>
      <c r="I1" s="67"/>
      <c r="J1" s="67"/>
    </row>
    <row r="2" spans="1:10" x14ac:dyDescent="0.3">
      <c r="A2" s="4" t="s">
        <v>40</v>
      </c>
      <c r="B2" s="4" t="s">
        <v>0</v>
      </c>
      <c r="C2" s="4" t="s">
        <v>6</v>
      </c>
      <c r="D2" s="4" t="s">
        <v>7</v>
      </c>
      <c r="E2" s="4" t="s">
        <v>0</v>
      </c>
      <c r="F2" s="4" t="s">
        <v>6</v>
      </c>
      <c r="G2" s="4" t="s">
        <v>7</v>
      </c>
      <c r="H2" s="4" t="s">
        <v>0</v>
      </c>
      <c r="I2" s="4" t="s">
        <v>6</v>
      </c>
      <c r="J2" s="4" t="s">
        <v>7</v>
      </c>
    </row>
    <row r="3" spans="1:10" x14ac:dyDescent="0.3">
      <c r="A3" s="2" t="s">
        <v>14</v>
      </c>
      <c r="B3" s="3">
        <v>8</v>
      </c>
      <c r="C3" s="42">
        <v>0.12795905310300701</v>
      </c>
      <c r="D3" s="59">
        <v>6252</v>
      </c>
      <c r="E3" s="3">
        <v>27</v>
      </c>
      <c r="F3" s="42">
        <v>0.111097395383286</v>
      </c>
      <c r="G3" s="59">
        <v>24303</v>
      </c>
      <c r="H3" s="3">
        <v>27</v>
      </c>
      <c r="I3" s="42">
        <v>0.14835164835164799</v>
      </c>
      <c r="J3" s="59">
        <v>18200</v>
      </c>
    </row>
    <row r="4" spans="1:10" x14ac:dyDescent="0.3">
      <c r="A4" s="2" t="s">
        <v>13</v>
      </c>
      <c r="B4" s="3">
        <v>18</v>
      </c>
      <c r="C4" s="42">
        <v>0.287907869481766</v>
      </c>
      <c r="D4" s="59"/>
      <c r="E4" s="3">
        <v>106</v>
      </c>
      <c r="F4" s="42">
        <v>0.43616014483808602</v>
      </c>
      <c r="G4" s="59"/>
      <c r="H4" s="3">
        <v>108</v>
      </c>
      <c r="I4" s="42">
        <v>0.59340659340659296</v>
      </c>
      <c r="J4" s="59"/>
    </row>
    <row r="5" spans="1:10" x14ac:dyDescent="0.3">
      <c r="A5" s="2" t="s">
        <v>16</v>
      </c>
      <c r="B5" s="3">
        <v>3089</v>
      </c>
      <c r="C5" s="42">
        <v>49.4081893793986</v>
      </c>
      <c r="D5" s="59"/>
      <c r="E5" s="3">
        <v>9592</v>
      </c>
      <c r="F5" s="42">
        <v>39.4683783894992</v>
      </c>
      <c r="G5" s="59"/>
      <c r="H5" s="3">
        <v>6241</v>
      </c>
      <c r="I5" s="42">
        <v>34.291208791208803</v>
      </c>
      <c r="J5" s="59"/>
    </row>
    <row r="6" spans="1:10" x14ac:dyDescent="0.3">
      <c r="A6" s="2" t="s">
        <v>15</v>
      </c>
      <c r="B6" s="3">
        <v>3137</v>
      </c>
      <c r="C6" s="42">
        <v>50.175943698016603</v>
      </c>
      <c r="D6" s="59"/>
      <c r="E6" s="3">
        <v>14578</v>
      </c>
      <c r="F6" s="42">
        <v>59.984364070279398</v>
      </c>
      <c r="G6" s="59"/>
      <c r="H6" s="3">
        <v>11824</v>
      </c>
      <c r="I6" s="42">
        <v>64.967032967033006</v>
      </c>
      <c r="J6" s="59"/>
    </row>
  </sheetData>
  <mergeCells count="6">
    <mergeCell ref="B1:D1"/>
    <mergeCell ref="H1:J1"/>
    <mergeCell ref="E1:G1"/>
    <mergeCell ref="D3:D6"/>
    <mergeCell ref="G3:G6"/>
    <mergeCell ref="J3:J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I3" activeCellId="2" sqref="F3:F6 C3:C6 I3:I6"/>
    </sheetView>
  </sheetViews>
  <sheetFormatPr defaultRowHeight="14.4" x14ac:dyDescent="0.3"/>
  <cols>
    <col min="1" max="1" width="19.44140625" bestFit="1" customWidth="1"/>
  </cols>
  <sheetData>
    <row r="1" spans="1:10" x14ac:dyDescent="0.3">
      <c r="A1" s="15"/>
      <c r="B1" s="58" t="s">
        <v>1</v>
      </c>
      <c r="C1" s="58"/>
      <c r="D1" s="58"/>
      <c r="E1" s="58" t="s">
        <v>2</v>
      </c>
      <c r="F1" s="58"/>
      <c r="G1" s="58"/>
      <c r="H1" s="58" t="s">
        <v>3</v>
      </c>
      <c r="I1" s="58"/>
      <c r="J1" s="58"/>
    </row>
    <row r="2" spans="1:10" x14ac:dyDescent="0.3">
      <c r="A2" s="4" t="s">
        <v>44</v>
      </c>
      <c r="B2" s="4" t="s">
        <v>0</v>
      </c>
      <c r="C2" s="4" t="s">
        <v>6</v>
      </c>
      <c r="D2" s="4" t="s">
        <v>7</v>
      </c>
      <c r="E2" s="4" t="s">
        <v>0</v>
      </c>
      <c r="F2" s="4" t="s">
        <v>6</v>
      </c>
      <c r="G2" s="4" t="s">
        <v>7</v>
      </c>
      <c r="H2" s="4" t="s">
        <v>0</v>
      </c>
      <c r="I2" s="4" t="s">
        <v>6</v>
      </c>
      <c r="J2" s="4" t="s">
        <v>7</v>
      </c>
    </row>
    <row r="3" spans="1:10" x14ac:dyDescent="0.3">
      <c r="A3" s="3" t="s">
        <v>14</v>
      </c>
      <c r="B3" s="3">
        <v>15</v>
      </c>
      <c r="C3" s="42">
        <v>0.12643290627107201</v>
      </c>
      <c r="D3" s="55">
        <v>11864</v>
      </c>
      <c r="E3" s="3">
        <v>61</v>
      </c>
      <c r="F3" s="42">
        <v>0.13794663048394401</v>
      </c>
      <c r="G3" s="55">
        <v>44220</v>
      </c>
      <c r="H3" s="3">
        <v>71</v>
      </c>
      <c r="I3" s="42">
        <v>0.21565470947362</v>
      </c>
      <c r="J3" s="55">
        <v>32923</v>
      </c>
    </row>
    <row r="4" spans="1:10" x14ac:dyDescent="0.3">
      <c r="A4" s="3" t="s">
        <v>13</v>
      </c>
      <c r="B4" s="3">
        <v>27</v>
      </c>
      <c r="C4" s="42">
        <v>0.22757923128793001</v>
      </c>
      <c r="D4" s="56"/>
      <c r="E4" s="3">
        <v>139</v>
      </c>
      <c r="F4" s="42">
        <v>0.31433740388964299</v>
      </c>
      <c r="G4" s="56">
        <v>44220</v>
      </c>
      <c r="H4" s="3">
        <v>137</v>
      </c>
      <c r="I4" s="42">
        <v>0.41612246757585902</v>
      </c>
      <c r="J4" s="56">
        <v>32923</v>
      </c>
    </row>
    <row r="5" spans="1:10" x14ac:dyDescent="0.3">
      <c r="A5" s="3" t="s">
        <v>16</v>
      </c>
      <c r="B5" s="3">
        <v>5267</v>
      </c>
      <c r="C5" s="42">
        <v>44.394807821982504</v>
      </c>
      <c r="D5" s="56"/>
      <c r="E5" s="3">
        <v>15593</v>
      </c>
      <c r="F5" s="42">
        <v>35.262324739936702</v>
      </c>
      <c r="G5" s="56">
        <v>44220</v>
      </c>
      <c r="H5" s="3">
        <v>10689</v>
      </c>
      <c r="I5" s="42">
        <v>32.466664641739797</v>
      </c>
      <c r="J5" s="56">
        <v>32923</v>
      </c>
    </row>
    <row r="6" spans="1:10" x14ac:dyDescent="0.3">
      <c r="A6" s="3" t="s">
        <v>15</v>
      </c>
      <c r="B6" s="3">
        <v>6555</v>
      </c>
      <c r="C6" s="42">
        <v>55.2511800404585</v>
      </c>
      <c r="D6" s="57"/>
      <c r="E6" s="3">
        <v>28427</v>
      </c>
      <c r="F6" s="42">
        <v>64.285391225689693</v>
      </c>
      <c r="G6" s="57">
        <v>44220</v>
      </c>
      <c r="H6" s="3">
        <v>22026</v>
      </c>
      <c r="I6" s="42">
        <v>66.901558181210703</v>
      </c>
      <c r="J6" s="57">
        <v>32923</v>
      </c>
    </row>
  </sheetData>
  <mergeCells count="6">
    <mergeCell ref="B1:D1"/>
    <mergeCell ref="E1:G1"/>
    <mergeCell ref="H1:J1"/>
    <mergeCell ref="D3:D6"/>
    <mergeCell ref="G3:G6"/>
    <mergeCell ref="J3:J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D30" sqref="D30"/>
    </sheetView>
  </sheetViews>
  <sheetFormatPr defaultRowHeight="14.4" x14ac:dyDescent="0.3"/>
  <cols>
    <col min="1" max="1" width="27.44140625" bestFit="1" customWidth="1"/>
    <col min="2" max="2" width="23.5546875" customWidth="1"/>
    <col min="4" max="4" width="9.5546875" bestFit="1" customWidth="1"/>
    <col min="7" max="7" width="9.5546875" bestFit="1" customWidth="1"/>
  </cols>
  <sheetData>
    <row r="1" spans="1:8" x14ac:dyDescent="0.3">
      <c r="A1" s="15"/>
      <c r="B1" s="4"/>
      <c r="C1" s="63" t="s">
        <v>8</v>
      </c>
      <c r="D1" s="63"/>
      <c r="E1" s="63"/>
      <c r="F1" s="68" t="s">
        <v>9</v>
      </c>
      <c r="G1" s="68"/>
      <c r="H1" s="68"/>
    </row>
    <row r="2" spans="1:8" x14ac:dyDescent="0.3">
      <c r="A2" s="4" t="s">
        <v>4</v>
      </c>
      <c r="B2" s="4" t="s">
        <v>40</v>
      </c>
      <c r="C2" s="7" t="s">
        <v>0</v>
      </c>
      <c r="D2" s="7" t="s">
        <v>6</v>
      </c>
      <c r="E2" s="7" t="s">
        <v>7</v>
      </c>
      <c r="F2" s="26" t="s">
        <v>0</v>
      </c>
      <c r="G2" s="26" t="s">
        <v>6</v>
      </c>
      <c r="H2" s="26" t="s">
        <v>7</v>
      </c>
    </row>
    <row r="3" spans="1:8" x14ac:dyDescent="0.3">
      <c r="A3" s="3" t="s">
        <v>1</v>
      </c>
      <c r="B3" s="3" t="s">
        <v>14</v>
      </c>
      <c r="C3" s="5">
        <v>5</v>
      </c>
      <c r="D3" s="37">
        <v>0.12817226352217401</v>
      </c>
      <c r="E3" s="66">
        <v>3901</v>
      </c>
      <c r="F3" s="27">
        <v>3</v>
      </c>
      <c r="G3" s="48">
        <v>0.12760527435134</v>
      </c>
      <c r="H3" s="69">
        <v>2351</v>
      </c>
    </row>
    <row r="4" spans="1:8" x14ac:dyDescent="0.3">
      <c r="A4" s="3" t="s">
        <v>1</v>
      </c>
      <c r="B4" s="3" t="s">
        <v>13</v>
      </c>
      <c r="C4" s="5">
        <v>11</v>
      </c>
      <c r="D4" s="37">
        <v>0.281978979748782</v>
      </c>
      <c r="E4" s="66"/>
      <c r="F4" s="27">
        <v>7</v>
      </c>
      <c r="G4" s="48">
        <v>0.29774564015312599</v>
      </c>
      <c r="H4" s="69"/>
    </row>
    <row r="5" spans="1:8" x14ac:dyDescent="0.3">
      <c r="A5" s="3" t="s">
        <v>1</v>
      </c>
      <c r="B5" s="3" t="s">
        <v>16</v>
      </c>
      <c r="C5" s="5">
        <v>1825</v>
      </c>
      <c r="D5" s="37">
        <v>46.782876185593402</v>
      </c>
      <c r="E5" s="66"/>
      <c r="F5" s="27">
        <v>1264</v>
      </c>
      <c r="G5" s="48">
        <v>53.764355593364499</v>
      </c>
      <c r="H5" s="69"/>
    </row>
    <row r="6" spans="1:8" x14ac:dyDescent="0.3">
      <c r="A6" s="3" t="s">
        <v>1</v>
      </c>
      <c r="B6" s="3" t="s">
        <v>15</v>
      </c>
      <c r="C6" s="5">
        <v>2060</v>
      </c>
      <c r="D6" s="37">
        <v>52.806972571135603</v>
      </c>
      <c r="E6" s="66"/>
      <c r="F6" s="27">
        <v>1077</v>
      </c>
      <c r="G6" s="48">
        <v>45.810293492131002</v>
      </c>
      <c r="H6" s="69"/>
    </row>
    <row r="7" spans="1:8" x14ac:dyDescent="0.3">
      <c r="A7" s="3" t="s">
        <v>2</v>
      </c>
      <c r="B7" s="3" t="s">
        <v>14</v>
      </c>
      <c r="C7" s="5">
        <v>19</v>
      </c>
      <c r="D7" s="37">
        <v>0.11462355212355201</v>
      </c>
      <c r="E7" s="66">
        <v>16576</v>
      </c>
      <c r="F7" s="27">
        <v>8</v>
      </c>
      <c r="G7" s="48">
        <v>0.103533065872913</v>
      </c>
      <c r="H7" s="69">
        <v>7727</v>
      </c>
    </row>
    <row r="8" spans="1:8" x14ac:dyDescent="0.3">
      <c r="A8" s="3" t="s">
        <v>2</v>
      </c>
      <c r="B8" s="3" t="s">
        <v>13</v>
      </c>
      <c r="C8" s="5">
        <v>72</v>
      </c>
      <c r="D8" s="37">
        <v>0.43436293436293399</v>
      </c>
      <c r="E8" s="66"/>
      <c r="F8" s="27">
        <v>34</v>
      </c>
      <c r="G8" s="48">
        <v>0.44001552995988102</v>
      </c>
      <c r="H8" s="69"/>
    </row>
    <row r="9" spans="1:8" x14ac:dyDescent="0.3">
      <c r="A9" s="3" t="s">
        <v>2</v>
      </c>
      <c r="B9" s="3" t="s">
        <v>16</v>
      </c>
      <c r="C9" s="5">
        <v>6261</v>
      </c>
      <c r="D9" s="37">
        <v>37.771476833976799</v>
      </c>
      <c r="E9" s="66"/>
      <c r="F9" s="27">
        <v>3331</v>
      </c>
      <c r="G9" s="48">
        <v>43.108580302834199</v>
      </c>
      <c r="H9" s="69"/>
    </row>
    <row r="10" spans="1:8" x14ac:dyDescent="0.3">
      <c r="A10" s="3" t="s">
        <v>2</v>
      </c>
      <c r="B10" s="3" t="s">
        <v>15</v>
      </c>
      <c r="C10" s="5">
        <v>10224</v>
      </c>
      <c r="D10" s="37">
        <v>61.679536679536703</v>
      </c>
      <c r="E10" s="66"/>
      <c r="F10" s="27">
        <v>4354</v>
      </c>
      <c r="G10" s="48">
        <v>56.347871101332998</v>
      </c>
      <c r="H10" s="69"/>
    </row>
    <row r="11" spans="1:8" x14ac:dyDescent="0.3">
      <c r="A11" s="3" t="s">
        <v>3</v>
      </c>
      <c r="B11" s="3" t="s">
        <v>14</v>
      </c>
      <c r="C11" s="5">
        <v>20</v>
      </c>
      <c r="D11" s="37">
        <v>0.18019641409136</v>
      </c>
      <c r="E11" s="66">
        <v>11099</v>
      </c>
      <c r="F11" s="27">
        <v>7</v>
      </c>
      <c r="G11" s="48">
        <v>9.85776651175891E-2</v>
      </c>
      <c r="H11" s="69">
        <v>7101</v>
      </c>
    </row>
    <row r="12" spans="1:8" x14ac:dyDescent="0.3">
      <c r="A12" s="3" t="s">
        <v>3</v>
      </c>
      <c r="B12" s="3" t="s">
        <v>13</v>
      </c>
      <c r="C12" s="5">
        <v>60</v>
      </c>
      <c r="D12" s="37">
        <v>0.54058924227407901</v>
      </c>
      <c r="E12" s="66"/>
      <c r="F12" s="27">
        <v>48</v>
      </c>
      <c r="G12" s="48">
        <v>0.67596113223489696</v>
      </c>
      <c r="H12" s="69"/>
    </row>
    <row r="13" spans="1:8" x14ac:dyDescent="0.3">
      <c r="A13" s="3" t="s">
        <v>3</v>
      </c>
      <c r="B13" s="3" t="s">
        <v>16</v>
      </c>
      <c r="C13" s="5">
        <v>3491</v>
      </c>
      <c r="D13" s="37">
        <v>31.453284079646799</v>
      </c>
      <c r="E13" s="66"/>
      <c r="F13" s="27">
        <v>2750</v>
      </c>
      <c r="G13" s="48">
        <v>38.726939867624303</v>
      </c>
      <c r="H13" s="69"/>
    </row>
    <row r="14" spans="1:8" x14ac:dyDescent="0.3">
      <c r="A14" s="3" t="s">
        <v>3</v>
      </c>
      <c r="B14" s="3" t="s">
        <v>15</v>
      </c>
      <c r="C14" s="5">
        <v>7528</v>
      </c>
      <c r="D14" s="37">
        <v>67.825930263987701</v>
      </c>
      <c r="E14" s="66"/>
      <c r="F14" s="27">
        <v>4296</v>
      </c>
      <c r="G14" s="48">
        <v>60.498521335023199</v>
      </c>
      <c r="H14" s="69"/>
    </row>
  </sheetData>
  <mergeCells count="8">
    <mergeCell ref="C1:E1"/>
    <mergeCell ref="F1:H1"/>
    <mergeCell ref="E3:E6"/>
    <mergeCell ref="E7:E10"/>
    <mergeCell ref="E11:E14"/>
    <mergeCell ref="H3:H6"/>
    <mergeCell ref="H7:H10"/>
    <mergeCell ref="H11:H1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F22" sqref="F22"/>
    </sheetView>
  </sheetViews>
  <sheetFormatPr defaultRowHeight="14.4" x14ac:dyDescent="0.3"/>
  <cols>
    <col min="1" max="1" width="27.44140625" bestFit="1" customWidth="1"/>
    <col min="2" max="2" width="19.44140625" bestFit="1" customWidth="1"/>
  </cols>
  <sheetData>
    <row r="1" spans="1:8" x14ac:dyDescent="0.3">
      <c r="A1" s="12"/>
      <c r="B1" s="8"/>
      <c r="C1" s="72" t="s">
        <v>8</v>
      </c>
      <c r="D1" s="72"/>
      <c r="E1" s="72"/>
      <c r="F1" s="73" t="s">
        <v>9</v>
      </c>
      <c r="G1" s="73"/>
      <c r="H1" s="73"/>
    </row>
    <row r="2" spans="1:8" x14ac:dyDescent="0.3">
      <c r="A2" s="8" t="s">
        <v>4</v>
      </c>
      <c r="B2" s="8" t="s">
        <v>44</v>
      </c>
      <c r="C2" s="21" t="s">
        <v>0</v>
      </c>
      <c r="D2" s="21" t="s">
        <v>6</v>
      </c>
      <c r="E2" s="21" t="s">
        <v>7</v>
      </c>
      <c r="F2" s="22" t="s">
        <v>0</v>
      </c>
      <c r="G2" s="22" t="s">
        <v>6</v>
      </c>
      <c r="H2" s="22" t="s">
        <v>7</v>
      </c>
    </row>
    <row r="3" spans="1:8" x14ac:dyDescent="0.3">
      <c r="A3" s="9" t="s">
        <v>1</v>
      </c>
      <c r="B3" s="9" t="s">
        <v>14</v>
      </c>
      <c r="C3" s="23">
        <v>10</v>
      </c>
      <c r="D3" s="49">
        <v>0.13557483731019501</v>
      </c>
      <c r="E3" s="70">
        <v>7376</v>
      </c>
      <c r="F3" s="24">
        <v>5</v>
      </c>
      <c r="G3" s="50">
        <v>0.11140819964349399</v>
      </c>
      <c r="H3" s="71">
        <v>4488</v>
      </c>
    </row>
    <row r="4" spans="1:8" x14ac:dyDescent="0.3">
      <c r="A4" s="9" t="s">
        <v>1</v>
      </c>
      <c r="B4" s="9" t="s">
        <v>13</v>
      </c>
      <c r="C4" s="23">
        <v>13</v>
      </c>
      <c r="D4" s="49">
        <v>0.176247288503254</v>
      </c>
      <c r="E4" s="70"/>
      <c r="F4" s="24">
        <v>14</v>
      </c>
      <c r="G4" s="50">
        <v>0.31194295900178298</v>
      </c>
      <c r="H4" s="71">
        <v>4488</v>
      </c>
    </row>
    <row r="5" spans="1:8" x14ac:dyDescent="0.3">
      <c r="A5" s="9" t="s">
        <v>1</v>
      </c>
      <c r="B5" s="9" t="s">
        <v>16</v>
      </c>
      <c r="C5" s="23">
        <v>2953</v>
      </c>
      <c r="D5" s="49">
        <v>40.035249457700701</v>
      </c>
      <c r="E5" s="70"/>
      <c r="F5" s="24">
        <v>2314</v>
      </c>
      <c r="G5" s="50">
        <v>51.559714795008901</v>
      </c>
      <c r="H5" s="71">
        <v>4488</v>
      </c>
    </row>
    <row r="6" spans="1:8" x14ac:dyDescent="0.3">
      <c r="A6" s="9" t="s">
        <v>1</v>
      </c>
      <c r="B6" s="9" t="s">
        <v>15</v>
      </c>
      <c r="C6" s="23">
        <v>4400</v>
      </c>
      <c r="D6" s="49">
        <v>59.652928416485899</v>
      </c>
      <c r="E6" s="70"/>
      <c r="F6" s="24">
        <v>2155</v>
      </c>
      <c r="G6" s="50">
        <v>48.016934046345803</v>
      </c>
      <c r="H6" s="71">
        <v>4488</v>
      </c>
    </row>
    <row r="7" spans="1:8" x14ac:dyDescent="0.3">
      <c r="A7" s="9" t="s">
        <v>2</v>
      </c>
      <c r="B7" s="9" t="s">
        <v>14</v>
      </c>
      <c r="C7" s="23">
        <v>48</v>
      </c>
      <c r="D7" s="49">
        <v>0.16004267804747899</v>
      </c>
      <c r="E7" s="70">
        <v>29992</v>
      </c>
      <c r="F7" s="24">
        <v>13</v>
      </c>
      <c r="G7" s="50">
        <v>9.1369131290413297E-2</v>
      </c>
      <c r="H7" s="71">
        <v>14228</v>
      </c>
    </row>
    <row r="8" spans="1:8" x14ac:dyDescent="0.3">
      <c r="A8" s="9" t="s">
        <v>2</v>
      </c>
      <c r="B8" s="9" t="s">
        <v>13</v>
      </c>
      <c r="C8" s="23">
        <v>93</v>
      </c>
      <c r="D8" s="49">
        <v>0.31008268871699102</v>
      </c>
      <c r="E8" s="70">
        <v>29992</v>
      </c>
      <c r="F8" s="24">
        <v>46</v>
      </c>
      <c r="G8" s="50">
        <v>0.32330615687377001</v>
      </c>
      <c r="H8" s="71">
        <v>14228</v>
      </c>
    </row>
    <row r="9" spans="1:8" x14ac:dyDescent="0.3">
      <c r="A9" s="9" t="s">
        <v>2</v>
      </c>
      <c r="B9" s="9" t="s">
        <v>16</v>
      </c>
      <c r="C9" s="23">
        <v>9348</v>
      </c>
      <c r="D9" s="49">
        <v>31.168311549746601</v>
      </c>
      <c r="E9" s="70">
        <v>29992</v>
      </c>
      <c r="F9" s="24">
        <v>6245</v>
      </c>
      <c r="G9" s="50">
        <v>43.892324992971602</v>
      </c>
      <c r="H9" s="71">
        <v>14228</v>
      </c>
    </row>
    <row r="10" spans="1:8" x14ac:dyDescent="0.3">
      <c r="A10" s="9" t="s">
        <v>2</v>
      </c>
      <c r="B10" s="9" t="s">
        <v>15</v>
      </c>
      <c r="C10" s="23">
        <v>20503</v>
      </c>
      <c r="D10" s="49">
        <v>68.361563083488903</v>
      </c>
      <c r="E10" s="70">
        <v>29992</v>
      </c>
      <c r="F10" s="24">
        <v>7924</v>
      </c>
      <c r="G10" s="50">
        <v>55.692999718864201</v>
      </c>
      <c r="H10" s="71">
        <v>14228</v>
      </c>
    </row>
    <row r="11" spans="1:8" x14ac:dyDescent="0.3">
      <c r="A11" s="9" t="s">
        <v>3</v>
      </c>
      <c r="B11" s="9" t="s">
        <v>14</v>
      </c>
      <c r="C11" s="23">
        <v>45</v>
      </c>
      <c r="D11" s="49">
        <v>0.225994375251105</v>
      </c>
      <c r="E11" s="70">
        <v>19912</v>
      </c>
      <c r="F11" s="24">
        <v>26</v>
      </c>
      <c r="G11" s="50">
        <v>0.19983091230497299</v>
      </c>
      <c r="H11" s="71">
        <v>13011</v>
      </c>
    </row>
    <row r="12" spans="1:8" x14ac:dyDescent="0.3">
      <c r="A12" s="9" t="s">
        <v>3</v>
      </c>
      <c r="B12" s="9" t="s">
        <v>13</v>
      </c>
      <c r="C12" s="23">
        <v>78</v>
      </c>
      <c r="D12" s="49">
        <v>0.39172358376858202</v>
      </c>
      <c r="E12" s="70">
        <v>19912</v>
      </c>
      <c r="F12" s="24">
        <v>59</v>
      </c>
      <c r="G12" s="50">
        <v>0.45346245484589998</v>
      </c>
      <c r="H12" s="71">
        <v>13011</v>
      </c>
    </row>
    <row r="13" spans="1:8" x14ac:dyDescent="0.3">
      <c r="A13" s="9" t="s">
        <v>3</v>
      </c>
      <c r="B13" s="9" t="s">
        <v>16</v>
      </c>
      <c r="C13" s="23">
        <v>5519</v>
      </c>
      <c r="D13" s="49">
        <v>27.716954600241099</v>
      </c>
      <c r="E13" s="70">
        <v>19912</v>
      </c>
      <c r="F13" s="24">
        <v>5170</v>
      </c>
      <c r="G13" s="50">
        <v>39.735608331411903</v>
      </c>
      <c r="H13" s="71">
        <v>13011</v>
      </c>
    </row>
    <row r="14" spans="1:8" x14ac:dyDescent="0.3">
      <c r="A14" s="9" t="s">
        <v>3</v>
      </c>
      <c r="B14" s="9" t="s">
        <v>15</v>
      </c>
      <c r="C14" s="23">
        <v>14270</v>
      </c>
      <c r="D14" s="49">
        <v>71.665327440739304</v>
      </c>
      <c r="E14" s="70">
        <v>19912</v>
      </c>
      <c r="F14" s="24">
        <v>7756</v>
      </c>
      <c r="G14" s="50">
        <v>59.611098301437302</v>
      </c>
      <c r="H14" s="71">
        <v>13011</v>
      </c>
    </row>
    <row r="15" spans="1:8" x14ac:dyDescent="0.3">
      <c r="G15" s="39"/>
    </row>
  </sheetData>
  <mergeCells count="8">
    <mergeCell ref="E11:E14"/>
    <mergeCell ref="H11:H14"/>
    <mergeCell ref="C1:E1"/>
    <mergeCell ref="F1:H1"/>
    <mergeCell ref="E3:E6"/>
    <mergeCell ref="H3:H6"/>
    <mergeCell ref="E7:E10"/>
    <mergeCell ref="H7:H1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workbookViewId="0">
      <selection activeCell="L21" sqref="L21"/>
    </sheetView>
  </sheetViews>
  <sheetFormatPr defaultRowHeight="14.4" x14ac:dyDescent="0.3"/>
  <cols>
    <col min="1" max="1" width="19.44140625" bestFit="1" customWidth="1"/>
  </cols>
  <sheetData>
    <row r="1" spans="1:13" x14ac:dyDescent="0.3">
      <c r="A1" s="14"/>
      <c r="B1" s="58" t="s">
        <v>1</v>
      </c>
      <c r="C1" s="58"/>
      <c r="D1" s="58"/>
      <c r="E1" s="58"/>
      <c r="F1" s="58" t="s">
        <v>2</v>
      </c>
      <c r="G1" s="58"/>
      <c r="H1" s="58"/>
      <c r="I1" s="58"/>
      <c r="J1" s="58" t="s">
        <v>3</v>
      </c>
      <c r="K1" s="58"/>
      <c r="L1" s="58"/>
      <c r="M1" s="58"/>
    </row>
    <row r="2" spans="1:13" x14ac:dyDescent="0.3">
      <c r="A2" s="4" t="s">
        <v>5</v>
      </c>
      <c r="B2" s="4" t="s">
        <v>0</v>
      </c>
      <c r="C2" s="4" t="s">
        <v>6</v>
      </c>
      <c r="D2" s="4" t="s">
        <v>17</v>
      </c>
      <c r="E2" s="4" t="s">
        <v>7</v>
      </c>
      <c r="F2" s="4" t="s">
        <v>0</v>
      </c>
      <c r="G2" s="4" t="s">
        <v>6</v>
      </c>
      <c r="H2" s="4" t="s">
        <v>17</v>
      </c>
      <c r="I2" s="4" t="s">
        <v>7</v>
      </c>
      <c r="J2" s="4" t="s">
        <v>0</v>
      </c>
      <c r="K2" s="4" t="s">
        <v>6</v>
      </c>
      <c r="L2" s="4" t="s">
        <v>17</v>
      </c>
      <c r="M2" s="4" t="s">
        <v>7</v>
      </c>
    </row>
    <row r="3" spans="1:13" x14ac:dyDescent="0.3">
      <c r="A3" s="3" t="s">
        <v>13</v>
      </c>
      <c r="B3" s="3">
        <v>8</v>
      </c>
      <c r="C3" s="42">
        <v>1.9607843137254899</v>
      </c>
      <c r="D3" s="42">
        <v>0.68641180589608297</v>
      </c>
      <c r="E3" s="59">
        <v>408</v>
      </c>
      <c r="F3" s="3">
        <v>37</v>
      </c>
      <c r="G3" s="42">
        <v>1.3195435092724701</v>
      </c>
      <c r="H3" s="42">
        <v>0.215495610182627</v>
      </c>
      <c r="I3" s="59">
        <v>2804</v>
      </c>
      <c r="J3" s="3">
        <v>63</v>
      </c>
      <c r="K3" s="42">
        <v>1.1198009242801299</v>
      </c>
      <c r="L3" s="42">
        <v>0.14028951472345599</v>
      </c>
      <c r="M3" s="59">
        <v>5626</v>
      </c>
    </row>
    <row r="4" spans="1:13" x14ac:dyDescent="0.3">
      <c r="A4" s="3" t="s">
        <v>38</v>
      </c>
      <c r="B4" s="3">
        <v>188</v>
      </c>
      <c r="C4" s="42">
        <v>46.078431372548998</v>
      </c>
      <c r="D4" s="42">
        <v>2.46774352131867</v>
      </c>
      <c r="E4" s="59"/>
      <c r="F4" s="3">
        <v>652</v>
      </c>
      <c r="G4" s="42">
        <v>23.252496433666199</v>
      </c>
      <c r="H4" s="42">
        <v>0.79777039807757</v>
      </c>
      <c r="I4" s="59"/>
      <c r="J4" s="3">
        <v>762</v>
      </c>
      <c r="K4" s="42">
        <v>13.5442587984358</v>
      </c>
      <c r="L4" s="42">
        <v>0.45622037489969502</v>
      </c>
      <c r="M4" s="59"/>
    </row>
    <row r="5" spans="1:13" x14ac:dyDescent="0.3">
      <c r="A5" s="3" t="s">
        <v>15</v>
      </c>
      <c r="B5" s="3">
        <v>212</v>
      </c>
      <c r="C5" s="42">
        <v>51.960784313725497</v>
      </c>
      <c r="D5" s="42">
        <v>2.47346472726956</v>
      </c>
      <c r="E5" s="59"/>
      <c r="F5" s="3">
        <v>2115</v>
      </c>
      <c r="G5" s="42">
        <v>75.427960057061298</v>
      </c>
      <c r="H5" s="42">
        <v>0.81301354830075001</v>
      </c>
      <c r="I5" s="59"/>
      <c r="J5" s="3">
        <v>4796</v>
      </c>
      <c r="K5" s="42">
        <v>85.247067188055496</v>
      </c>
      <c r="L5" s="42">
        <v>0.47280171332281801</v>
      </c>
      <c r="M5" s="59"/>
    </row>
    <row r="6" spans="1:13" x14ac:dyDescent="0.3">
      <c r="A6" s="3" t="s">
        <v>14</v>
      </c>
      <c r="B6" s="3">
        <v>0</v>
      </c>
      <c r="C6" s="3">
        <v>0</v>
      </c>
      <c r="D6" s="3" t="s">
        <v>37</v>
      </c>
      <c r="E6" s="59"/>
      <c r="F6" s="3">
        <v>0</v>
      </c>
      <c r="G6" s="3">
        <v>0</v>
      </c>
      <c r="H6" s="3" t="s">
        <v>37</v>
      </c>
      <c r="I6" s="59"/>
      <c r="J6" s="3">
        <v>5</v>
      </c>
      <c r="K6" s="42">
        <v>8.88730892285816E-2</v>
      </c>
      <c r="L6" s="42">
        <v>3.9727588433869303E-2</v>
      </c>
      <c r="M6" s="59"/>
    </row>
  </sheetData>
  <mergeCells count="6">
    <mergeCell ref="B1:E1"/>
    <mergeCell ref="J1:M1"/>
    <mergeCell ref="F1:I1"/>
    <mergeCell ref="M3:M6"/>
    <mergeCell ref="E3:E6"/>
    <mergeCell ref="I3:I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opLeftCell="A2" workbookViewId="0">
      <selection activeCell="G12" activeCellId="1" sqref="D3:D12 G3:G12"/>
    </sheetView>
  </sheetViews>
  <sheetFormatPr defaultRowHeight="14.4" x14ac:dyDescent="0.3"/>
  <cols>
    <col min="1" max="1" width="27.44140625" bestFit="1" customWidth="1"/>
    <col min="2" max="2" width="19.44140625" bestFit="1" customWidth="1"/>
    <col min="4" max="4" width="14.6640625" bestFit="1" customWidth="1"/>
  </cols>
  <sheetData>
    <row r="1" spans="1:8" x14ac:dyDescent="0.3">
      <c r="C1" s="72" t="s">
        <v>8</v>
      </c>
      <c r="D1" s="72"/>
      <c r="E1" s="72"/>
      <c r="F1" s="74" t="s">
        <v>9</v>
      </c>
      <c r="G1" s="74"/>
      <c r="H1" s="74"/>
    </row>
    <row r="2" spans="1:8" x14ac:dyDescent="0.3">
      <c r="A2" s="4" t="s">
        <v>4</v>
      </c>
      <c r="B2" s="4" t="s">
        <v>5</v>
      </c>
      <c r="C2" s="7" t="s">
        <v>0</v>
      </c>
      <c r="D2" s="7" t="s">
        <v>6</v>
      </c>
      <c r="E2" s="7" t="s">
        <v>7</v>
      </c>
      <c r="F2" s="26" t="s">
        <v>0</v>
      </c>
      <c r="G2" s="26" t="s">
        <v>6</v>
      </c>
      <c r="H2" s="26" t="s">
        <v>7</v>
      </c>
    </row>
    <row r="3" spans="1:8" x14ac:dyDescent="0.3">
      <c r="A3" s="75" t="s">
        <v>10</v>
      </c>
      <c r="B3" s="18" t="s">
        <v>13</v>
      </c>
      <c r="C3" s="19">
        <v>3</v>
      </c>
      <c r="D3" s="51">
        <v>1.36363636363636</v>
      </c>
      <c r="E3" s="78">
        <v>220</v>
      </c>
      <c r="F3" s="28">
        <v>5</v>
      </c>
      <c r="G3" s="52">
        <v>2.6595744680851099</v>
      </c>
      <c r="H3" s="69">
        <v>188</v>
      </c>
    </row>
    <row r="4" spans="1:8" x14ac:dyDescent="0.3">
      <c r="A4" s="76"/>
      <c r="B4" s="18" t="s">
        <v>16</v>
      </c>
      <c r="C4" s="19">
        <v>89</v>
      </c>
      <c r="D4" s="51">
        <v>40.454545454545503</v>
      </c>
      <c r="E4" s="78"/>
      <c r="F4" s="28">
        <v>99</v>
      </c>
      <c r="G4" s="52">
        <v>52.659574468085097</v>
      </c>
      <c r="H4" s="69"/>
    </row>
    <row r="5" spans="1:8" x14ac:dyDescent="0.3">
      <c r="A5" s="77"/>
      <c r="B5" s="18" t="s">
        <v>15</v>
      </c>
      <c r="C5" s="19">
        <v>128</v>
      </c>
      <c r="D5" s="51">
        <v>58.181818181818201</v>
      </c>
      <c r="E5" s="78"/>
      <c r="F5" s="28">
        <v>84</v>
      </c>
      <c r="G5" s="52">
        <v>44.680851063829799</v>
      </c>
      <c r="H5" s="69"/>
    </row>
    <row r="6" spans="1:8" x14ac:dyDescent="0.3">
      <c r="A6" s="75" t="s">
        <v>11</v>
      </c>
      <c r="B6" s="18" t="s">
        <v>13</v>
      </c>
      <c r="C6" s="19">
        <v>22</v>
      </c>
      <c r="D6" s="51">
        <v>1.19956379498364</v>
      </c>
      <c r="E6" s="78">
        <v>1834</v>
      </c>
      <c r="F6" s="28">
        <v>15</v>
      </c>
      <c r="G6" s="52">
        <v>1.5463917525773201</v>
      </c>
      <c r="H6" s="69">
        <v>970</v>
      </c>
    </row>
    <row r="7" spans="1:8" x14ac:dyDescent="0.3">
      <c r="A7" s="76"/>
      <c r="B7" s="18" t="s">
        <v>16</v>
      </c>
      <c r="C7" s="19">
        <v>369</v>
      </c>
      <c r="D7" s="51">
        <v>20.119956379498401</v>
      </c>
      <c r="E7" s="78"/>
      <c r="F7" s="28">
        <v>283</v>
      </c>
      <c r="G7" s="52">
        <v>29.175257731958801</v>
      </c>
      <c r="H7" s="69"/>
    </row>
    <row r="8" spans="1:8" x14ac:dyDescent="0.3">
      <c r="A8" s="77"/>
      <c r="B8" s="18" t="s">
        <v>15</v>
      </c>
      <c r="C8" s="19">
        <v>1443</v>
      </c>
      <c r="D8" s="51">
        <v>78.680479825518006</v>
      </c>
      <c r="E8" s="78"/>
      <c r="F8" s="28">
        <v>672</v>
      </c>
      <c r="G8" s="52">
        <v>69.278350515463899</v>
      </c>
      <c r="H8" s="69"/>
    </row>
    <row r="9" spans="1:8" x14ac:dyDescent="0.3">
      <c r="A9" s="75" t="s">
        <v>12</v>
      </c>
      <c r="B9" s="18" t="s">
        <v>14</v>
      </c>
      <c r="C9" s="19">
        <v>4</v>
      </c>
      <c r="D9" s="51">
        <v>0.117096018735363</v>
      </c>
      <c r="E9" s="78">
        <v>3416</v>
      </c>
      <c r="F9" s="28">
        <v>1</v>
      </c>
      <c r="G9" s="52">
        <v>4.52488687782805E-2</v>
      </c>
      <c r="H9" s="69">
        <v>2210</v>
      </c>
    </row>
    <row r="10" spans="1:8" x14ac:dyDescent="0.3">
      <c r="A10" s="76"/>
      <c r="B10" s="18" t="s">
        <v>13</v>
      </c>
      <c r="C10" s="19">
        <v>35</v>
      </c>
      <c r="D10" s="51">
        <v>1.0245901639344299</v>
      </c>
      <c r="E10" s="78"/>
      <c r="F10" s="28">
        <v>28</v>
      </c>
      <c r="G10" s="52">
        <v>1.26696832579186</v>
      </c>
      <c r="H10" s="69"/>
    </row>
    <row r="11" spans="1:8" x14ac:dyDescent="0.3">
      <c r="A11" s="76"/>
      <c r="B11" s="18" t="s">
        <v>16</v>
      </c>
      <c r="C11" s="19">
        <v>408</v>
      </c>
      <c r="D11" s="51">
        <v>11.943793911007001</v>
      </c>
      <c r="E11" s="78"/>
      <c r="F11" s="28">
        <v>354</v>
      </c>
      <c r="G11" s="52">
        <v>16.018099547511301</v>
      </c>
      <c r="H11" s="69"/>
    </row>
    <row r="12" spans="1:8" x14ac:dyDescent="0.3">
      <c r="A12" s="77"/>
      <c r="B12" s="18" t="s">
        <v>15</v>
      </c>
      <c r="C12" s="19">
        <v>2969</v>
      </c>
      <c r="D12" s="51">
        <v>86.914519906323207</v>
      </c>
      <c r="E12" s="78"/>
      <c r="F12" s="28">
        <v>1827</v>
      </c>
      <c r="G12" s="52">
        <v>82.669683257918507</v>
      </c>
      <c r="H12" s="69"/>
    </row>
  </sheetData>
  <mergeCells count="11">
    <mergeCell ref="C1:E1"/>
    <mergeCell ref="F1:H1"/>
    <mergeCell ref="A3:A5"/>
    <mergeCell ref="A6:A8"/>
    <mergeCell ref="A9:A12"/>
    <mergeCell ref="E9:E12"/>
    <mergeCell ref="H3:H5"/>
    <mergeCell ref="H6:H8"/>
    <mergeCell ref="H9:H12"/>
    <mergeCell ref="E3:E5"/>
    <mergeCell ref="E6:E8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I3" activeCellId="2" sqref="C3:C12 F3:F12 I3:I12"/>
    </sheetView>
  </sheetViews>
  <sheetFormatPr defaultRowHeight="14.4" x14ac:dyDescent="0.3"/>
  <cols>
    <col min="1" max="1" width="25.5546875" bestFit="1" customWidth="1"/>
  </cols>
  <sheetData>
    <row r="1" spans="1:10" x14ac:dyDescent="0.3">
      <c r="A1" s="14"/>
      <c r="B1" s="79" t="s">
        <v>1</v>
      </c>
      <c r="C1" s="79"/>
      <c r="D1" s="79"/>
      <c r="E1" s="79" t="s">
        <v>2</v>
      </c>
      <c r="F1" s="79"/>
      <c r="G1" s="79"/>
      <c r="H1" s="79" t="s">
        <v>3</v>
      </c>
      <c r="I1" s="79"/>
      <c r="J1" s="79"/>
    </row>
    <row r="2" spans="1:10" x14ac:dyDescent="0.3">
      <c r="A2" s="4" t="s">
        <v>18</v>
      </c>
      <c r="B2" s="4" t="s">
        <v>0</v>
      </c>
      <c r="C2" s="4" t="s">
        <v>6</v>
      </c>
      <c r="D2" s="4" t="s">
        <v>7</v>
      </c>
      <c r="E2" s="4" t="s">
        <v>0</v>
      </c>
      <c r="F2" s="4" t="s">
        <v>6</v>
      </c>
      <c r="G2" s="4" t="s">
        <v>7</v>
      </c>
      <c r="H2" s="4" t="s">
        <v>0</v>
      </c>
      <c r="I2" s="4" t="s">
        <v>6</v>
      </c>
      <c r="J2" s="4" t="s">
        <v>7</v>
      </c>
    </row>
    <row r="3" spans="1:10" x14ac:dyDescent="0.3">
      <c r="A3" s="3" t="s">
        <v>27</v>
      </c>
      <c r="B3" s="3">
        <v>31544</v>
      </c>
      <c r="C3" s="42">
        <v>50.645430608181897</v>
      </c>
      <c r="D3" s="59">
        <v>62284</v>
      </c>
      <c r="E3" s="3">
        <v>92407</v>
      </c>
      <c r="F3" s="42">
        <v>40.570668399424001</v>
      </c>
      <c r="G3" s="59">
        <v>227768</v>
      </c>
      <c r="H3" s="3">
        <v>73106</v>
      </c>
      <c r="I3" s="42">
        <v>34.577746245713598</v>
      </c>
      <c r="J3" s="59">
        <v>211425</v>
      </c>
    </row>
    <row r="4" spans="1:10" x14ac:dyDescent="0.3">
      <c r="A4" s="3" t="s">
        <v>14</v>
      </c>
      <c r="B4" s="3">
        <v>143</v>
      </c>
      <c r="C4" s="42">
        <v>0.22959347504977201</v>
      </c>
      <c r="D4" s="59"/>
      <c r="E4" s="3">
        <v>489</v>
      </c>
      <c r="F4" s="42">
        <v>0.21469214288223101</v>
      </c>
      <c r="G4" s="59"/>
      <c r="H4" s="3">
        <v>635</v>
      </c>
      <c r="I4" s="42">
        <v>0.30034291119782403</v>
      </c>
      <c r="J4" s="59"/>
    </row>
    <row r="5" spans="1:10" x14ac:dyDescent="0.3">
      <c r="A5" s="3" t="s">
        <v>19</v>
      </c>
      <c r="B5" s="3">
        <v>11277</v>
      </c>
      <c r="C5" s="42">
        <v>18.105773553400599</v>
      </c>
      <c r="D5" s="59"/>
      <c r="E5" s="3">
        <v>48074</v>
      </c>
      <c r="F5" s="42">
        <v>21.1065645744793</v>
      </c>
      <c r="G5" s="59"/>
      <c r="H5" s="3">
        <v>43596</v>
      </c>
      <c r="I5" s="42">
        <v>20.6200780418588</v>
      </c>
      <c r="J5" s="59"/>
    </row>
    <row r="6" spans="1:10" x14ac:dyDescent="0.3">
      <c r="A6" s="3" t="s">
        <v>20</v>
      </c>
      <c r="B6" s="3">
        <v>720</v>
      </c>
      <c r="C6" s="42">
        <v>1.1559951191317199</v>
      </c>
      <c r="D6" s="59"/>
      <c r="E6" s="3">
        <v>3954</v>
      </c>
      <c r="F6" s="42">
        <v>1.73597695901092</v>
      </c>
      <c r="G6" s="59"/>
      <c r="H6" s="3">
        <v>4667</v>
      </c>
      <c r="I6" s="42">
        <v>2.2074021520633802</v>
      </c>
      <c r="J6" s="59"/>
    </row>
    <row r="7" spans="1:10" x14ac:dyDescent="0.3">
      <c r="A7" s="3" t="s">
        <v>21</v>
      </c>
      <c r="B7" s="3">
        <v>10741</v>
      </c>
      <c r="C7" s="42">
        <v>17.245199409158001</v>
      </c>
      <c r="D7" s="59"/>
      <c r="E7" s="3">
        <v>50892</v>
      </c>
      <c r="F7" s="42">
        <v>22.3437884162832</v>
      </c>
      <c r="G7" s="59"/>
      <c r="H7" s="3">
        <v>55328</v>
      </c>
      <c r="I7" s="42">
        <v>26.169090694099602</v>
      </c>
      <c r="J7" s="59"/>
    </row>
    <row r="8" spans="1:10" x14ac:dyDescent="0.3">
      <c r="A8" s="3" t="s">
        <v>22</v>
      </c>
      <c r="B8" s="3">
        <v>11825</v>
      </c>
      <c r="C8" s="42">
        <v>18.985614282961901</v>
      </c>
      <c r="D8" s="59"/>
      <c r="E8" s="3">
        <v>55859</v>
      </c>
      <c r="F8" s="42">
        <v>24.5245161743529</v>
      </c>
      <c r="G8" s="59"/>
      <c r="H8" s="3">
        <v>62375</v>
      </c>
      <c r="I8" s="42">
        <v>29.502187536951599</v>
      </c>
      <c r="J8" s="59"/>
    </row>
    <row r="9" spans="1:10" x14ac:dyDescent="0.3">
      <c r="A9" s="3" t="s">
        <v>23</v>
      </c>
      <c r="B9" s="3">
        <v>2963</v>
      </c>
      <c r="C9" s="42">
        <v>4.7572410249823402</v>
      </c>
      <c r="D9" s="59"/>
      <c r="E9" s="3">
        <v>18650</v>
      </c>
      <c r="F9" s="42">
        <v>8.1881563696392803</v>
      </c>
      <c r="G9" s="59"/>
      <c r="H9" s="3">
        <v>22369</v>
      </c>
      <c r="I9" s="42">
        <v>10.5801111505262</v>
      </c>
      <c r="J9" s="59"/>
    </row>
    <row r="10" spans="1:10" x14ac:dyDescent="0.3">
      <c r="A10" s="3" t="s">
        <v>24</v>
      </c>
      <c r="B10" s="3">
        <v>3615</v>
      </c>
      <c r="C10" s="42">
        <v>5.8040588273071698</v>
      </c>
      <c r="D10" s="59"/>
      <c r="E10" s="3">
        <v>22570</v>
      </c>
      <c r="F10" s="42">
        <v>9.9092058585929497</v>
      </c>
      <c r="G10" s="59"/>
      <c r="H10" s="3">
        <v>29532</v>
      </c>
      <c r="I10" s="42">
        <v>13.968073785030199</v>
      </c>
      <c r="J10" s="59"/>
    </row>
    <row r="11" spans="1:10" x14ac:dyDescent="0.3">
      <c r="A11" s="3" t="s">
        <v>25</v>
      </c>
      <c r="B11" s="3">
        <v>8572</v>
      </c>
      <c r="C11" s="42">
        <v>13.7627641127737</v>
      </c>
      <c r="D11" s="59"/>
      <c r="E11" s="3">
        <v>45213</v>
      </c>
      <c r="F11" s="42">
        <v>19.850461873485301</v>
      </c>
      <c r="G11" s="59"/>
      <c r="H11" s="3">
        <v>51878</v>
      </c>
      <c r="I11" s="42">
        <v>24.537306373418499</v>
      </c>
      <c r="J11" s="59"/>
    </row>
    <row r="12" spans="1:10" x14ac:dyDescent="0.3">
      <c r="A12" s="3" t="s">
        <v>26</v>
      </c>
      <c r="B12" s="3">
        <v>408</v>
      </c>
      <c r="C12" s="42">
        <v>0.65506390084130794</v>
      </c>
      <c r="D12" s="59"/>
      <c r="E12" s="3">
        <v>2804</v>
      </c>
      <c r="F12" s="42">
        <v>1.2310772364862499</v>
      </c>
      <c r="G12" s="59"/>
      <c r="H12" s="3">
        <v>5626</v>
      </c>
      <c r="I12" s="42">
        <v>2.6609908951164698</v>
      </c>
      <c r="J12" s="59"/>
    </row>
  </sheetData>
  <mergeCells count="6">
    <mergeCell ref="B1:D1"/>
    <mergeCell ref="E1:G1"/>
    <mergeCell ref="H1:J1"/>
    <mergeCell ref="G3:G12"/>
    <mergeCell ref="J3:J12"/>
    <mergeCell ref="D3:D1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I7" sqref="I7"/>
    </sheetView>
  </sheetViews>
  <sheetFormatPr defaultRowHeight="14.4" x14ac:dyDescent="0.3"/>
  <cols>
    <col min="1" max="1" width="25.5546875" bestFit="1" customWidth="1"/>
    <col min="2" max="2" width="11.44140625" customWidth="1"/>
    <col min="3" max="3" width="11.6640625" customWidth="1"/>
    <col min="4" max="4" width="12.6640625" customWidth="1"/>
    <col min="10" max="10" width="37.5546875" bestFit="1" customWidth="1"/>
  </cols>
  <sheetData>
    <row r="1" spans="1:10" x14ac:dyDescent="0.3">
      <c r="B1" s="54" t="s">
        <v>28</v>
      </c>
      <c r="C1" s="54"/>
      <c r="D1" s="54"/>
      <c r="E1" s="54" t="s">
        <v>41</v>
      </c>
      <c r="F1" s="54"/>
      <c r="G1" s="54"/>
    </row>
    <row r="2" spans="1:10" x14ac:dyDescent="0.3">
      <c r="A2" s="8" t="s">
        <v>29</v>
      </c>
      <c r="B2" s="8" t="s">
        <v>43</v>
      </c>
      <c r="C2" s="8" t="s">
        <v>39</v>
      </c>
      <c r="D2" s="8" t="s">
        <v>42</v>
      </c>
      <c r="E2" s="8" t="s">
        <v>43</v>
      </c>
      <c r="F2" s="8" t="s">
        <v>39</v>
      </c>
      <c r="G2" s="8" t="s">
        <v>42</v>
      </c>
      <c r="I2" s="36" t="s">
        <v>43</v>
      </c>
      <c r="J2" s="53" t="s">
        <v>61</v>
      </c>
    </row>
    <row r="3" spans="1:10" x14ac:dyDescent="0.3">
      <c r="A3" s="9" t="s">
        <v>19</v>
      </c>
      <c r="B3" s="10">
        <v>3.6062318322646796E-43</v>
      </c>
      <c r="C3" s="10">
        <v>8.3678335069693695E-61</v>
      </c>
      <c r="D3" s="10">
        <v>7.37493416238002E-5</v>
      </c>
      <c r="E3" s="44">
        <v>6.3660599750952396E-2</v>
      </c>
      <c r="F3" s="44">
        <v>7.5633428888157106E-2</v>
      </c>
      <c r="G3" s="44">
        <v>-1.19728291372047E-2</v>
      </c>
      <c r="I3" s="36" t="s">
        <v>39</v>
      </c>
      <c r="J3" s="31" t="s">
        <v>62</v>
      </c>
    </row>
    <row r="4" spans="1:10" x14ac:dyDescent="0.3">
      <c r="A4" s="9" t="s">
        <v>20</v>
      </c>
      <c r="B4" s="10">
        <v>6.6562359112559401E-62</v>
      </c>
      <c r="C4" s="10">
        <v>2.2741593667232301E-24</v>
      </c>
      <c r="D4" s="10">
        <v>2.24176731581943E-29</v>
      </c>
      <c r="E4" s="44">
        <v>8.27998857356428E-2</v>
      </c>
      <c r="F4" s="44">
        <v>4.8830500696731997E-2</v>
      </c>
      <c r="G4" s="44">
        <v>3.3969385038910803E-2</v>
      </c>
      <c r="I4" s="36" t="s">
        <v>42</v>
      </c>
      <c r="J4" s="31" t="s">
        <v>63</v>
      </c>
    </row>
    <row r="5" spans="1:10" x14ac:dyDescent="0.3">
      <c r="A5" s="9" t="s">
        <v>21</v>
      </c>
      <c r="B5" s="9">
        <v>0</v>
      </c>
      <c r="C5" s="10">
        <v>2.9679010476335899E-167</v>
      </c>
      <c r="D5" s="10">
        <v>2.6368395168799401E-192</v>
      </c>
      <c r="E5" s="44">
        <v>0.21750586577373099</v>
      </c>
      <c r="F5" s="44">
        <v>0.12819996652426199</v>
      </c>
      <c r="G5" s="44">
        <v>8.9305899249468607E-2</v>
      </c>
    </row>
    <row r="6" spans="1:10" x14ac:dyDescent="0.3">
      <c r="A6" s="9" t="s">
        <v>22</v>
      </c>
      <c r="B6" s="9">
        <v>0</v>
      </c>
      <c r="C6" s="10">
        <v>2.0262742121406299E-184</v>
      </c>
      <c r="D6" s="10">
        <v>2.9582562074581699E-302</v>
      </c>
      <c r="E6" s="44">
        <v>0.24670336254755901</v>
      </c>
      <c r="F6" s="44">
        <v>0.13449459890186999</v>
      </c>
      <c r="G6" s="44">
        <v>0.11220876364568901</v>
      </c>
    </row>
    <row r="7" spans="1:10" x14ac:dyDescent="0.3">
      <c r="A7" s="9" t="s">
        <v>23</v>
      </c>
      <c r="B7" s="9">
        <v>0</v>
      </c>
      <c r="C7" s="10">
        <v>1.4352683543979901E-183</v>
      </c>
      <c r="D7" s="10">
        <v>3.8436719003119498E-163</v>
      </c>
      <c r="E7" s="44">
        <v>0.2228393256964</v>
      </c>
      <c r="F7" s="44">
        <v>0.14065494821446201</v>
      </c>
      <c r="G7" s="44">
        <v>8.2184377481938103E-2</v>
      </c>
    </row>
    <row r="8" spans="1:10" x14ac:dyDescent="0.3">
      <c r="A8" s="9" t="s">
        <v>24</v>
      </c>
      <c r="B8" s="9">
        <v>0</v>
      </c>
      <c r="C8" s="10">
        <v>2.9488427472255402E-220</v>
      </c>
      <c r="D8" s="9">
        <v>0</v>
      </c>
      <c r="E8" s="44">
        <v>0.27945409525324899</v>
      </c>
      <c r="F8" s="44">
        <v>0.15384912695719799</v>
      </c>
      <c r="G8" s="44">
        <v>0.125604968296051</v>
      </c>
    </row>
    <row r="9" spans="1:10" x14ac:dyDescent="0.3">
      <c r="A9" s="9" t="s">
        <v>25</v>
      </c>
      <c r="B9" s="9">
        <v>0</v>
      </c>
      <c r="C9" s="10">
        <v>6.0512813076844497E-263</v>
      </c>
      <c r="D9" s="10">
        <v>3.9852332198938398E-306</v>
      </c>
      <c r="E9" s="44">
        <v>0.27634622127266001</v>
      </c>
      <c r="F9" s="44">
        <v>0.16341899372395999</v>
      </c>
      <c r="G9" s="44">
        <v>0.11292722754869899</v>
      </c>
    </row>
    <row r="10" spans="1:10" x14ac:dyDescent="0.3">
      <c r="A10" s="9" t="s">
        <v>26</v>
      </c>
      <c r="B10" s="10">
        <v>2.7756235054079202E-197</v>
      </c>
      <c r="C10" s="10">
        <v>4.3290092264064298E-34</v>
      </c>
      <c r="D10" s="10">
        <v>5.93233037497924E-261</v>
      </c>
      <c r="E10" s="44">
        <v>0.165666115354553</v>
      </c>
      <c r="F10" s="44">
        <v>6.0316403956945999E-2</v>
      </c>
      <c r="G10" s="44">
        <v>0.105349711397607</v>
      </c>
    </row>
    <row r="11" spans="1:10" x14ac:dyDescent="0.3">
      <c r="A11" s="9" t="s">
        <v>27</v>
      </c>
      <c r="B11" s="9">
        <v>0</v>
      </c>
      <c r="C11" s="9">
        <v>0</v>
      </c>
      <c r="D11" s="9">
        <v>0</v>
      </c>
      <c r="E11" s="44">
        <v>-0.32646694322174802</v>
      </c>
      <c r="F11" s="44">
        <v>-0.20263172574405899</v>
      </c>
      <c r="G11" s="44">
        <v>-0.123835217477689</v>
      </c>
    </row>
    <row r="12" spans="1:10" x14ac:dyDescent="0.3">
      <c r="A12" s="9" t="s">
        <v>14</v>
      </c>
      <c r="B12" s="44">
        <v>3.55848076822065E-3</v>
      </c>
      <c r="C12" s="45">
        <v>0.47971274387705998</v>
      </c>
      <c r="D12" s="10">
        <v>1.9834353945438801E-8</v>
      </c>
      <c r="E12" s="44">
        <v>1.3793505625527501E-2</v>
      </c>
      <c r="F12" s="44">
        <v>-3.16557701590404E-3</v>
      </c>
      <c r="G12" s="44">
        <v>1.6959082641431499E-2</v>
      </c>
    </row>
  </sheetData>
  <mergeCells count="2">
    <mergeCell ref="B1:D1"/>
    <mergeCell ref="E1:G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M6" sqref="M6"/>
    </sheetView>
  </sheetViews>
  <sheetFormatPr defaultRowHeight="14.4" x14ac:dyDescent="0.3"/>
  <cols>
    <col min="1" max="1" width="53.5546875" bestFit="1" customWidth="1"/>
  </cols>
  <sheetData>
    <row r="1" spans="1:10" x14ac:dyDescent="0.3">
      <c r="A1" s="1"/>
      <c r="B1" s="54" t="s">
        <v>1</v>
      </c>
      <c r="C1" s="54"/>
      <c r="D1" s="54"/>
      <c r="E1" s="54" t="s">
        <v>2</v>
      </c>
      <c r="F1" s="54"/>
      <c r="G1" s="54"/>
      <c r="H1" s="54" t="s">
        <v>3</v>
      </c>
      <c r="I1" s="54"/>
      <c r="J1" s="54"/>
    </row>
    <row r="2" spans="1:10" x14ac:dyDescent="0.3">
      <c r="A2" s="4">
        <v>6164</v>
      </c>
      <c r="B2" s="4" t="s">
        <v>0</v>
      </c>
      <c r="C2" s="4" t="s">
        <v>6</v>
      </c>
      <c r="D2" s="4" t="s">
        <v>7</v>
      </c>
      <c r="E2" s="4" t="s">
        <v>0</v>
      </c>
      <c r="F2" s="4" t="s">
        <v>6</v>
      </c>
      <c r="G2" s="4" t="s">
        <v>7</v>
      </c>
      <c r="H2" s="4" t="s">
        <v>0</v>
      </c>
      <c r="I2" s="4" t="s">
        <v>6</v>
      </c>
      <c r="J2" s="4" t="s">
        <v>7</v>
      </c>
    </row>
    <row r="3" spans="1:10" x14ac:dyDescent="0.3">
      <c r="A3" s="3" t="s">
        <v>27</v>
      </c>
      <c r="B3" s="3">
        <v>2667</v>
      </c>
      <c r="C3" s="42">
        <v>4.3082141991761604</v>
      </c>
      <c r="D3" s="59">
        <v>61905</v>
      </c>
      <c r="E3" s="3">
        <v>12376</v>
      </c>
      <c r="F3" s="42">
        <v>5.47697863376467</v>
      </c>
      <c r="G3" s="59">
        <v>225964</v>
      </c>
      <c r="H3" s="3">
        <v>17795</v>
      </c>
      <c r="I3" s="42">
        <v>8.5458797765921197</v>
      </c>
      <c r="J3" s="55">
        <v>208229</v>
      </c>
    </row>
    <row r="4" spans="1:10" x14ac:dyDescent="0.3">
      <c r="A4" s="3" t="s">
        <v>14</v>
      </c>
      <c r="B4" s="3">
        <v>84</v>
      </c>
      <c r="C4" s="42">
        <v>0.135691785800824</v>
      </c>
      <c r="D4" s="59"/>
      <c r="E4" s="3">
        <v>314</v>
      </c>
      <c r="F4" s="42">
        <v>0.138960188348587</v>
      </c>
      <c r="G4" s="59">
        <v>225964</v>
      </c>
      <c r="H4" s="3">
        <v>451</v>
      </c>
      <c r="I4" s="42">
        <v>0.21658846750452601</v>
      </c>
      <c r="J4" s="56"/>
    </row>
    <row r="5" spans="1:10" x14ac:dyDescent="0.3">
      <c r="A5" s="3" t="s">
        <v>45</v>
      </c>
      <c r="B5" s="3">
        <v>45968</v>
      </c>
      <c r="C5" s="42">
        <v>74.255714401098501</v>
      </c>
      <c r="D5" s="59"/>
      <c r="E5" s="3">
        <v>163799</v>
      </c>
      <c r="F5" s="42">
        <v>72.488980545573597</v>
      </c>
      <c r="G5" s="59">
        <v>225964</v>
      </c>
      <c r="H5" s="3">
        <v>141107</v>
      </c>
      <c r="I5" s="42">
        <v>67.765296860667803</v>
      </c>
      <c r="J5" s="56"/>
    </row>
    <row r="6" spans="1:10" x14ac:dyDescent="0.3">
      <c r="A6" s="3" t="s">
        <v>46</v>
      </c>
      <c r="B6" s="3">
        <v>33223</v>
      </c>
      <c r="C6" s="42">
        <v>53.667716662628202</v>
      </c>
      <c r="D6" s="59"/>
      <c r="E6" s="3">
        <v>114649</v>
      </c>
      <c r="F6" s="42">
        <v>50.737728133685003</v>
      </c>
      <c r="G6" s="59">
        <v>225964</v>
      </c>
      <c r="H6" s="3">
        <v>88177</v>
      </c>
      <c r="I6" s="42">
        <v>42.346166960413797</v>
      </c>
      <c r="J6" s="56"/>
    </row>
    <row r="7" spans="1:10" x14ac:dyDescent="0.3">
      <c r="A7" s="3" t="s">
        <v>47</v>
      </c>
      <c r="B7" s="3">
        <v>8805</v>
      </c>
      <c r="C7" s="42">
        <v>14.2234068330506</v>
      </c>
      <c r="D7" s="59"/>
      <c r="E7" s="3">
        <v>26101</v>
      </c>
      <c r="F7" s="42">
        <v>11.550955019383601</v>
      </c>
      <c r="G7" s="59">
        <v>225964</v>
      </c>
      <c r="H7" s="3">
        <v>15155</v>
      </c>
      <c r="I7" s="42">
        <v>7.2780448448583099</v>
      </c>
      <c r="J7" s="56"/>
    </row>
    <row r="8" spans="1:10" x14ac:dyDescent="0.3">
      <c r="A8" s="3" t="s">
        <v>48</v>
      </c>
      <c r="B8" s="3">
        <v>32290</v>
      </c>
      <c r="C8" s="42">
        <v>52.160568613197597</v>
      </c>
      <c r="D8" s="59"/>
      <c r="E8" s="3">
        <v>115789</v>
      </c>
      <c r="F8" s="42">
        <v>51.242233276097103</v>
      </c>
      <c r="G8" s="59">
        <v>225964</v>
      </c>
      <c r="H8" s="3">
        <v>100436</v>
      </c>
      <c r="I8" s="42">
        <v>48.233435304400402</v>
      </c>
      <c r="J8" s="56"/>
    </row>
    <row r="9" spans="1:10" x14ac:dyDescent="0.3">
      <c r="A9" s="3" t="s">
        <v>49</v>
      </c>
      <c r="B9" s="3">
        <v>27088</v>
      </c>
      <c r="C9" s="42">
        <v>43.7573701639609</v>
      </c>
      <c r="D9" s="59"/>
      <c r="E9" s="3">
        <v>95059</v>
      </c>
      <c r="F9" s="42">
        <v>42.068205554867099</v>
      </c>
      <c r="G9" s="59">
        <v>225964</v>
      </c>
      <c r="H9" s="3">
        <v>83249</v>
      </c>
      <c r="I9" s="42">
        <v>39.979541754510699</v>
      </c>
      <c r="J9" s="57"/>
    </row>
  </sheetData>
  <mergeCells count="6">
    <mergeCell ref="D3:D9"/>
    <mergeCell ref="G3:G9"/>
    <mergeCell ref="B1:D1"/>
    <mergeCell ref="E1:G1"/>
    <mergeCell ref="H1:J1"/>
    <mergeCell ref="J3:J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H22" sqref="H22"/>
    </sheetView>
  </sheetViews>
  <sheetFormatPr defaultRowHeight="14.4" x14ac:dyDescent="0.3"/>
  <cols>
    <col min="1" max="1" width="53.5546875" bestFit="1" customWidth="1"/>
    <col min="2" max="7" width="10.109375" customWidth="1"/>
    <col min="10" max="10" width="37.5546875" bestFit="1" customWidth="1"/>
  </cols>
  <sheetData>
    <row r="1" spans="1:10" x14ac:dyDescent="0.3">
      <c r="A1" s="30"/>
      <c r="B1" s="54" t="s">
        <v>28</v>
      </c>
      <c r="C1" s="54"/>
      <c r="D1" s="54"/>
      <c r="E1" s="54" t="s">
        <v>41</v>
      </c>
      <c r="F1" s="54"/>
      <c r="G1" s="54"/>
    </row>
    <row r="2" spans="1:10" x14ac:dyDescent="0.3">
      <c r="A2" s="16">
        <v>6164</v>
      </c>
      <c r="B2" s="8" t="s">
        <v>43</v>
      </c>
      <c r="C2" s="8" t="s">
        <v>39</v>
      </c>
      <c r="D2" s="8" t="s">
        <v>42</v>
      </c>
      <c r="E2" s="8" t="s">
        <v>43</v>
      </c>
      <c r="F2" s="8" t="s">
        <v>39</v>
      </c>
      <c r="G2" s="8" t="s">
        <v>42</v>
      </c>
      <c r="I2" s="36" t="s">
        <v>43</v>
      </c>
      <c r="J2" s="53" t="s">
        <v>61</v>
      </c>
    </row>
    <row r="3" spans="1:10" x14ac:dyDescent="0.3">
      <c r="A3" s="11" t="s">
        <v>27</v>
      </c>
      <c r="B3" s="10">
        <v>3.7097222586639602E-268</v>
      </c>
      <c r="C3" s="10">
        <v>5.3886205777150698E-31</v>
      </c>
      <c r="D3" s="9">
        <v>0</v>
      </c>
      <c r="E3" s="44">
        <v>0.17516694809389499</v>
      </c>
      <c r="F3" s="44">
        <v>5.4275543210727098E-2</v>
      </c>
      <c r="G3" s="44">
        <v>0.120891404883168</v>
      </c>
      <c r="I3" s="36" t="s">
        <v>39</v>
      </c>
      <c r="J3" s="31" t="s">
        <v>62</v>
      </c>
    </row>
    <row r="4" spans="1:10" x14ac:dyDescent="0.3">
      <c r="A4" s="11" t="s">
        <v>14</v>
      </c>
      <c r="B4" s="10">
        <v>7.0431672366512703E-5</v>
      </c>
      <c r="C4" s="10">
        <v>0.84625449277039999</v>
      </c>
      <c r="D4" s="10">
        <v>1.10511096442629E-9</v>
      </c>
      <c r="E4" s="44">
        <v>1.9422361007610099E-2</v>
      </c>
      <c r="F4" s="44">
        <v>8.8260271968973502E-4</v>
      </c>
      <c r="G4" s="44">
        <v>1.8539758287920399E-2</v>
      </c>
      <c r="I4" s="36" t="s">
        <v>42</v>
      </c>
      <c r="J4" s="31" t="s">
        <v>63</v>
      </c>
    </row>
    <row r="5" spans="1:10" x14ac:dyDescent="0.3">
      <c r="A5" s="11" t="s">
        <v>45</v>
      </c>
      <c r="B5" s="10">
        <v>2.62396878005185E-207</v>
      </c>
      <c r="C5" s="10">
        <v>1.9709994802175201E-18</v>
      </c>
      <c r="D5" s="10">
        <v>1.8334237344275402E-253</v>
      </c>
      <c r="E5" s="44">
        <v>-0.14325251987948601</v>
      </c>
      <c r="F5" s="44">
        <v>-3.9975293875713601E-2</v>
      </c>
      <c r="G5" s="44">
        <v>-0.103277226003772</v>
      </c>
    </row>
    <row r="6" spans="1:10" x14ac:dyDescent="0.3">
      <c r="A6" s="11" t="s">
        <v>46</v>
      </c>
      <c r="B6" s="9">
        <v>0</v>
      </c>
      <c r="C6" s="10">
        <v>3.3643516414793402E-38</v>
      </c>
      <c r="D6" s="9">
        <v>0</v>
      </c>
      <c r="E6" s="44">
        <v>-0.22710115915707099</v>
      </c>
      <c r="F6" s="44">
        <v>-5.8665179869124201E-2</v>
      </c>
      <c r="G6" s="44">
        <v>-0.16843597928794701</v>
      </c>
    </row>
    <row r="7" spans="1:10" x14ac:dyDescent="0.3">
      <c r="A7" s="11" t="s">
        <v>47</v>
      </c>
      <c r="B7" s="9">
        <v>0</v>
      </c>
      <c r="C7" s="10">
        <v>8.2902405683278795E-73</v>
      </c>
      <c r="D7" s="9">
        <v>0</v>
      </c>
      <c r="E7" s="44">
        <v>-0.227085141317909</v>
      </c>
      <c r="F7" s="44">
        <v>-7.9860302162033395E-2</v>
      </c>
      <c r="G7" s="44">
        <v>-0.147224839155876</v>
      </c>
    </row>
    <row r="8" spans="1:10" x14ac:dyDescent="0.3">
      <c r="A8" s="11" t="s">
        <v>48</v>
      </c>
      <c r="B8" s="10">
        <v>5.30057486312135E-66</v>
      </c>
      <c r="C8" s="10">
        <v>5.1133145634493898E-5</v>
      </c>
      <c r="D8" s="10">
        <v>2.4611079021361898E-87</v>
      </c>
      <c r="E8" s="44">
        <v>-7.8563479840142905E-2</v>
      </c>
      <c r="F8" s="44">
        <v>-1.8377608960529399E-2</v>
      </c>
      <c r="G8" s="44">
        <v>-6.0185870879613503E-2</v>
      </c>
    </row>
    <row r="9" spans="1:10" x14ac:dyDescent="0.3">
      <c r="A9" s="11" t="s">
        <v>49</v>
      </c>
      <c r="B9" s="10">
        <v>2.9459620768013801E-63</v>
      </c>
      <c r="C9" s="10">
        <v>4.9243067525775999E-14</v>
      </c>
      <c r="D9" s="10">
        <v>2.1749165226235399E-44</v>
      </c>
      <c r="E9" s="44">
        <v>-7.6596276772829694E-2</v>
      </c>
      <c r="F9" s="44">
        <v>-3.4129628950032402E-2</v>
      </c>
      <c r="G9" s="44">
        <v>-4.2466647822797299E-2</v>
      </c>
    </row>
  </sheetData>
  <mergeCells count="2">
    <mergeCell ref="B1:D1"/>
    <mergeCell ref="E1:G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F26" sqref="F26"/>
    </sheetView>
  </sheetViews>
  <sheetFormatPr defaultRowHeight="14.4" x14ac:dyDescent="0.3"/>
  <cols>
    <col min="2" max="2" width="18.5546875" bestFit="1" customWidth="1"/>
    <col min="3" max="3" width="23.33203125" bestFit="1" customWidth="1"/>
    <col min="4" max="4" width="7.88671875" bestFit="1" customWidth="1"/>
    <col min="5" max="5" width="7.44140625" bestFit="1" customWidth="1"/>
    <col min="6" max="6" width="7.88671875" bestFit="1" customWidth="1"/>
    <col min="7" max="7" width="24.109375" bestFit="1" customWidth="1"/>
  </cols>
  <sheetData>
    <row r="1" spans="1:7" x14ac:dyDescent="0.3">
      <c r="A1" s="14"/>
      <c r="B1" s="14"/>
      <c r="C1" s="25" t="s">
        <v>60</v>
      </c>
      <c r="D1" s="25" t="s">
        <v>51</v>
      </c>
      <c r="E1" s="25" t="s">
        <v>50</v>
      </c>
      <c r="F1" s="25" t="s">
        <v>52</v>
      </c>
      <c r="G1" s="25" t="s">
        <v>59</v>
      </c>
    </row>
    <row r="2" spans="1:7" x14ac:dyDescent="0.3">
      <c r="A2" s="80" t="s">
        <v>8</v>
      </c>
      <c r="B2" s="7" t="s">
        <v>2</v>
      </c>
      <c r="C2" s="5">
        <v>1</v>
      </c>
      <c r="D2" s="5">
        <v>3</v>
      </c>
      <c r="E2" s="5">
        <v>5</v>
      </c>
      <c r="F2" s="5">
        <v>10</v>
      </c>
      <c r="G2" s="5">
        <v>95</v>
      </c>
    </row>
    <row r="3" spans="1:7" x14ac:dyDescent="0.3">
      <c r="A3" s="81"/>
      <c r="B3" s="7" t="s">
        <v>3</v>
      </c>
      <c r="C3" s="5">
        <v>1</v>
      </c>
      <c r="D3" s="5">
        <v>9</v>
      </c>
      <c r="E3" s="5">
        <v>17</v>
      </c>
      <c r="F3" s="5">
        <v>28</v>
      </c>
      <c r="G3" s="5">
        <v>219</v>
      </c>
    </row>
    <row r="4" spans="1:7" x14ac:dyDescent="0.3">
      <c r="A4" s="82" t="s">
        <v>9</v>
      </c>
      <c r="B4" s="26" t="s">
        <v>2</v>
      </c>
      <c r="C4" s="27">
        <v>1</v>
      </c>
      <c r="D4" s="27">
        <v>2</v>
      </c>
      <c r="E4" s="27">
        <v>5</v>
      </c>
      <c r="F4" s="27">
        <v>9</v>
      </c>
      <c r="G4" s="27">
        <v>101</v>
      </c>
    </row>
    <row r="5" spans="1:7" x14ac:dyDescent="0.3">
      <c r="A5" s="83"/>
      <c r="B5" s="26" t="s">
        <v>3</v>
      </c>
      <c r="C5" s="27">
        <v>1</v>
      </c>
      <c r="D5" s="27">
        <v>10</v>
      </c>
      <c r="E5" s="27">
        <v>18</v>
      </c>
      <c r="F5" s="27">
        <v>30</v>
      </c>
      <c r="G5" s="27">
        <v>243</v>
      </c>
    </row>
  </sheetData>
  <mergeCells count="2">
    <mergeCell ref="A2:A3"/>
    <mergeCell ref="A4:A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S1 - Happiness </vt:lpstr>
      <vt:lpstr>S2 - Happiness stats</vt:lpstr>
      <vt:lpstr>S3 - Happiness - own health</vt:lpstr>
      <vt:lpstr>S4 Happiness - own health stats</vt:lpstr>
      <vt:lpstr>S5 Happiness own health- gender</vt:lpstr>
      <vt:lpstr>S6 - Anxiety</vt:lpstr>
      <vt:lpstr>S7 - Depression</vt:lpstr>
      <vt:lpstr>S8 - Anxiety -gender</vt:lpstr>
      <vt:lpstr>S9 - Depression - gender</vt:lpstr>
      <vt:lpstr>S10 - General pain 3+ months</vt:lpstr>
      <vt:lpstr>S1 - Generalpain3+months gender</vt:lpstr>
      <vt:lpstr>S12 - Pain types</vt:lpstr>
      <vt:lpstr>S13 - Pain type stats</vt:lpstr>
      <vt:lpstr>S14 - Physical activity</vt:lpstr>
      <vt:lpstr>S15 - Physical activity - stats</vt:lpstr>
      <vt:lpstr>S16 - Comorbidities - gender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 Hill</dc:creator>
  <cp:lastModifiedBy>Claire Hill</cp:lastModifiedBy>
  <dcterms:created xsi:type="dcterms:W3CDTF">2024-04-15T13:15:47Z</dcterms:created>
  <dcterms:modified xsi:type="dcterms:W3CDTF">2024-06-20T09:45:02Z</dcterms:modified>
</cp:coreProperties>
</file>