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/>
  <mc:AlternateContent xmlns:mc="http://schemas.openxmlformats.org/markup-compatibility/2006">
    <mc:Choice Requires="x15">
      <x15ac:absPath xmlns:x15ac="http://schemas.microsoft.com/office/spreadsheetml/2010/11/ac" url="https://d.docs.live.net/e44fbb8e2d4699cf/A Penelitian EVOO Ruwi/Manuskrip Ruwi/"/>
    </mc:Choice>
  </mc:AlternateContent>
  <xr:revisionPtr revIDLastSave="268" documentId="13_ncr:1_{894395FB-970E-46D2-89A8-FB0E277DA962}" xr6:coauthVersionLast="47" xr6:coauthVersionMax="47" xr10:uidLastSave="{1483F7A1-5F6D-4154-B0EF-6DF896B18EF3}"/>
  <bookViews>
    <workbookView xWindow="-110" yWindow="-110" windowWidth="19420" windowHeight="10420" firstSheet="2" activeTab="4" xr2:uid="{00000000-000D-0000-FFFF-FFFF00000000}"/>
  </bookViews>
  <sheets>
    <sheet name="Karakteristik Subyek Penelitian" sheetId="26" r:id="rId1"/>
    <sheet name="Perbedaan Status Gizi Pre dan P" sheetId="27" r:id="rId2"/>
    <sheet name="komposisi makanan Pre dan Post " sheetId="22" r:id="rId3"/>
    <sheet name="5.5 Menilai PLR Darah Rutin" sheetId="29" r:id="rId4"/>
    <sheet name="5.6 Menilai SCFA" sheetId="30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22" i="30" l="1"/>
  <c r="W23" i="30"/>
  <c r="W22" i="30"/>
  <c r="V23" i="30"/>
  <c r="V22" i="30"/>
  <c r="U23" i="30"/>
  <c r="U22" i="30"/>
  <c r="O43" i="30"/>
  <c r="O42" i="30"/>
  <c r="R22" i="30"/>
  <c r="Q23" i="30"/>
  <c r="Q22" i="30"/>
  <c r="P23" i="30"/>
  <c r="P22" i="30"/>
  <c r="O23" i="30"/>
  <c r="O22" i="30"/>
  <c r="Z42" i="30"/>
  <c r="Z43" i="30" s="1"/>
  <c r="T22" i="30"/>
  <c r="T23" i="30" s="1"/>
  <c r="Z22" i="30"/>
  <c r="Z23" i="30" s="1"/>
  <c r="D42" i="29"/>
  <c r="D43" i="29" s="1"/>
  <c r="C43" i="29"/>
  <c r="C42" i="29"/>
  <c r="D22" i="29"/>
  <c r="D23" i="29" s="1"/>
  <c r="C22" i="29"/>
  <c r="C23" i="29" s="1"/>
  <c r="G22" i="22"/>
  <c r="G21" i="22"/>
  <c r="C22" i="22"/>
  <c r="C21" i="22"/>
  <c r="F43" i="22"/>
  <c r="F42" i="22"/>
  <c r="E42" i="22"/>
  <c r="E43" i="22" s="1"/>
  <c r="D42" i="22"/>
  <c r="D43" i="22" s="1"/>
  <c r="C42" i="22"/>
  <c r="C43" i="22" s="1"/>
  <c r="J43" i="22"/>
  <c r="J42" i="22"/>
  <c r="I43" i="22"/>
  <c r="I42" i="22"/>
  <c r="H43" i="22"/>
  <c r="H42" i="22"/>
  <c r="G43" i="22"/>
  <c r="G42" i="22"/>
  <c r="J7" i="22"/>
  <c r="J8" i="22"/>
  <c r="J9" i="22"/>
  <c r="J10" i="22"/>
  <c r="J11" i="22"/>
  <c r="J12" i="22"/>
  <c r="J13" i="22"/>
  <c r="J14" i="22"/>
  <c r="J15" i="22"/>
  <c r="J16" i="22"/>
  <c r="J17" i="22"/>
  <c r="J18" i="22"/>
  <c r="J19" i="22"/>
  <c r="J20" i="22"/>
  <c r="J6" i="22"/>
</calcChain>
</file>

<file path=xl/sharedStrings.xml><?xml version="1.0" encoding="utf-8"?>
<sst xmlns="http://schemas.openxmlformats.org/spreadsheetml/2006/main" count="885" uniqueCount="249">
  <si>
    <t xml:space="preserve">No </t>
  </si>
  <si>
    <t xml:space="preserve">Nama </t>
  </si>
  <si>
    <t>Siti Johrah</t>
  </si>
  <si>
    <t>Budiman</t>
  </si>
  <si>
    <t>Badril Asnan</t>
  </si>
  <si>
    <t>Asriadi</t>
  </si>
  <si>
    <t>M.Yahya Donggala</t>
  </si>
  <si>
    <t>Nuraeni</t>
  </si>
  <si>
    <t>Djoni</t>
  </si>
  <si>
    <t>Yori</t>
  </si>
  <si>
    <t>Hasanudin</t>
  </si>
  <si>
    <t>Ana Suryana</t>
  </si>
  <si>
    <t>Sumarno</t>
  </si>
  <si>
    <t>Helfiana</t>
  </si>
  <si>
    <t>Mustalib</t>
  </si>
  <si>
    <t>Kasrawi</t>
  </si>
  <si>
    <t xml:space="preserve">Abdul Hamid </t>
  </si>
  <si>
    <t>Jon</t>
  </si>
  <si>
    <t>Serliani</t>
  </si>
  <si>
    <t>Muhammad Amin</t>
  </si>
  <si>
    <t>Serlina sampe D</t>
  </si>
  <si>
    <t xml:space="preserve">Futri </t>
  </si>
  <si>
    <t xml:space="preserve">Andi nurmala </t>
  </si>
  <si>
    <t>Ferdy muliadi</t>
  </si>
  <si>
    <t>Ummi Hayati</t>
  </si>
  <si>
    <t>HD (Bulan total)</t>
  </si>
  <si>
    <t>Nuryanti</t>
  </si>
  <si>
    <t>Dra Hj Herniati</t>
  </si>
  <si>
    <t>Fransina jeujanan</t>
  </si>
  <si>
    <t>Mariatini Paembonan</t>
  </si>
  <si>
    <t>DG sari tino</t>
  </si>
  <si>
    <t>TB</t>
  </si>
  <si>
    <t>BB</t>
  </si>
  <si>
    <t>Komorbid</t>
  </si>
  <si>
    <t>HT,DM</t>
  </si>
  <si>
    <t>HT</t>
  </si>
  <si>
    <t>HT,BPH</t>
  </si>
  <si>
    <t xml:space="preserve">DM,HT </t>
  </si>
  <si>
    <t>SN</t>
  </si>
  <si>
    <t>HT, Dislipidemia</t>
  </si>
  <si>
    <t>IMT</t>
  </si>
  <si>
    <t>tidak ada</t>
  </si>
  <si>
    <t>DM</t>
  </si>
  <si>
    <t>HT, BSK</t>
  </si>
  <si>
    <t>Hiperuricemia</t>
  </si>
  <si>
    <t>DM,Obesitas</t>
  </si>
  <si>
    <t>Pekerjaan</t>
  </si>
  <si>
    <t>Wiraswasta</t>
  </si>
  <si>
    <t>PNS</t>
  </si>
  <si>
    <t>Petani</t>
  </si>
  <si>
    <t>Recall Energi</t>
  </si>
  <si>
    <t>Recall Protein</t>
  </si>
  <si>
    <t>Recall Lemak</t>
  </si>
  <si>
    <t>Recall KH</t>
  </si>
  <si>
    <t>IRT</t>
  </si>
  <si>
    <t>SLTA</t>
  </si>
  <si>
    <t>SLTP</t>
  </si>
  <si>
    <t>S1</t>
  </si>
  <si>
    <t>Pelajar</t>
  </si>
  <si>
    <t>Polisi</t>
  </si>
  <si>
    <t>SD</t>
  </si>
  <si>
    <t>Tidak Bekerja</t>
  </si>
  <si>
    <t>Tidak Sekolah</t>
  </si>
  <si>
    <t>Karyawan Swasta</t>
  </si>
  <si>
    <t>D4</t>
  </si>
  <si>
    <t>D3</t>
  </si>
  <si>
    <t>Usia (tahun)</t>
  </si>
  <si>
    <t>Pendidikan</t>
  </si>
  <si>
    <t>Achdesya Sakkung</t>
  </si>
  <si>
    <t>Asam Asetat</t>
  </si>
  <si>
    <t>Asam Propionat</t>
  </si>
  <si>
    <t>Asam Butirat %</t>
  </si>
  <si>
    <t>Asam Valerat</t>
  </si>
  <si>
    <t>Asam Butirat Absolut</t>
  </si>
  <si>
    <t>Total SCFA</t>
  </si>
  <si>
    <t xml:space="preserve"> 59</t>
  </si>
  <si>
    <t xml:space="preserve"> 17</t>
  </si>
  <si>
    <t xml:space="preserve"> 14.0</t>
  </si>
  <si>
    <t xml:space="preserve">  2.5</t>
  </si>
  <si>
    <t xml:space="preserve">  0.9</t>
  </si>
  <si>
    <t xml:space="preserve">  5</t>
  </si>
  <si>
    <t>ProHealty Gut Pre Intervensi</t>
  </si>
  <si>
    <t>ProHealty Gut Post Intervensi</t>
  </si>
  <si>
    <t xml:space="preserve"> 72</t>
  </si>
  <si>
    <t xml:space="preserve"> 14</t>
  </si>
  <si>
    <t xml:space="preserve">  2.0</t>
  </si>
  <si>
    <t xml:space="preserve">  3.0</t>
  </si>
  <si>
    <t xml:space="preserve">  0.1</t>
  </si>
  <si>
    <t xml:space="preserve"> 23</t>
  </si>
  <si>
    <t xml:space="preserve">  1.4</t>
  </si>
  <si>
    <t xml:space="preserve"> 13</t>
  </si>
  <si>
    <t xml:space="preserve"> 63</t>
  </si>
  <si>
    <t xml:space="preserve"> 21</t>
  </si>
  <si>
    <t xml:space="preserve"> 15.0</t>
  </si>
  <si>
    <t xml:space="preserve">  0.8</t>
  </si>
  <si>
    <t xml:space="preserve">  3.2</t>
  </si>
  <si>
    <t xml:space="preserve"> 16</t>
  </si>
  <si>
    <t xml:space="preserve"> 68</t>
  </si>
  <si>
    <t xml:space="preserve">  2.4</t>
  </si>
  <si>
    <t xml:space="preserve">  0.7</t>
  </si>
  <si>
    <t xml:space="preserve"> 61</t>
  </si>
  <si>
    <t xml:space="preserve">  4.2</t>
  </si>
  <si>
    <t xml:space="preserve">  1.7</t>
  </si>
  <si>
    <t xml:space="preserve">  9</t>
  </si>
  <si>
    <t xml:space="preserve"> 56</t>
  </si>
  <si>
    <t xml:space="preserve"> 20</t>
  </si>
  <si>
    <t xml:space="preserve"> 48</t>
  </si>
  <si>
    <t xml:space="preserve"> 28</t>
  </si>
  <si>
    <t xml:space="preserve">  1.8</t>
  </si>
  <si>
    <t xml:space="preserve">  5.0</t>
  </si>
  <si>
    <t xml:space="preserve"> 54</t>
  </si>
  <si>
    <t xml:space="preserve">  6.0</t>
  </si>
  <si>
    <t xml:space="preserve">  1.5</t>
  </si>
  <si>
    <t xml:space="preserve">  2.3</t>
  </si>
  <si>
    <t xml:space="preserve">  0.2</t>
  </si>
  <si>
    <t xml:space="preserve"> 69</t>
  </si>
  <si>
    <t xml:space="preserve">  1.0</t>
  </si>
  <si>
    <t xml:space="preserve"> 88</t>
  </si>
  <si>
    <t xml:space="preserve">  0.4</t>
  </si>
  <si>
    <t xml:space="preserve"> 10</t>
  </si>
  <si>
    <t xml:space="preserve"> 53</t>
  </si>
  <si>
    <t xml:space="preserve"> 19.0</t>
  </si>
  <si>
    <t xml:space="preserve">  3.7</t>
  </si>
  <si>
    <t xml:space="preserve"> 49</t>
  </si>
  <si>
    <t xml:space="preserve">  5.7</t>
  </si>
  <si>
    <t xml:space="preserve">  4.4</t>
  </si>
  <si>
    <t xml:space="preserve"> 18</t>
  </si>
  <si>
    <t xml:space="preserve"> 58</t>
  </si>
  <si>
    <t xml:space="preserve"> 10.0</t>
  </si>
  <si>
    <t xml:space="preserve"> 73</t>
  </si>
  <si>
    <t xml:space="preserve">  4.0</t>
  </si>
  <si>
    <t xml:space="preserve"> 57</t>
  </si>
  <si>
    <t>&lt; 0.1</t>
  </si>
  <si>
    <t xml:space="preserve">  2.2</t>
  </si>
  <si>
    <t xml:space="preserve"> 64</t>
  </si>
  <si>
    <t xml:space="preserve">  3.3</t>
  </si>
  <si>
    <t xml:space="preserve">  0.3</t>
  </si>
  <si>
    <t xml:space="preserve">  4</t>
  </si>
  <si>
    <t xml:space="preserve">  8.0</t>
  </si>
  <si>
    <t xml:space="preserve">  1.2</t>
  </si>
  <si>
    <t xml:space="preserve"> 11</t>
  </si>
  <si>
    <t xml:space="preserve"> 41</t>
  </si>
  <si>
    <t xml:space="preserve"> 24</t>
  </si>
  <si>
    <t xml:space="preserve">  4.3</t>
  </si>
  <si>
    <t xml:space="preserve"> 12</t>
  </si>
  <si>
    <t xml:space="preserve"> 65</t>
  </si>
  <si>
    <t xml:space="preserve">  2.1</t>
  </si>
  <si>
    <t xml:space="preserve">  1.1</t>
  </si>
  <si>
    <t xml:space="preserve">  3.4</t>
  </si>
  <si>
    <t xml:space="preserve"> 60</t>
  </si>
  <si>
    <t xml:space="preserve"> 27</t>
  </si>
  <si>
    <t xml:space="preserve"> 19</t>
  </si>
  <si>
    <t xml:space="preserve"> 26</t>
  </si>
  <si>
    <t xml:space="preserve">  0.6</t>
  </si>
  <si>
    <t xml:space="preserve">  6</t>
  </si>
  <si>
    <t xml:space="preserve">ProHealty Gut Pre </t>
  </si>
  <si>
    <t xml:space="preserve">ProHealty Gut Post </t>
  </si>
  <si>
    <t xml:space="preserve"> 71</t>
  </si>
  <si>
    <t xml:space="preserve"> 66</t>
  </si>
  <si>
    <t xml:space="preserve"> 22</t>
  </si>
  <si>
    <t xml:space="preserve"> 55</t>
  </si>
  <si>
    <t xml:space="preserve">  1.9</t>
  </si>
  <si>
    <t xml:space="preserve">  2.9</t>
  </si>
  <si>
    <t xml:space="preserve"> 62</t>
  </si>
  <si>
    <t xml:space="preserve">  3.9</t>
  </si>
  <si>
    <t xml:space="preserve"> 84</t>
  </si>
  <si>
    <t xml:space="preserve"> 18.0</t>
  </si>
  <si>
    <t xml:space="preserve">  3.1</t>
  </si>
  <si>
    <t>&lt; 1.0</t>
  </si>
  <si>
    <t xml:space="preserve">  7.7</t>
  </si>
  <si>
    <t>&lt; 1</t>
  </si>
  <si>
    <t xml:space="preserve">  2.7</t>
  </si>
  <si>
    <t xml:space="preserve">  5.9</t>
  </si>
  <si>
    <t xml:space="preserve"> 30</t>
  </si>
  <si>
    <t xml:space="preserve"> 36</t>
  </si>
  <si>
    <t xml:space="preserve">  2.6</t>
  </si>
  <si>
    <t>HT,Hiperuricemia</t>
  </si>
  <si>
    <t>Jenis Kelamin</t>
  </si>
  <si>
    <t>Perempuan</t>
  </si>
  <si>
    <t>Laki-laki</t>
  </si>
  <si>
    <t>Lama HD (Bulan total)</t>
  </si>
  <si>
    <t>5.2.  Karakteristik Subyek Penelitian</t>
  </si>
  <si>
    <t>5.3. Perbedaan Status Gizi Pre dan Post Intervensi</t>
  </si>
  <si>
    <t>Energi</t>
  </si>
  <si>
    <t>Protein</t>
  </si>
  <si>
    <t>Karbohidrat</t>
  </si>
  <si>
    <t>Lemak</t>
  </si>
  <si>
    <t>5.4. Menilai komposisi makanan Pre dan Post Intervensi diet Extra Virgin Olive Oil (EVOO)</t>
  </si>
  <si>
    <t>GRUP INTERVENSI</t>
  </si>
  <si>
    <t>5.6 Menilai kadar Short Chain Fatty Acids (SCFA) pada sample feces Pre dan Post Intervensi pemberian Extra Virgin Olive Oil (EVOO)</t>
  </si>
  <si>
    <t>Usia Pre (th)</t>
  </si>
  <si>
    <t>Usia Post (th)</t>
  </si>
  <si>
    <t>BB Pre (kg)</t>
  </si>
  <si>
    <t>BB Post (kg)</t>
  </si>
  <si>
    <t>TB Post (cm)</t>
  </si>
  <si>
    <t>TB Pre (cm)</t>
  </si>
  <si>
    <r>
      <t xml:space="preserve"> </t>
    </r>
    <r>
      <rPr>
        <b/>
        <sz val="12"/>
        <color theme="1"/>
        <rFont val="Calibri"/>
        <family val="2"/>
        <scheme val="minor"/>
      </rPr>
      <t>Grup Intervensi EVOO</t>
    </r>
  </si>
  <si>
    <r>
      <t xml:space="preserve"> </t>
    </r>
    <r>
      <rPr>
        <b/>
        <sz val="12"/>
        <color theme="1"/>
        <rFont val="Calibri"/>
        <family val="2"/>
        <scheme val="minor"/>
      </rPr>
      <t>Grup Kontrol</t>
    </r>
  </si>
  <si>
    <t>Grup Intervensi EVOO</t>
  </si>
  <si>
    <t>Grup Kontrol</t>
  </si>
  <si>
    <t>Komposisi makanan Pre Intervensi</t>
  </si>
  <si>
    <t>Pre Intervensi</t>
  </si>
  <si>
    <t>Post Intervensi</t>
  </si>
  <si>
    <r>
      <t>IMT Post (kg/m</t>
    </r>
    <r>
      <rPr>
        <b/>
        <sz val="10"/>
        <color theme="1"/>
        <rFont val="Calibri"/>
        <family val="2"/>
        <scheme val="minor"/>
      </rPr>
      <t>2)</t>
    </r>
  </si>
  <si>
    <t>IMT Post (kg/m2)</t>
  </si>
  <si>
    <t>IMT Pre (kg/m2)</t>
  </si>
  <si>
    <t>Grup Intervensi</t>
  </si>
  <si>
    <t>Lama HD (Bulan)</t>
  </si>
  <si>
    <t>1=laki-laki</t>
  </si>
  <si>
    <t>2=perempuan</t>
  </si>
  <si>
    <t>HT=1</t>
  </si>
  <si>
    <t>DM=2</t>
  </si>
  <si>
    <t>HT/DM=3</t>
  </si>
  <si>
    <t>HT/BSK=4</t>
  </si>
  <si>
    <t>HT/DISLIPIDEMIA=5</t>
  </si>
  <si>
    <t>1=tidak bekerja/IRT</t>
  </si>
  <si>
    <t>2=wiraswasta</t>
  </si>
  <si>
    <t>3=PNS</t>
  </si>
  <si>
    <t>4=mahasiswa</t>
  </si>
  <si>
    <t>5=Petani</t>
  </si>
  <si>
    <t>6=TNI/polisi</t>
  </si>
  <si>
    <t>1=1</t>
  </si>
  <si>
    <t>2=2</t>
  </si>
  <si>
    <t>3=3</t>
  </si>
  <si>
    <t>4=4</t>
  </si>
  <si>
    <t>5=5</t>
  </si>
  <si>
    <t>HT/BPH=6</t>
  </si>
  <si>
    <t>HT/Hiperuricemia=7</t>
  </si>
  <si>
    <t>DM/Obesitas=8</t>
  </si>
  <si>
    <t>&gt;5=6</t>
  </si>
  <si>
    <t>6=polisi</t>
  </si>
  <si>
    <t>18-25 Tahun</t>
  </si>
  <si>
    <t>26-45 Tahun</t>
  </si>
  <si>
    <t>46-65 Tahun</t>
  </si>
  <si>
    <t>koding</t>
  </si>
  <si>
    <t>PLR/PRE</t>
  </si>
  <si>
    <t>PLR_POST</t>
  </si>
  <si>
    <t>PLR_PRE</t>
  </si>
  <si>
    <t>Fransina jeujana</t>
  </si>
  <si>
    <t>Aminah</t>
  </si>
  <si>
    <t>Adila</t>
  </si>
  <si>
    <t>Kontrol</t>
  </si>
  <si>
    <t>EVOO</t>
  </si>
  <si>
    <t>5. 5 Menilai kadar (PLR) Pre dan Post (EVOO)</t>
  </si>
  <si>
    <t>Kontrol tanpa EVOO</t>
  </si>
  <si>
    <t>GRUP KONTROL  (Tanpa EVOO)</t>
  </si>
  <si>
    <t>Komposisi makanan H 0</t>
  </si>
  <si>
    <t>Komposisi makanan Rata2 Setelah 14 hari tanpa EVOO</t>
  </si>
  <si>
    <t>Komposisi makanan Post Intervensi (dalam 14 hari)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</si>
</sst>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Times New Roman"/>
      <family val="1"/>
    </font>
    <font>
      <sz val="11"/>
      <name val="Times New Roman"/>
      <family val="1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1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1" tint="0.74999237037263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DEDAB6"/>
        <bgColor indexed="64"/>
      </patternFill>
    </fill>
    <fill>
      <patternFill patternType="solid">
        <fgColor theme="4" tint="0.79998168889431442"/>
        <bgColor rgb="FF000000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D8D8BE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/>
      <diagonal/>
    </border>
    <border>
      <left style="thin">
        <color rgb="FF505050"/>
      </left>
      <right/>
      <top style="thin">
        <color rgb="FF505050"/>
      </top>
      <bottom/>
      <diagonal/>
    </border>
    <border>
      <left style="thin">
        <color rgb="FF505050"/>
      </left>
      <right/>
      <top style="thin">
        <color rgb="FF505050"/>
      </top>
      <bottom style="thin">
        <color rgb="FF505050"/>
      </bottom>
      <diagonal/>
    </border>
    <border>
      <left/>
      <right/>
      <top style="thin">
        <color rgb="FF505050"/>
      </top>
      <bottom style="thin">
        <color rgb="FF505050"/>
      </bottom>
      <diagonal/>
    </border>
    <border>
      <left style="thin">
        <color rgb="FF505050"/>
      </left>
      <right/>
      <top/>
      <bottom style="thin">
        <color rgb="FF505050"/>
      </bottom>
      <diagonal/>
    </border>
    <border>
      <left style="thin">
        <color rgb="FF505050"/>
      </left>
      <right style="thin">
        <color rgb="FF505050"/>
      </right>
      <top/>
      <bottom style="thin">
        <color rgb="FF50505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505050"/>
      </right>
      <top/>
      <bottom style="thin">
        <color rgb="FF505050"/>
      </bottom>
      <diagonal/>
    </border>
    <border>
      <left/>
      <right style="thin">
        <color rgb="FF505050"/>
      </right>
      <top style="thin">
        <color rgb="FF505050"/>
      </top>
      <bottom style="thin">
        <color rgb="FF505050"/>
      </bottom>
      <diagonal/>
    </border>
    <border>
      <left/>
      <right style="thin">
        <color rgb="FF505050"/>
      </right>
      <top style="thin">
        <color rgb="FF50505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rgb="FF505050"/>
      </bottom>
      <diagonal/>
    </border>
  </borders>
  <cellStyleXfs count="1">
    <xf numFmtId="0" fontId="0" fillId="0" borderId="0">
      <alignment vertical="center"/>
    </xf>
  </cellStyleXfs>
  <cellXfs count="10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3" borderId="1" xfId="0" applyFill="1" applyBorder="1">
      <alignment vertical="center"/>
    </xf>
    <xf numFmtId="0" fontId="0" fillId="3" borderId="4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7" xfId="0" applyFill="1" applyBorder="1">
      <alignment vertical="center"/>
    </xf>
    <xf numFmtId="0" fontId="0" fillId="3" borderId="6" xfId="0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0" borderId="0" xfId="0" applyFont="1">
      <alignment vertical="center"/>
    </xf>
    <xf numFmtId="0" fontId="0" fillId="3" borderId="7" xfId="0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3" fillId="2" borderId="8" xfId="0" applyFont="1" applyFill="1" applyBorder="1">
      <alignment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center" wrapText="1"/>
    </xf>
    <xf numFmtId="0" fontId="5" fillId="5" borderId="9" xfId="0" applyFont="1" applyFill="1" applyBorder="1" applyAlignment="1">
      <alignment horizontal="center" vertical="center" wrapText="1"/>
    </xf>
    <xf numFmtId="0" fontId="5" fillId="6" borderId="8" xfId="0" applyFont="1" applyFill="1" applyBorder="1" applyAlignment="1">
      <alignment horizontal="center" vertical="center" wrapText="1"/>
    </xf>
    <xf numFmtId="0" fontId="3" fillId="2" borderId="11" xfId="0" applyFont="1" applyFill="1" applyBorder="1">
      <alignment vertical="center"/>
    </xf>
    <xf numFmtId="0" fontId="0" fillId="3" borderId="12" xfId="0" applyFill="1" applyBorder="1">
      <alignment vertical="center"/>
    </xf>
    <xf numFmtId="0" fontId="0" fillId="3" borderId="13" xfId="0" applyFill="1" applyBorder="1">
      <alignment vertical="center"/>
    </xf>
    <xf numFmtId="0" fontId="0" fillId="8" borderId="13" xfId="0" applyFill="1" applyBorder="1">
      <alignment vertical="center"/>
    </xf>
    <xf numFmtId="0" fontId="0" fillId="8" borderId="1" xfId="0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0" fillId="8" borderId="14" xfId="0" applyFill="1" applyBorder="1">
      <alignment vertical="center"/>
    </xf>
    <xf numFmtId="0" fontId="0" fillId="8" borderId="2" xfId="0" applyFill="1" applyBorder="1" applyAlignment="1">
      <alignment horizontal="center" vertical="center"/>
    </xf>
    <xf numFmtId="0" fontId="0" fillId="8" borderId="3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7" borderId="8" xfId="0" applyFill="1" applyBorder="1">
      <alignment vertical="center"/>
    </xf>
    <xf numFmtId="0" fontId="6" fillId="9" borderId="8" xfId="0" applyFont="1" applyFill="1" applyBorder="1" applyAlignment="1">
      <alignment horizontal="center" vertical="center" wrapText="1"/>
    </xf>
    <xf numFmtId="0" fontId="0" fillId="10" borderId="8" xfId="0" applyFill="1" applyBorder="1">
      <alignment vertical="center"/>
    </xf>
    <xf numFmtId="0" fontId="0" fillId="7" borderId="8" xfId="0" applyFill="1" applyBorder="1" applyAlignment="1">
      <alignment horizontal="center" vertical="center"/>
    </xf>
    <xf numFmtId="0" fontId="0" fillId="10" borderId="8" xfId="0" applyFill="1" applyBorder="1" applyAlignment="1">
      <alignment horizontal="center" vertical="center"/>
    </xf>
    <xf numFmtId="0" fontId="2" fillId="11" borderId="13" xfId="0" applyFont="1" applyFill="1" applyBorder="1">
      <alignment vertical="center"/>
    </xf>
    <xf numFmtId="0" fontId="0" fillId="12" borderId="7" xfId="0" applyFill="1" applyBorder="1" applyAlignment="1">
      <alignment horizontal="center" vertical="center"/>
    </xf>
    <xf numFmtId="0" fontId="0" fillId="12" borderId="1" xfId="0" applyFill="1" applyBorder="1" applyAlignment="1">
      <alignment horizontal="center" vertical="center"/>
    </xf>
    <xf numFmtId="0" fontId="0" fillId="12" borderId="2" xfId="0" applyFill="1" applyBorder="1" applyAlignment="1">
      <alignment horizontal="center" vertical="center"/>
    </xf>
    <xf numFmtId="0" fontId="0" fillId="13" borderId="1" xfId="0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14" borderId="7" xfId="0" applyFill="1" applyBorder="1" applyAlignment="1">
      <alignment horizontal="center" vertical="center"/>
    </xf>
    <xf numFmtId="0" fontId="0" fillId="14" borderId="1" xfId="0" applyFill="1" applyBorder="1" applyAlignment="1">
      <alignment horizontal="center" vertical="center"/>
    </xf>
    <xf numFmtId="0" fontId="0" fillId="14" borderId="2" xfId="0" applyFill="1" applyBorder="1" applyAlignment="1">
      <alignment horizontal="center" vertical="center"/>
    </xf>
    <xf numFmtId="0" fontId="0" fillId="14" borderId="4" xfId="0" applyFill="1" applyBorder="1" applyAlignment="1">
      <alignment horizontal="center" vertical="center"/>
    </xf>
    <xf numFmtId="0" fontId="0" fillId="13" borderId="4" xfId="0" applyFill="1" applyBorder="1" applyAlignment="1">
      <alignment horizontal="center" vertical="center"/>
    </xf>
    <xf numFmtId="0" fontId="0" fillId="13" borderId="6" xfId="0" applyFill="1" applyBorder="1" applyAlignment="1">
      <alignment horizontal="center" vertical="center"/>
    </xf>
    <xf numFmtId="0" fontId="0" fillId="13" borderId="3" xfId="0" applyFill="1" applyBorder="1" applyAlignment="1">
      <alignment horizontal="center" vertical="center"/>
    </xf>
    <xf numFmtId="0" fontId="0" fillId="13" borderId="8" xfId="0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0" fillId="15" borderId="1" xfId="0" applyFill="1" applyBorder="1">
      <alignment vertical="center"/>
    </xf>
    <xf numFmtId="0" fontId="0" fillId="15" borderId="2" xfId="0" applyFill="1" applyBorder="1">
      <alignment vertical="center"/>
    </xf>
    <xf numFmtId="0" fontId="2" fillId="15" borderId="1" xfId="0" applyFont="1" applyFill="1" applyBorder="1">
      <alignment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16" borderId="8" xfId="0" applyFont="1" applyFill="1" applyBorder="1" applyAlignment="1">
      <alignment horizontal="center" vertical="center"/>
    </xf>
    <xf numFmtId="0" fontId="0" fillId="17" borderId="8" xfId="0" applyFill="1" applyBorder="1">
      <alignment vertical="center"/>
    </xf>
    <xf numFmtId="0" fontId="0" fillId="17" borderId="6" xfId="0" applyFill="1" applyBorder="1" applyAlignment="1">
      <alignment horizontal="center" vertical="center"/>
    </xf>
    <xf numFmtId="0" fontId="0" fillId="17" borderId="4" xfId="0" applyFill="1" applyBorder="1" applyAlignment="1">
      <alignment horizontal="center" vertical="center"/>
    </xf>
    <xf numFmtId="0" fontId="0" fillId="17" borderId="3" xfId="0" applyFill="1" applyBorder="1" applyAlignment="1">
      <alignment horizontal="center" vertical="center"/>
    </xf>
    <xf numFmtId="0" fontId="0" fillId="17" borderId="1" xfId="0" applyFill="1" applyBorder="1" applyAlignment="1">
      <alignment horizontal="center" vertical="center"/>
    </xf>
    <xf numFmtId="0" fontId="0" fillId="17" borderId="8" xfId="0" applyFill="1" applyBorder="1" applyAlignment="1">
      <alignment horizontal="center" vertical="center"/>
    </xf>
    <xf numFmtId="0" fontId="0" fillId="17" borderId="15" xfId="0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5" xfId="0" applyFont="1" applyFill="1" applyBorder="1">
      <alignment vertical="center"/>
    </xf>
    <xf numFmtId="0" fontId="0" fillId="13" borderId="1" xfId="0" applyFill="1" applyBorder="1">
      <alignment vertical="center"/>
    </xf>
    <xf numFmtId="0" fontId="0" fillId="13" borderId="2" xfId="0" applyFill="1" applyBorder="1">
      <alignment vertical="center"/>
    </xf>
    <xf numFmtId="0" fontId="2" fillId="13" borderId="1" xfId="0" applyFont="1" applyFill="1" applyBorder="1">
      <alignment vertical="center"/>
    </xf>
    <xf numFmtId="0" fontId="0" fillId="13" borderId="0" xfId="0" applyFill="1" applyAlignment="1">
      <alignment horizontal="center" vertical="center"/>
    </xf>
    <xf numFmtId="0" fontId="0" fillId="14" borderId="0" xfId="0" applyFill="1" applyAlignment="1">
      <alignment horizontal="center" vertical="center"/>
    </xf>
    <xf numFmtId="0" fontId="3" fillId="0" borderId="8" xfId="0" applyFont="1" applyBorder="1">
      <alignment vertical="center"/>
    </xf>
    <xf numFmtId="0" fontId="0" fillId="14" borderId="8" xfId="0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0" fillId="7" borderId="0" xfId="0" applyFill="1" applyAlignment="1">
      <alignment horizontal="center"/>
    </xf>
    <xf numFmtId="0" fontId="0" fillId="7" borderId="0" xfId="0" applyFill="1" applyAlignment="1"/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/>
    </xf>
    <xf numFmtId="0" fontId="4" fillId="5" borderId="11" xfId="0" applyFont="1" applyFill="1" applyBorder="1" applyAlignment="1">
      <alignment horizontal="center" vertical="center"/>
    </xf>
    <xf numFmtId="0" fontId="4" fillId="6" borderId="9" xfId="0" applyFont="1" applyFill="1" applyBorder="1" applyAlignment="1">
      <alignment horizontal="center" vertical="center"/>
    </xf>
    <xf numFmtId="0" fontId="4" fillId="6" borderId="10" xfId="0" applyFont="1" applyFill="1" applyBorder="1" applyAlignment="1">
      <alignment horizontal="center" vertical="center"/>
    </xf>
    <xf numFmtId="0" fontId="4" fillId="6" borderId="11" xfId="0" applyFont="1" applyFill="1" applyBorder="1" applyAlignment="1">
      <alignment horizontal="center" vertical="center"/>
    </xf>
    <xf numFmtId="0" fontId="0" fillId="17" borderId="1" xfId="0" applyFill="1" applyBorder="1">
      <alignment vertical="center"/>
    </xf>
    <xf numFmtId="0" fontId="0" fillId="17" borderId="2" xfId="0" applyFill="1" applyBorder="1">
      <alignment vertical="center"/>
    </xf>
    <xf numFmtId="0" fontId="2" fillId="17" borderId="1" xfId="0" applyFont="1" applyFill="1" applyBorder="1">
      <alignment vertical="center"/>
    </xf>
    <xf numFmtId="0" fontId="3" fillId="18" borderId="8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0" fillId="13" borderId="0" xfId="0" applyFill="1">
      <alignment vertical="center"/>
    </xf>
    <xf numFmtId="0" fontId="0" fillId="18" borderId="0" xfId="0" applyFill="1">
      <alignment vertical="center"/>
    </xf>
    <xf numFmtId="0" fontId="0" fillId="7" borderId="0" xfId="0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>
      <alignment vertical="center"/>
    </xf>
    <xf numFmtId="0" fontId="0" fillId="0" borderId="0" xfId="0" applyFill="1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FFCCCC"/>
      <color rgb="FFFF9999"/>
      <color rgb="FFB0BB45"/>
      <color rgb="FFCBD8BC"/>
      <color rgb="FFEDEDA7"/>
      <color rgb="FF9ABFCA"/>
      <color rgb="FF000000"/>
      <color rgb="FFDEDAB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FB0824-64FE-4A9E-9D87-7A956C5E8441}">
  <sheetPr>
    <tabColor theme="0" tint="-0.249977111117893"/>
  </sheetPr>
  <dimension ref="A1:S53"/>
  <sheetViews>
    <sheetView topLeftCell="A4" zoomScaleNormal="100" workbookViewId="0">
      <selection activeCell="B6" sqref="B6:B20"/>
    </sheetView>
  </sheetViews>
  <sheetFormatPr defaultColWidth="8.7265625" defaultRowHeight="14.5"/>
  <cols>
    <col min="1" max="1" width="8.1796875" style="1" customWidth="1"/>
    <col min="2" max="2" width="19.7265625" customWidth="1"/>
    <col min="3" max="4" width="11.81640625" style="1" customWidth="1"/>
    <col min="5" max="5" width="16.7265625" customWidth="1"/>
    <col min="6" max="6" width="22.1796875" style="1" customWidth="1"/>
    <col min="7" max="7" width="18" style="1" customWidth="1"/>
    <col min="8" max="8" width="17.54296875" style="1" customWidth="1"/>
    <col min="9" max="10" width="18.26953125" style="1" customWidth="1"/>
    <col min="11" max="12" width="17" customWidth="1"/>
    <col min="13" max="14" width="13.7265625" style="1" customWidth="1"/>
    <col min="15" max="16" width="14.453125" style="1" customWidth="1"/>
    <col min="17" max="18" width="12.1796875" style="1" customWidth="1"/>
    <col min="19" max="19" width="12.453125" style="1" customWidth="1"/>
  </cols>
  <sheetData>
    <row r="1" spans="1:19">
      <c r="A1" s="78" t="s">
        <v>181</v>
      </c>
      <c r="B1" s="78"/>
      <c r="C1" s="78"/>
      <c r="D1" s="78"/>
      <c r="E1" s="78"/>
      <c r="F1" s="78"/>
      <c r="G1" s="78"/>
    </row>
    <row r="2" spans="1:19">
      <c r="A2" s="78"/>
      <c r="B2" s="78"/>
      <c r="C2" s="78"/>
      <c r="D2" s="78"/>
      <c r="E2" s="78"/>
      <c r="F2" s="78"/>
      <c r="G2" s="78"/>
    </row>
    <row r="3" spans="1:19">
      <c r="A3" s="78" t="s">
        <v>206</v>
      </c>
      <c r="B3" s="78"/>
      <c r="C3" s="40"/>
      <c r="D3" s="40"/>
      <c r="E3" s="40"/>
      <c r="F3" s="40"/>
      <c r="G3" s="40"/>
    </row>
    <row r="4" spans="1:19">
      <c r="A4" s="78"/>
      <c r="B4" s="78"/>
      <c r="C4" s="40"/>
      <c r="D4" s="40"/>
      <c r="E4" s="40"/>
      <c r="F4" s="40"/>
      <c r="G4" s="40"/>
    </row>
    <row r="5" spans="1:19" s="9" customFormat="1">
      <c r="A5" s="8" t="s">
        <v>0</v>
      </c>
      <c r="B5" s="12" t="s">
        <v>1</v>
      </c>
      <c r="C5" s="13" t="s">
        <v>66</v>
      </c>
      <c r="D5" s="13" t="s">
        <v>177</v>
      </c>
      <c r="E5" s="11" t="s">
        <v>33</v>
      </c>
      <c r="F5" s="13" t="s">
        <v>180</v>
      </c>
      <c r="G5" s="13" t="s">
        <v>46</v>
      </c>
      <c r="I5" s="13" t="s">
        <v>66</v>
      </c>
      <c r="J5" s="13" t="s">
        <v>234</v>
      </c>
      <c r="K5" s="13" t="s">
        <v>177</v>
      </c>
      <c r="L5" s="13" t="s">
        <v>234</v>
      </c>
      <c r="M5" s="16" t="s">
        <v>33</v>
      </c>
      <c r="N5" s="13" t="s">
        <v>234</v>
      </c>
      <c r="O5" s="13" t="s">
        <v>180</v>
      </c>
      <c r="P5" s="13" t="s">
        <v>234</v>
      </c>
      <c r="Q5" s="13" t="s">
        <v>46</v>
      </c>
      <c r="R5" s="73" t="s">
        <v>234</v>
      </c>
    </row>
    <row r="6" spans="1:19">
      <c r="A6" s="7">
        <v>1</v>
      </c>
      <c r="B6" s="5" t="s">
        <v>3</v>
      </c>
      <c r="C6" s="41">
        <v>48</v>
      </c>
      <c r="D6" s="41" t="s">
        <v>179</v>
      </c>
      <c r="E6" s="44" t="s">
        <v>34</v>
      </c>
      <c r="F6" s="41">
        <v>4</v>
      </c>
      <c r="G6" s="41" t="s">
        <v>54</v>
      </c>
      <c r="H6"/>
      <c r="I6" s="74">
        <v>48</v>
      </c>
      <c r="J6" s="74">
        <v>3</v>
      </c>
      <c r="K6" s="74" t="s">
        <v>179</v>
      </c>
      <c r="L6" s="74">
        <v>1</v>
      </c>
      <c r="M6" s="74" t="s">
        <v>34</v>
      </c>
      <c r="N6" s="74">
        <v>3</v>
      </c>
      <c r="O6" s="74">
        <v>4</v>
      </c>
      <c r="P6" s="74">
        <v>4</v>
      </c>
      <c r="Q6" s="74" t="s">
        <v>54</v>
      </c>
      <c r="R6" s="74">
        <v>1</v>
      </c>
      <c r="S6"/>
    </row>
    <row r="7" spans="1:19">
      <c r="A7" s="7">
        <v>2</v>
      </c>
      <c r="B7" s="2" t="s">
        <v>238</v>
      </c>
      <c r="C7" s="42">
        <v>38</v>
      </c>
      <c r="D7" s="42" t="s">
        <v>178</v>
      </c>
      <c r="E7" s="44" t="s">
        <v>35</v>
      </c>
      <c r="F7" s="42">
        <v>1.5</v>
      </c>
      <c r="G7" s="42" t="s">
        <v>47</v>
      </c>
      <c r="H7"/>
      <c r="I7" s="74">
        <v>38</v>
      </c>
      <c r="J7" s="74">
        <v>2</v>
      </c>
      <c r="K7" s="74" t="s">
        <v>178</v>
      </c>
      <c r="L7" s="74">
        <v>2</v>
      </c>
      <c r="M7" s="74" t="s">
        <v>35</v>
      </c>
      <c r="N7" s="74">
        <v>1</v>
      </c>
      <c r="O7" s="74">
        <v>1.5</v>
      </c>
      <c r="P7" s="74">
        <v>1</v>
      </c>
      <c r="Q7" s="74" t="s">
        <v>47</v>
      </c>
      <c r="R7" s="74">
        <v>2</v>
      </c>
      <c r="S7"/>
    </row>
    <row r="8" spans="1:19">
      <c r="A8" s="7">
        <v>3</v>
      </c>
      <c r="B8" s="2" t="s">
        <v>4</v>
      </c>
      <c r="C8" s="42">
        <v>29</v>
      </c>
      <c r="D8" s="42" t="s">
        <v>179</v>
      </c>
      <c r="E8" s="44" t="s">
        <v>35</v>
      </c>
      <c r="F8" s="42">
        <v>5</v>
      </c>
      <c r="G8" s="42" t="s">
        <v>58</v>
      </c>
      <c r="H8"/>
      <c r="I8" s="74">
        <v>29</v>
      </c>
      <c r="J8" s="74">
        <v>2</v>
      </c>
      <c r="K8" s="74" t="s">
        <v>179</v>
      </c>
      <c r="L8" s="74">
        <v>1</v>
      </c>
      <c r="M8" s="74" t="s">
        <v>35</v>
      </c>
      <c r="N8" s="74">
        <v>1</v>
      </c>
      <c r="O8" s="74">
        <v>5</v>
      </c>
      <c r="P8" s="74">
        <v>5</v>
      </c>
      <c r="Q8" s="74" t="s">
        <v>58</v>
      </c>
      <c r="R8" s="74">
        <v>4</v>
      </c>
      <c r="S8"/>
    </row>
    <row r="9" spans="1:19">
      <c r="A9" s="7">
        <v>4</v>
      </c>
      <c r="B9" s="2" t="s">
        <v>18</v>
      </c>
      <c r="C9" s="42">
        <v>39</v>
      </c>
      <c r="D9" s="42" t="s">
        <v>178</v>
      </c>
      <c r="E9" s="44" t="s">
        <v>35</v>
      </c>
      <c r="F9" s="42">
        <v>5</v>
      </c>
      <c r="G9" s="42" t="s">
        <v>63</v>
      </c>
      <c r="H9"/>
      <c r="I9" s="74">
        <v>39</v>
      </c>
      <c r="J9" s="74">
        <v>3</v>
      </c>
      <c r="K9" s="74" t="s">
        <v>178</v>
      </c>
      <c r="L9" s="74">
        <v>2</v>
      </c>
      <c r="M9" s="74" t="s">
        <v>35</v>
      </c>
      <c r="N9" s="74">
        <v>1</v>
      </c>
      <c r="O9" s="74">
        <v>5</v>
      </c>
      <c r="P9" s="74">
        <v>5</v>
      </c>
      <c r="Q9" s="74" t="s">
        <v>63</v>
      </c>
      <c r="R9" s="74">
        <v>2</v>
      </c>
      <c r="S9"/>
    </row>
    <row r="10" spans="1:19">
      <c r="A10" s="7">
        <v>5</v>
      </c>
      <c r="B10" s="2" t="s">
        <v>24</v>
      </c>
      <c r="C10" s="42">
        <v>60</v>
      </c>
      <c r="D10" s="42" t="s">
        <v>178</v>
      </c>
      <c r="E10" s="44" t="s">
        <v>35</v>
      </c>
      <c r="F10" s="42">
        <v>2</v>
      </c>
      <c r="G10" s="42" t="s">
        <v>47</v>
      </c>
      <c r="H10"/>
      <c r="I10" s="74">
        <v>60</v>
      </c>
      <c r="J10" s="74">
        <v>3</v>
      </c>
      <c r="K10" s="74" t="s">
        <v>178</v>
      </c>
      <c r="L10" s="74">
        <v>2</v>
      </c>
      <c r="M10" s="74" t="s">
        <v>35</v>
      </c>
      <c r="N10" s="74">
        <v>1</v>
      </c>
      <c r="O10" s="74">
        <v>2</v>
      </c>
      <c r="P10" s="74">
        <v>2</v>
      </c>
      <c r="Q10" s="74" t="s">
        <v>47</v>
      </c>
      <c r="R10" s="74">
        <v>2</v>
      </c>
      <c r="S10"/>
    </row>
    <row r="11" spans="1:19">
      <c r="A11" s="7">
        <v>6</v>
      </c>
      <c r="B11" s="2" t="s">
        <v>26</v>
      </c>
      <c r="C11" s="42">
        <v>55</v>
      </c>
      <c r="D11" s="42" t="s">
        <v>178</v>
      </c>
      <c r="E11" s="44" t="s">
        <v>35</v>
      </c>
      <c r="F11" s="42">
        <v>1</v>
      </c>
      <c r="G11" s="42" t="s">
        <v>48</v>
      </c>
      <c r="H11"/>
      <c r="I11" s="74">
        <v>55</v>
      </c>
      <c r="J11" s="74">
        <v>3</v>
      </c>
      <c r="K11" s="74" t="s">
        <v>178</v>
      </c>
      <c r="L11" s="74">
        <v>2</v>
      </c>
      <c r="M11" s="74" t="s">
        <v>35</v>
      </c>
      <c r="N11" s="74">
        <v>1</v>
      </c>
      <c r="O11" s="74">
        <v>1</v>
      </c>
      <c r="P11" s="74">
        <v>1</v>
      </c>
      <c r="Q11" s="74" t="s">
        <v>48</v>
      </c>
      <c r="R11" s="74">
        <v>3</v>
      </c>
      <c r="S11"/>
    </row>
    <row r="12" spans="1:19">
      <c r="A12" s="7">
        <v>7</v>
      </c>
      <c r="B12" s="2" t="s">
        <v>10</v>
      </c>
      <c r="C12" s="42">
        <v>57</v>
      </c>
      <c r="D12" s="42" t="s">
        <v>179</v>
      </c>
      <c r="E12" s="44" t="s">
        <v>34</v>
      </c>
      <c r="F12" s="42">
        <v>12</v>
      </c>
      <c r="G12" s="42" t="s">
        <v>47</v>
      </c>
      <c r="H12"/>
      <c r="I12" s="74">
        <v>57</v>
      </c>
      <c r="J12" s="74">
        <v>3</v>
      </c>
      <c r="K12" s="74" t="s">
        <v>179</v>
      </c>
      <c r="L12" s="74">
        <v>1</v>
      </c>
      <c r="M12" s="74" t="s">
        <v>34</v>
      </c>
      <c r="N12" s="74">
        <v>3</v>
      </c>
      <c r="O12" s="74">
        <v>12</v>
      </c>
      <c r="P12" s="74">
        <v>6</v>
      </c>
      <c r="Q12" s="74" t="s">
        <v>47</v>
      </c>
      <c r="R12" s="74">
        <v>2</v>
      </c>
      <c r="S12"/>
    </row>
    <row r="13" spans="1:19">
      <c r="A13" s="7">
        <v>8</v>
      </c>
      <c r="B13" s="2" t="s">
        <v>12</v>
      </c>
      <c r="C13" s="42">
        <v>56</v>
      </c>
      <c r="D13" s="42" t="s">
        <v>179</v>
      </c>
      <c r="E13" s="44" t="s">
        <v>42</v>
      </c>
      <c r="F13" s="42">
        <v>1</v>
      </c>
      <c r="G13" s="42" t="s">
        <v>47</v>
      </c>
      <c r="H13"/>
      <c r="I13" s="74">
        <v>56</v>
      </c>
      <c r="J13" s="74">
        <v>3</v>
      </c>
      <c r="K13" s="74" t="s">
        <v>179</v>
      </c>
      <c r="L13" s="74">
        <v>1</v>
      </c>
      <c r="M13" s="74" t="s">
        <v>42</v>
      </c>
      <c r="N13" s="74">
        <v>2</v>
      </c>
      <c r="O13" s="74">
        <v>1</v>
      </c>
      <c r="P13" s="74">
        <v>1</v>
      </c>
      <c r="Q13" s="74" t="s">
        <v>47</v>
      </c>
      <c r="R13" s="74">
        <v>2</v>
      </c>
      <c r="S13"/>
    </row>
    <row r="14" spans="1:19">
      <c r="A14" s="7">
        <v>9</v>
      </c>
      <c r="B14" s="2" t="s">
        <v>29</v>
      </c>
      <c r="C14" s="42">
        <v>53</v>
      </c>
      <c r="D14" s="42" t="s">
        <v>178</v>
      </c>
      <c r="E14" s="44" t="s">
        <v>35</v>
      </c>
      <c r="F14" s="42">
        <v>3</v>
      </c>
      <c r="G14" s="42" t="s">
        <v>61</v>
      </c>
      <c r="H14"/>
      <c r="I14" s="74">
        <v>53</v>
      </c>
      <c r="J14" s="74">
        <v>3</v>
      </c>
      <c r="K14" s="74" t="s">
        <v>178</v>
      </c>
      <c r="L14" s="74">
        <v>2</v>
      </c>
      <c r="M14" s="74" t="s">
        <v>35</v>
      </c>
      <c r="N14" s="74">
        <v>1</v>
      </c>
      <c r="O14" s="74">
        <v>3</v>
      </c>
      <c r="P14" s="74">
        <v>3</v>
      </c>
      <c r="Q14" s="74" t="s">
        <v>61</v>
      </c>
      <c r="R14" s="74">
        <v>1</v>
      </c>
      <c r="S14"/>
    </row>
    <row r="15" spans="1:19">
      <c r="A15" s="7">
        <v>10</v>
      </c>
      <c r="B15" s="2" t="s">
        <v>15</v>
      </c>
      <c r="C15" s="42">
        <v>67</v>
      </c>
      <c r="D15" s="42" t="s">
        <v>179</v>
      </c>
      <c r="E15" s="44" t="s">
        <v>43</v>
      </c>
      <c r="F15" s="42">
        <v>3</v>
      </c>
      <c r="G15" s="42" t="s">
        <v>47</v>
      </c>
      <c r="H15"/>
      <c r="I15" s="74">
        <v>65</v>
      </c>
      <c r="J15" s="74">
        <v>3</v>
      </c>
      <c r="K15" s="74" t="s">
        <v>179</v>
      </c>
      <c r="L15" s="74">
        <v>1</v>
      </c>
      <c r="M15" s="74" t="s">
        <v>43</v>
      </c>
      <c r="N15" s="74">
        <v>4</v>
      </c>
      <c r="O15" s="74">
        <v>3</v>
      </c>
      <c r="P15" s="74">
        <v>3</v>
      </c>
      <c r="Q15" s="74" t="s">
        <v>47</v>
      </c>
      <c r="R15" s="74">
        <v>2</v>
      </c>
      <c r="S15"/>
    </row>
    <row r="16" spans="1:19">
      <c r="A16" s="7">
        <v>11</v>
      </c>
      <c r="B16" s="2" t="s">
        <v>17</v>
      </c>
      <c r="C16" s="42">
        <v>55</v>
      </c>
      <c r="D16" s="42" t="s">
        <v>179</v>
      </c>
      <c r="E16" s="44" t="s">
        <v>39</v>
      </c>
      <c r="F16" s="42">
        <v>2</v>
      </c>
      <c r="G16" s="42" t="s">
        <v>48</v>
      </c>
      <c r="H16"/>
      <c r="I16" s="74">
        <v>55</v>
      </c>
      <c r="J16" s="74">
        <v>3</v>
      </c>
      <c r="K16" s="74" t="s">
        <v>179</v>
      </c>
      <c r="L16" s="74">
        <v>1</v>
      </c>
      <c r="M16" s="74" t="s">
        <v>39</v>
      </c>
      <c r="N16" s="74">
        <v>5</v>
      </c>
      <c r="O16" s="74">
        <v>2</v>
      </c>
      <c r="P16" s="74">
        <v>2</v>
      </c>
      <c r="Q16" s="74" t="s">
        <v>48</v>
      </c>
      <c r="R16" s="74">
        <v>3</v>
      </c>
      <c r="S16"/>
    </row>
    <row r="17" spans="1:19">
      <c r="A17" s="7">
        <v>12</v>
      </c>
      <c r="B17" s="2" t="s">
        <v>16</v>
      </c>
      <c r="C17" s="42">
        <v>61</v>
      </c>
      <c r="D17" s="42" t="s">
        <v>179</v>
      </c>
      <c r="E17" s="44" t="s">
        <v>37</v>
      </c>
      <c r="F17" s="42">
        <v>3</v>
      </c>
      <c r="G17" s="42" t="s">
        <v>59</v>
      </c>
      <c r="H17"/>
      <c r="I17" s="74">
        <v>61</v>
      </c>
      <c r="J17" s="74">
        <v>3</v>
      </c>
      <c r="K17" s="74" t="s">
        <v>179</v>
      </c>
      <c r="L17" s="74">
        <v>1</v>
      </c>
      <c r="M17" s="74" t="s">
        <v>37</v>
      </c>
      <c r="N17" s="74">
        <v>3</v>
      </c>
      <c r="O17" s="74">
        <v>3</v>
      </c>
      <c r="P17" s="74">
        <v>3</v>
      </c>
      <c r="Q17" s="74" t="s">
        <v>59</v>
      </c>
      <c r="R17" s="74">
        <v>6</v>
      </c>
      <c r="S17"/>
    </row>
    <row r="18" spans="1:19">
      <c r="A18" s="7">
        <v>13</v>
      </c>
      <c r="B18" s="2" t="s">
        <v>23</v>
      </c>
      <c r="C18" s="42">
        <v>35</v>
      </c>
      <c r="D18" s="42" t="s">
        <v>179</v>
      </c>
      <c r="E18" s="44" t="s">
        <v>35</v>
      </c>
      <c r="F18" s="42">
        <v>1</v>
      </c>
      <c r="G18" s="42" t="s">
        <v>63</v>
      </c>
      <c r="H18"/>
      <c r="I18" s="74">
        <v>35</v>
      </c>
      <c r="J18" s="74">
        <v>2</v>
      </c>
      <c r="K18" s="74" t="s">
        <v>179</v>
      </c>
      <c r="L18" s="74">
        <v>1</v>
      </c>
      <c r="M18" s="74" t="s">
        <v>35</v>
      </c>
      <c r="N18" s="74">
        <v>1</v>
      </c>
      <c r="O18" s="74">
        <v>1</v>
      </c>
      <c r="P18" s="74">
        <v>1</v>
      </c>
      <c r="Q18" s="74" t="s">
        <v>63</v>
      </c>
      <c r="R18" s="74">
        <v>2</v>
      </c>
      <c r="S18"/>
    </row>
    <row r="19" spans="1:19">
      <c r="A19" s="7">
        <v>14</v>
      </c>
      <c r="B19" s="2" t="s">
        <v>21</v>
      </c>
      <c r="C19" s="42">
        <v>20</v>
      </c>
      <c r="D19" s="42" t="s">
        <v>178</v>
      </c>
      <c r="E19" s="44" t="s">
        <v>35</v>
      </c>
      <c r="F19" s="42">
        <v>3</v>
      </c>
      <c r="G19" s="42" t="s">
        <v>58</v>
      </c>
      <c r="H19"/>
      <c r="I19" s="74">
        <v>20</v>
      </c>
      <c r="J19" s="74">
        <v>1</v>
      </c>
      <c r="K19" s="74" t="s">
        <v>178</v>
      </c>
      <c r="L19" s="74">
        <v>2</v>
      </c>
      <c r="M19" s="74" t="s">
        <v>35</v>
      </c>
      <c r="N19" s="74">
        <v>1</v>
      </c>
      <c r="O19" s="74">
        <v>3</v>
      </c>
      <c r="P19" s="74">
        <v>3</v>
      </c>
      <c r="Q19" s="74" t="s">
        <v>58</v>
      </c>
      <c r="R19" s="74">
        <v>4</v>
      </c>
      <c r="S19"/>
    </row>
    <row r="20" spans="1:19">
      <c r="A20" s="7">
        <v>15</v>
      </c>
      <c r="B20" s="2" t="s">
        <v>239</v>
      </c>
      <c r="C20" s="42">
        <v>48</v>
      </c>
      <c r="D20" s="42" t="s">
        <v>178</v>
      </c>
      <c r="E20" s="44" t="s">
        <v>34</v>
      </c>
      <c r="F20" s="42">
        <v>1</v>
      </c>
      <c r="G20" s="42" t="s">
        <v>48</v>
      </c>
      <c r="H20"/>
      <c r="I20" s="74">
        <v>48</v>
      </c>
      <c r="J20" s="74">
        <v>3</v>
      </c>
      <c r="K20" s="74" t="s">
        <v>178</v>
      </c>
      <c r="L20" s="74">
        <v>2</v>
      </c>
      <c r="M20" s="74" t="s">
        <v>34</v>
      </c>
      <c r="N20" s="74">
        <v>3</v>
      </c>
      <c r="O20" s="74">
        <v>1</v>
      </c>
      <c r="P20" s="74">
        <v>1</v>
      </c>
      <c r="Q20" s="74" t="s">
        <v>48</v>
      </c>
      <c r="R20" s="74">
        <v>3</v>
      </c>
      <c r="S20"/>
    </row>
    <row r="21" spans="1:19">
      <c r="O21" s="1" t="s">
        <v>221</v>
      </c>
      <c r="S21" s="1" t="s">
        <v>215</v>
      </c>
    </row>
    <row r="22" spans="1:19">
      <c r="K22" s="72" t="s">
        <v>208</v>
      </c>
      <c r="M22" s="1" t="s">
        <v>210</v>
      </c>
      <c r="O22" s="1" t="s">
        <v>222</v>
      </c>
      <c r="S22" s="1" t="s">
        <v>216</v>
      </c>
    </row>
    <row r="23" spans="1:19">
      <c r="H23" s="1">
        <v>1</v>
      </c>
      <c r="I23" s="1" t="s">
        <v>231</v>
      </c>
      <c r="K23" s="72" t="s">
        <v>209</v>
      </c>
      <c r="M23" s="1" t="s">
        <v>211</v>
      </c>
      <c r="O23" s="1" t="s">
        <v>223</v>
      </c>
      <c r="S23" s="1" t="s">
        <v>217</v>
      </c>
    </row>
    <row r="24" spans="1:19">
      <c r="A24" s="78" t="s">
        <v>199</v>
      </c>
      <c r="B24" s="78"/>
      <c r="C24" s="40"/>
      <c r="D24" s="40"/>
      <c r="E24" s="40"/>
      <c r="F24" s="40"/>
      <c r="G24" s="40"/>
      <c r="H24" s="1">
        <v>2</v>
      </c>
      <c r="I24" s="1" t="s">
        <v>232</v>
      </c>
      <c r="M24" s="1" t="s">
        <v>212</v>
      </c>
      <c r="O24" s="1" t="s">
        <v>224</v>
      </c>
      <c r="S24" s="1" t="s">
        <v>218</v>
      </c>
    </row>
    <row r="25" spans="1:19">
      <c r="A25" s="78"/>
      <c r="B25" s="78"/>
      <c r="C25" s="40"/>
      <c r="D25" s="40"/>
      <c r="E25" s="40"/>
      <c r="F25" s="40"/>
      <c r="G25" s="40"/>
      <c r="H25" s="1">
        <v>3</v>
      </c>
      <c r="I25" s="1" t="s">
        <v>233</v>
      </c>
      <c r="M25" s="1" t="s">
        <v>213</v>
      </c>
      <c r="O25" s="1" t="s">
        <v>225</v>
      </c>
      <c r="S25" s="1" t="s">
        <v>219</v>
      </c>
    </row>
    <row r="26" spans="1:19">
      <c r="A26" s="8" t="s">
        <v>0</v>
      </c>
      <c r="B26" s="12" t="s">
        <v>1</v>
      </c>
      <c r="C26" s="13" t="s">
        <v>66</v>
      </c>
      <c r="D26" s="13" t="s">
        <v>177</v>
      </c>
      <c r="E26" s="11" t="s">
        <v>33</v>
      </c>
      <c r="F26" s="16" t="s">
        <v>207</v>
      </c>
      <c r="G26" s="13" t="s">
        <v>46</v>
      </c>
      <c r="M26" s="1" t="s">
        <v>214</v>
      </c>
      <c r="O26" s="1" t="s">
        <v>229</v>
      </c>
      <c r="S26" s="1" t="s">
        <v>230</v>
      </c>
    </row>
    <row r="27" spans="1:19" s="1" customFormat="1">
      <c r="A27" s="71">
        <v>1</v>
      </c>
      <c r="B27" s="68" t="s">
        <v>2</v>
      </c>
      <c r="C27" s="42">
        <v>48</v>
      </c>
      <c r="D27" s="41" t="s">
        <v>178</v>
      </c>
      <c r="E27" s="44" t="s">
        <v>35</v>
      </c>
      <c r="F27" s="42">
        <v>4</v>
      </c>
      <c r="G27" s="42" t="s">
        <v>48</v>
      </c>
      <c r="K27"/>
      <c r="L27"/>
    </row>
    <row r="28" spans="1:19">
      <c r="A28" s="71">
        <v>2</v>
      </c>
      <c r="B28" s="68" t="s">
        <v>7</v>
      </c>
      <c r="C28" s="42">
        <v>33</v>
      </c>
      <c r="D28" s="42" t="s">
        <v>178</v>
      </c>
      <c r="E28" s="44" t="s">
        <v>35</v>
      </c>
      <c r="F28" s="42">
        <v>4</v>
      </c>
      <c r="G28" s="42" t="s">
        <v>54</v>
      </c>
      <c r="I28" s="13" t="s">
        <v>66</v>
      </c>
      <c r="J28" s="29" t="s">
        <v>234</v>
      </c>
      <c r="K28" s="13" t="s">
        <v>177</v>
      </c>
      <c r="L28" s="29" t="s">
        <v>234</v>
      </c>
      <c r="M28" s="16" t="s">
        <v>33</v>
      </c>
      <c r="N28" s="29" t="s">
        <v>234</v>
      </c>
      <c r="O28" s="16" t="s">
        <v>207</v>
      </c>
      <c r="P28" s="29" t="s">
        <v>234</v>
      </c>
      <c r="Q28" s="13" t="s">
        <v>46</v>
      </c>
      <c r="R28" s="29" t="s">
        <v>234</v>
      </c>
    </row>
    <row r="29" spans="1:19">
      <c r="A29" s="71">
        <v>3</v>
      </c>
      <c r="B29" s="68" t="s">
        <v>9</v>
      </c>
      <c r="C29" s="42">
        <v>61</v>
      </c>
      <c r="D29" s="42" t="s">
        <v>179</v>
      </c>
      <c r="E29" s="44" t="s">
        <v>34</v>
      </c>
      <c r="F29" s="42">
        <v>2</v>
      </c>
      <c r="G29" s="42" t="s">
        <v>48</v>
      </c>
      <c r="I29" s="74">
        <v>48</v>
      </c>
      <c r="J29" s="29">
        <v>3</v>
      </c>
      <c r="K29" s="74" t="s">
        <v>178</v>
      </c>
      <c r="L29" s="29">
        <v>2</v>
      </c>
      <c r="M29" s="74" t="s">
        <v>35</v>
      </c>
      <c r="N29" s="29">
        <v>1</v>
      </c>
      <c r="O29" s="74">
        <v>4</v>
      </c>
      <c r="P29" s="29">
        <v>4</v>
      </c>
      <c r="Q29" s="74" t="s">
        <v>48</v>
      </c>
      <c r="R29" s="29">
        <v>3</v>
      </c>
    </row>
    <row r="30" spans="1:19">
      <c r="A30" s="71">
        <v>4</v>
      </c>
      <c r="B30" s="68" t="s">
        <v>11</v>
      </c>
      <c r="C30" s="42">
        <v>31</v>
      </c>
      <c r="D30" s="42" t="s">
        <v>179</v>
      </c>
      <c r="E30" s="44" t="s">
        <v>35</v>
      </c>
      <c r="F30" s="42">
        <v>1.5</v>
      </c>
      <c r="G30" s="42" t="s">
        <v>54</v>
      </c>
      <c r="I30" s="74">
        <v>33</v>
      </c>
      <c r="J30" s="29">
        <v>2</v>
      </c>
      <c r="K30" s="74" t="s">
        <v>178</v>
      </c>
      <c r="L30" s="29">
        <v>2</v>
      </c>
      <c r="M30" s="74" t="s">
        <v>35</v>
      </c>
      <c r="N30" s="29">
        <v>1</v>
      </c>
      <c r="O30" s="74">
        <v>4</v>
      </c>
      <c r="P30" s="29">
        <v>4</v>
      </c>
      <c r="Q30" s="74" t="s">
        <v>54</v>
      </c>
      <c r="R30" s="29">
        <v>1</v>
      </c>
    </row>
    <row r="31" spans="1:19">
      <c r="A31" s="71">
        <v>5</v>
      </c>
      <c r="B31" s="68" t="s">
        <v>13</v>
      </c>
      <c r="C31" s="42">
        <v>42</v>
      </c>
      <c r="D31" s="42" t="s">
        <v>178</v>
      </c>
      <c r="E31" s="44" t="s">
        <v>34</v>
      </c>
      <c r="F31" s="42">
        <v>2</v>
      </c>
      <c r="G31" s="42" t="s">
        <v>54</v>
      </c>
      <c r="I31" s="74">
        <v>61</v>
      </c>
      <c r="J31" s="29">
        <v>3</v>
      </c>
      <c r="K31" s="74" t="s">
        <v>179</v>
      </c>
      <c r="L31" s="29">
        <v>1</v>
      </c>
      <c r="M31" s="74" t="s">
        <v>34</v>
      </c>
      <c r="N31" s="29">
        <v>3</v>
      </c>
      <c r="O31" s="74">
        <v>2</v>
      </c>
      <c r="P31" s="29">
        <v>2</v>
      </c>
      <c r="Q31" s="74" t="s">
        <v>48</v>
      </c>
      <c r="R31" s="29">
        <v>3</v>
      </c>
    </row>
    <row r="32" spans="1:19">
      <c r="A32" s="71">
        <v>6</v>
      </c>
      <c r="B32" s="68" t="s">
        <v>14</v>
      </c>
      <c r="C32" s="42">
        <v>49</v>
      </c>
      <c r="D32" s="42" t="s">
        <v>179</v>
      </c>
      <c r="E32" s="44" t="s">
        <v>39</v>
      </c>
      <c r="F32" s="42">
        <v>2</v>
      </c>
      <c r="G32" s="42" t="s">
        <v>49</v>
      </c>
      <c r="I32" s="74">
        <v>31</v>
      </c>
      <c r="J32" s="29">
        <v>2</v>
      </c>
      <c r="K32" s="74" t="s">
        <v>179</v>
      </c>
      <c r="L32" s="29">
        <v>1</v>
      </c>
      <c r="M32" s="74" t="s">
        <v>35</v>
      </c>
      <c r="N32" s="29">
        <v>1</v>
      </c>
      <c r="O32" s="74">
        <v>1.5</v>
      </c>
      <c r="P32" s="29">
        <v>1</v>
      </c>
      <c r="Q32" s="74" t="s">
        <v>54</v>
      </c>
      <c r="R32" s="29">
        <v>1</v>
      </c>
    </row>
    <row r="33" spans="1:18">
      <c r="A33" s="71">
        <v>7</v>
      </c>
      <c r="B33" s="68" t="s">
        <v>20</v>
      </c>
      <c r="C33" s="42">
        <v>62</v>
      </c>
      <c r="D33" s="42" t="s">
        <v>178</v>
      </c>
      <c r="E33" s="44" t="s">
        <v>34</v>
      </c>
      <c r="F33" s="42">
        <v>3</v>
      </c>
      <c r="G33" s="42" t="s">
        <v>54</v>
      </c>
      <c r="I33" s="74">
        <v>42</v>
      </c>
      <c r="J33" s="29">
        <v>2</v>
      </c>
      <c r="K33" s="74" t="s">
        <v>178</v>
      </c>
      <c r="L33" s="29">
        <v>2</v>
      </c>
      <c r="M33" s="74" t="s">
        <v>34</v>
      </c>
      <c r="N33" s="29">
        <v>3</v>
      </c>
      <c r="O33" s="74">
        <v>2</v>
      </c>
      <c r="P33" s="29">
        <v>2</v>
      </c>
      <c r="Q33" s="74" t="s">
        <v>54</v>
      </c>
      <c r="R33" s="29">
        <v>1</v>
      </c>
    </row>
    <row r="34" spans="1:18">
      <c r="A34" s="71">
        <v>8</v>
      </c>
      <c r="B34" s="68" t="s">
        <v>5</v>
      </c>
      <c r="C34" s="42">
        <v>52</v>
      </c>
      <c r="D34" s="42" t="s">
        <v>179</v>
      </c>
      <c r="E34" s="44" t="s">
        <v>34</v>
      </c>
      <c r="F34" s="42">
        <v>2</v>
      </c>
      <c r="G34" s="42" t="s">
        <v>54</v>
      </c>
      <c r="I34" s="74">
        <v>49</v>
      </c>
      <c r="J34" s="29">
        <v>3</v>
      </c>
      <c r="K34" s="74" t="s">
        <v>179</v>
      </c>
      <c r="L34" s="29">
        <v>1</v>
      </c>
      <c r="M34" s="74" t="s">
        <v>39</v>
      </c>
      <c r="N34" s="29">
        <v>5</v>
      </c>
      <c r="O34" s="74">
        <v>2</v>
      </c>
      <c r="P34" s="29">
        <v>2</v>
      </c>
      <c r="Q34" s="74" t="s">
        <v>49</v>
      </c>
      <c r="R34" s="29">
        <v>5</v>
      </c>
    </row>
    <row r="35" spans="1:18">
      <c r="A35" s="71">
        <v>9</v>
      </c>
      <c r="B35" s="68" t="s">
        <v>22</v>
      </c>
      <c r="C35" s="42">
        <v>53</v>
      </c>
      <c r="D35" s="42" t="s">
        <v>178</v>
      </c>
      <c r="E35" s="44" t="s">
        <v>35</v>
      </c>
      <c r="F35" s="42">
        <v>3</v>
      </c>
      <c r="G35" s="42" t="s">
        <v>54</v>
      </c>
      <c r="I35" s="74">
        <v>62</v>
      </c>
      <c r="J35" s="29">
        <v>3</v>
      </c>
      <c r="K35" s="74" t="s">
        <v>178</v>
      </c>
      <c r="L35" s="29">
        <v>2</v>
      </c>
      <c r="M35" s="74" t="s">
        <v>34</v>
      </c>
      <c r="N35" s="29">
        <v>3</v>
      </c>
      <c r="O35" s="74">
        <v>3</v>
      </c>
      <c r="P35" s="29">
        <v>3</v>
      </c>
      <c r="Q35" s="74" t="s">
        <v>54</v>
      </c>
      <c r="R35" s="29">
        <v>1</v>
      </c>
    </row>
    <row r="36" spans="1:18">
      <c r="A36" s="71">
        <v>10</v>
      </c>
      <c r="B36" s="68" t="s">
        <v>6</v>
      </c>
      <c r="C36" s="42">
        <v>58</v>
      </c>
      <c r="D36" s="42" t="s">
        <v>179</v>
      </c>
      <c r="E36" s="44" t="s">
        <v>35</v>
      </c>
      <c r="F36" s="42">
        <v>2.5</v>
      </c>
      <c r="G36" s="42" t="s">
        <v>48</v>
      </c>
      <c r="I36" s="74">
        <v>52</v>
      </c>
      <c r="J36" s="29">
        <v>3</v>
      </c>
      <c r="K36" s="74" t="s">
        <v>179</v>
      </c>
      <c r="L36" s="29">
        <v>1</v>
      </c>
      <c r="M36" s="74" t="s">
        <v>34</v>
      </c>
      <c r="N36" s="29">
        <v>3</v>
      </c>
      <c r="O36" s="74">
        <v>2</v>
      </c>
      <c r="P36" s="29">
        <v>2</v>
      </c>
      <c r="Q36" s="74" t="s">
        <v>54</v>
      </c>
      <c r="R36" s="29">
        <v>1</v>
      </c>
    </row>
    <row r="37" spans="1:18">
      <c r="A37" s="71">
        <v>11</v>
      </c>
      <c r="B37" s="68" t="s">
        <v>8</v>
      </c>
      <c r="C37" s="42">
        <v>46</v>
      </c>
      <c r="D37" s="42" t="s">
        <v>179</v>
      </c>
      <c r="E37" s="44" t="s">
        <v>35</v>
      </c>
      <c r="F37" s="42">
        <v>2</v>
      </c>
      <c r="G37" s="42" t="s">
        <v>54</v>
      </c>
      <c r="I37" s="74">
        <v>53</v>
      </c>
      <c r="J37" s="29">
        <v>3</v>
      </c>
      <c r="K37" s="74" t="s">
        <v>178</v>
      </c>
      <c r="L37" s="29">
        <v>2</v>
      </c>
      <c r="M37" s="74" t="s">
        <v>35</v>
      </c>
      <c r="N37" s="29">
        <v>1</v>
      </c>
      <c r="O37" s="74">
        <v>3</v>
      </c>
      <c r="P37" s="29">
        <v>3</v>
      </c>
      <c r="Q37" s="74" t="s">
        <v>54</v>
      </c>
      <c r="R37" s="29">
        <v>1</v>
      </c>
    </row>
    <row r="38" spans="1:18">
      <c r="A38" s="71">
        <v>12</v>
      </c>
      <c r="B38" s="68" t="s">
        <v>240</v>
      </c>
      <c r="C38" s="42">
        <v>49</v>
      </c>
      <c r="D38" s="42" t="s">
        <v>178</v>
      </c>
      <c r="E38" s="44" t="s">
        <v>36</v>
      </c>
      <c r="F38" s="42">
        <v>1</v>
      </c>
      <c r="G38" s="42" t="s">
        <v>47</v>
      </c>
      <c r="I38" s="74">
        <v>58</v>
      </c>
      <c r="J38" s="29">
        <v>3</v>
      </c>
      <c r="K38" s="74" t="s">
        <v>179</v>
      </c>
      <c r="L38" s="29">
        <v>1</v>
      </c>
      <c r="M38" s="74" t="s">
        <v>35</v>
      </c>
      <c r="N38" s="29">
        <v>1</v>
      </c>
      <c r="O38" s="74">
        <v>2.5</v>
      </c>
      <c r="P38" s="29">
        <v>2</v>
      </c>
      <c r="Q38" s="74" t="s">
        <v>48</v>
      </c>
      <c r="R38" s="29">
        <v>3</v>
      </c>
    </row>
    <row r="39" spans="1:18">
      <c r="A39" s="71">
        <v>13</v>
      </c>
      <c r="B39" s="68" t="s">
        <v>27</v>
      </c>
      <c r="C39" s="42">
        <v>57</v>
      </c>
      <c r="D39" s="42" t="s">
        <v>178</v>
      </c>
      <c r="E39" s="44" t="s">
        <v>176</v>
      </c>
      <c r="F39" s="42">
        <v>2</v>
      </c>
      <c r="G39" s="42" t="s">
        <v>54</v>
      </c>
      <c r="I39" s="74">
        <v>46</v>
      </c>
      <c r="J39" s="29">
        <v>3</v>
      </c>
      <c r="K39" s="74" t="s">
        <v>179</v>
      </c>
      <c r="L39" s="29">
        <v>1</v>
      </c>
      <c r="M39" s="74" t="s">
        <v>35</v>
      </c>
      <c r="N39" s="29">
        <v>1</v>
      </c>
      <c r="O39" s="74">
        <v>2</v>
      </c>
      <c r="P39" s="29">
        <v>2</v>
      </c>
      <c r="Q39" s="74" t="s">
        <v>54</v>
      </c>
      <c r="R39" s="29">
        <v>1</v>
      </c>
    </row>
    <row r="40" spans="1:18">
      <c r="A40" s="71">
        <v>14</v>
      </c>
      <c r="B40" s="69" t="s">
        <v>30</v>
      </c>
      <c r="C40" s="43">
        <v>60</v>
      </c>
      <c r="D40" s="42" t="s">
        <v>178</v>
      </c>
      <c r="E40" s="44" t="s">
        <v>35</v>
      </c>
      <c r="F40" s="43">
        <v>2</v>
      </c>
      <c r="G40" s="43" t="s">
        <v>54</v>
      </c>
      <c r="I40" s="74">
        <v>49</v>
      </c>
      <c r="J40" s="29">
        <v>3</v>
      </c>
      <c r="K40" s="74" t="s">
        <v>178</v>
      </c>
      <c r="L40" s="29">
        <v>2</v>
      </c>
      <c r="M40" s="74" t="s">
        <v>36</v>
      </c>
      <c r="N40" s="29">
        <v>6</v>
      </c>
      <c r="O40" s="74">
        <v>1</v>
      </c>
      <c r="P40" s="29">
        <v>1</v>
      </c>
      <c r="Q40" s="74" t="s">
        <v>47</v>
      </c>
      <c r="R40" s="29">
        <v>2</v>
      </c>
    </row>
    <row r="41" spans="1:18">
      <c r="A41" s="71">
        <v>15</v>
      </c>
      <c r="B41" s="70" t="s">
        <v>68</v>
      </c>
      <c r="C41" s="42">
        <v>41</v>
      </c>
      <c r="D41" s="42" t="s">
        <v>178</v>
      </c>
      <c r="E41" s="42" t="s">
        <v>45</v>
      </c>
      <c r="F41" s="42">
        <v>1</v>
      </c>
      <c r="G41" s="42" t="s">
        <v>47</v>
      </c>
      <c r="I41" s="74">
        <v>57</v>
      </c>
      <c r="J41" s="29">
        <v>3</v>
      </c>
      <c r="K41" s="74" t="s">
        <v>178</v>
      </c>
      <c r="L41" s="29">
        <v>2</v>
      </c>
      <c r="M41" s="74" t="s">
        <v>176</v>
      </c>
      <c r="N41" s="29">
        <v>7</v>
      </c>
      <c r="O41" s="74">
        <v>2</v>
      </c>
      <c r="P41" s="29">
        <v>2</v>
      </c>
      <c r="Q41" s="74" t="s">
        <v>54</v>
      </c>
      <c r="R41" s="29">
        <v>1</v>
      </c>
    </row>
    <row r="42" spans="1:18">
      <c r="I42" s="74">
        <v>60</v>
      </c>
      <c r="J42" s="29">
        <v>3</v>
      </c>
      <c r="K42" s="74" t="s">
        <v>178</v>
      </c>
      <c r="L42" s="29">
        <v>2</v>
      </c>
      <c r="M42" s="74" t="s">
        <v>35</v>
      </c>
      <c r="N42" s="29">
        <v>1</v>
      </c>
      <c r="O42" s="74">
        <v>2</v>
      </c>
      <c r="P42" s="29">
        <v>2</v>
      </c>
      <c r="Q42" s="74" t="s">
        <v>54</v>
      </c>
      <c r="R42" s="29">
        <v>1</v>
      </c>
    </row>
    <row r="43" spans="1:18">
      <c r="I43" s="74">
        <v>41</v>
      </c>
      <c r="J43" s="29">
        <v>2</v>
      </c>
      <c r="K43" s="74" t="s">
        <v>178</v>
      </c>
      <c r="L43" s="29">
        <v>2</v>
      </c>
      <c r="M43" s="74" t="s">
        <v>45</v>
      </c>
      <c r="N43" s="29">
        <v>8</v>
      </c>
      <c r="O43" s="74">
        <v>1</v>
      </c>
      <c r="P43" s="29">
        <v>1</v>
      </c>
      <c r="Q43" s="74" t="s">
        <v>47</v>
      </c>
      <c r="R43" s="29">
        <v>2</v>
      </c>
    </row>
    <row r="46" spans="1:18">
      <c r="H46" s="1">
        <v>1</v>
      </c>
      <c r="I46" s="1" t="s">
        <v>231</v>
      </c>
      <c r="K46" s="72" t="s">
        <v>208</v>
      </c>
      <c r="M46" s="1" t="s">
        <v>210</v>
      </c>
      <c r="O46" s="1" t="s">
        <v>221</v>
      </c>
      <c r="Q46" s="1" t="s">
        <v>215</v>
      </c>
    </row>
    <row r="47" spans="1:18">
      <c r="H47" s="1">
        <v>2</v>
      </c>
      <c r="I47" s="1" t="s">
        <v>232</v>
      </c>
      <c r="K47" s="72" t="s">
        <v>209</v>
      </c>
      <c r="M47" s="1" t="s">
        <v>211</v>
      </c>
      <c r="O47" s="1" t="s">
        <v>222</v>
      </c>
      <c r="Q47" s="1" t="s">
        <v>216</v>
      </c>
    </row>
    <row r="48" spans="1:18">
      <c r="H48" s="1">
        <v>3</v>
      </c>
      <c r="I48" s="1" t="s">
        <v>233</v>
      </c>
      <c r="M48" s="1" t="s">
        <v>212</v>
      </c>
      <c r="O48" s="1" t="s">
        <v>223</v>
      </c>
      <c r="Q48" s="1" t="s">
        <v>217</v>
      </c>
    </row>
    <row r="49" spans="13:17">
      <c r="M49" s="1" t="s">
        <v>213</v>
      </c>
      <c r="O49" s="1" t="s">
        <v>224</v>
      </c>
      <c r="Q49" s="1" t="s">
        <v>218</v>
      </c>
    </row>
    <row r="50" spans="13:17">
      <c r="M50" s="1" t="s">
        <v>214</v>
      </c>
      <c r="O50" s="1" t="s">
        <v>225</v>
      </c>
      <c r="Q50" s="1" t="s">
        <v>219</v>
      </c>
    </row>
    <row r="51" spans="13:17">
      <c r="M51" s="1" t="s">
        <v>226</v>
      </c>
      <c r="O51" s="1" t="s">
        <v>229</v>
      </c>
      <c r="Q51" s="1" t="s">
        <v>220</v>
      </c>
    </row>
    <row r="52" spans="13:17">
      <c r="M52" s="1" t="s">
        <v>227</v>
      </c>
    </row>
    <row r="53" spans="13:17">
      <c r="M53" s="1" t="s">
        <v>228</v>
      </c>
    </row>
  </sheetData>
  <mergeCells count="3">
    <mergeCell ref="A1:G2"/>
    <mergeCell ref="A3:B4"/>
    <mergeCell ref="A24:B25"/>
  </mergeCells>
  <pageMargins left="0.75" right="0.75" top="1" bottom="1" header="0.5" footer="0.5"/>
  <pageSetup orientation="portrait" horizontalDpi="120" verticalDpi="72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7CF688-D395-4049-8E26-48E812E7F433}">
  <sheetPr>
    <tabColor theme="5" tint="0.79998168889431442"/>
  </sheetPr>
  <dimension ref="A1:P40"/>
  <sheetViews>
    <sheetView topLeftCell="A21" zoomScale="90" zoomScaleNormal="90" workbookViewId="0">
      <selection activeCell="B43" sqref="B43"/>
    </sheetView>
  </sheetViews>
  <sheetFormatPr defaultColWidth="8.7265625" defaultRowHeight="14.5"/>
  <cols>
    <col min="1" max="1" width="8.1796875" style="1" customWidth="1"/>
    <col min="2" max="2" width="19.7265625" customWidth="1"/>
    <col min="3" max="6" width="11.81640625" style="1" customWidth="1"/>
    <col min="7" max="9" width="16.7265625" customWidth="1"/>
    <col min="10" max="10" width="17.7265625" style="1" customWidth="1"/>
    <col min="11" max="11" width="14.453125" style="1" customWidth="1"/>
    <col min="12" max="14" width="12.1796875" style="1" customWidth="1"/>
    <col min="15" max="16" width="15.453125" style="1" customWidth="1"/>
    <col min="17" max="18" width="12.1796875" customWidth="1"/>
    <col min="19" max="19" width="22.1796875" customWidth="1"/>
  </cols>
  <sheetData>
    <row r="1" spans="1:16">
      <c r="A1" s="78" t="s">
        <v>182</v>
      </c>
      <c r="B1" s="82"/>
      <c r="C1" s="82"/>
      <c r="D1" s="82"/>
      <c r="E1" s="82"/>
      <c r="F1" s="82"/>
      <c r="G1" s="82"/>
      <c r="H1" s="82"/>
      <c r="I1" s="82"/>
      <c r="J1" s="82"/>
      <c r="K1"/>
      <c r="L1"/>
      <c r="M1"/>
      <c r="N1"/>
      <c r="O1"/>
      <c r="P1"/>
    </row>
    <row r="2" spans="1:16">
      <c r="A2" s="82"/>
      <c r="B2" s="82"/>
      <c r="C2" s="82"/>
      <c r="D2" s="82"/>
      <c r="E2" s="82"/>
      <c r="F2" s="82"/>
      <c r="G2" s="82"/>
      <c r="H2" s="82"/>
      <c r="I2" s="82"/>
      <c r="J2" s="82"/>
      <c r="K2"/>
      <c r="L2"/>
      <c r="M2"/>
      <c r="N2"/>
      <c r="O2"/>
      <c r="P2"/>
    </row>
    <row r="3" spans="1:16" ht="15.65" customHeight="1">
      <c r="A3" s="83" t="s">
        <v>196</v>
      </c>
      <c r="B3" s="83"/>
      <c r="C3" s="80" t="s">
        <v>201</v>
      </c>
      <c r="D3" s="81"/>
      <c r="E3" s="81"/>
      <c r="F3" s="81"/>
      <c r="G3" s="80" t="s">
        <v>202</v>
      </c>
      <c r="H3" s="81"/>
      <c r="I3" s="81"/>
      <c r="J3" s="81"/>
      <c r="K3"/>
      <c r="L3"/>
      <c r="M3"/>
      <c r="N3"/>
      <c r="O3"/>
      <c r="P3"/>
    </row>
    <row r="4" spans="1:16">
      <c r="A4" s="83"/>
      <c r="B4" s="83"/>
      <c r="C4" s="81"/>
      <c r="D4" s="81"/>
      <c r="E4" s="81"/>
      <c r="F4" s="81"/>
      <c r="G4" s="81"/>
      <c r="H4" s="81"/>
      <c r="I4" s="81"/>
      <c r="J4" s="81"/>
      <c r="K4"/>
      <c r="L4"/>
      <c r="M4"/>
      <c r="N4"/>
      <c r="O4"/>
      <c r="P4"/>
    </row>
    <row r="5" spans="1:16" s="9" customFormat="1">
      <c r="A5" s="8" t="s">
        <v>0</v>
      </c>
      <c r="B5" s="67" t="s">
        <v>1</v>
      </c>
      <c r="C5" s="65" t="s">
        <v>190</v>
      </c>
      <c r="D5" s="66" t="s">
        <v>192</v>
      </c>
      <c r="E5" s="66" t="s">
        <v>195</v>
      </c>
      <c r="F5" s="55" t="s">
        <v>205</v>
      </c>
      <c r="G5" s="65" t="s">
        <v>191</v>
      </c>
      <c r="H5" s="65" t="s">
        <v>193</v>
      </c>
      <c r="I5" s="13" t="s">
        <v>194</v>
      </c>
      <c r="J5" s="16" t="s">
        <v>204</v>
      </c>
    </row>
    <row r="6" spans="1:16">
      <c r="A6" s="7">
        <v>1</v>
      </c>
      <c r="B6" s="5" t="s">
        <v>3</v>
      </c>
      <c r="C6" s="36">
        <v>48</v>
      </c>
      <c r="D6" s="36">
        <v>63</v>
      </c>
      <c r="E6" s="36">
        <v>162</v>
      </c>
      <c r="F6" s="36">
        <v>24</v>
      </c>
      <c r="G6" s="36">
        <v>48</v>
      </c>
      <c r="H6" s="36">
        <v>64</v>
      </c>
      <c r="I6" s="36">
        <v>162</v>
      </c>
      <c r="J6" s="36">
        <v>24.38</v>
      </c>
      <c r="K6"/>
      <c r="L6"/>
      <c r="M6"/>
      <c r="N6"/>
      <c r="O6"/>
      <c r="P6"/>
    </row>
    <row r="7" spans="1:16">
      <c r="A7" s="7">
        <v>2</v>
      </c>
      <c r="B7" s="2" t="s">
        <v>238</v>
      </c>
      <c r="C7" s="37">
        <v>38</v>
      </c>
      <c r="D7" s="37">
        <v>66</v>
      </c>
      <c r="E7" s="37">
        <v>160</v>
      </c>
      <c r="F7" s="37">
        <v>25.8</v>
      </c>
      <c r="G7" s="37">
        <v>38</v>
      </c>
      <c r="H7" s="37">
        <v>65.5</v>
      </c>
      <c r="I7" s="37">
        <v>160</v>
      </c>
      <c r="J7" s="37">
        <v>25.58</v>
      </c>
      <c r="K7"/>
      <c r="L7"/>
      <c r="M7"/>
      <c r="N7"/>
      <c r="O7"/>
      <c r="P7"/>
    </row>
    <row r="8" spans="1:16">
      <c r="A8" s="7">
        <v>3</v>
      </c>
      <c r="B8" s="2" t="s">
        <v>4</v>
      </c>
      <c r="C8" s="37">
        <v>29</v>
      </c>
      <c r="D8" s="37">
        <v>62</v>
      </c>
      <c r="E8" s="37">
        <v>180</v>
      </c>
      <c r="F8" s="37">
        <v>19.100000000000001</v>
      </c>
      <c r="G8" s="37">
        <v>29</v>
      </c>
      <c r="H8" s="37">
        <v>61.5</v>
      </c>
      <c r="I8" s="37">
        <v>180</v>
      </c>
      <c r="J8" s="37">
        <v>18.98</v>
      </c>
      <c r="K8"/>
      <c r="L8"/>
      <c r="M8"/>
      <c r="N8"/>
      <c r="O8"/>
      <c r="P8"/>
    </row>
    <row r="9" spans="1:16">
      <c r="A9" s="7">
        <v>4</v>
      </c>
      <c r="B9" s="2" t="s">
        <v>18</v>
      </c>
      <c r="C9" s="37">
        <v>39</v>
      </c>
      <c r="D9" s="37">
        <v>71</v>
      </c>
      <c r="E9" s="37">
        <v>163</v>
      </c>
      <c r="F9" s="37">
        <v>26.7</v>
      </c>
      <c r="G9" s="37">
        <v>39</v>
      </c>
      <c r="H9" s="37">
        <v>72</v>
      </c>
      <c r="I9" s="37">
        <v>163</v>
      </c>
      <c r="J9" s="37">
        <v>27.09</v>
      </c>
      <c r="K9"/>
      <c r="L9"/>
      <c r="M9"/>
      <c r="N9"/>
      <c r="O9"/>
      <c r="P9"/>
    </row>
    <row r="10" spans="1:16">
      <c r="A10" s="7">
        <v>5</v>
      </c>
      <c r="B10" s="2" t="s">
        <v>24</v>
      </c>
      <c r="C10" s="37">
        <v>60</v>
      </c>
      <c r="D10" s="37">
        <v>54</v>
      </c>
      <c r="E10" s="37">
        <v>160</v>
      </c>
      <c r="F10" s="37">
        <v>21</v>
      </c>
      <c r="G10" s="37">
        <v>60</v>
      </c>
      <c r="H10" s="37">
        <v>54</v>
      </c>
      <c r="I10" s="37">
        <v>160</v>
      </c>
      <c r="J10" s="37">
        <v>21.09</v>
      </c>
      <c r="K10"/>
      <c r="L10"/>
      <c r="M10"/>
      <c r="N10"/>
      <c r="O10"/>
      <c r="P10"/>
    </row>
    <row r="11" spans="1:16">
      <c r="A11" s="7">
        <v>6</v>
      </c>
      <c r="B11" s="2" t="s">
        <v>26</v>
      </c>
      <c r="C11" s="37">
        <v>55</v>
      </c>
      <c r="D11" s="37">
        <v>66</v>
      </c>
      <c r="E11" s="37">
        <v>162</v>
      </c>
      <c r="F11" s="37">
        <v>25.1</v>
      </c>
      <c r="G11" s="37">
        <v>55</v>
      </c>
      <c r="H11" s="37">
        <v>66.5</v>
      </c>
      <c r="I11" s="37">
        <v>162</v>
      </c>
      <c r="J11" s="37">
        <v>25.33</v>
      </c>
      <c r="K11"/>
      <c r="L11"/>
      <c r="M11"/>
      <c r="N11"/>
      <c r="O11"/>
      <c r="P11"/>
    </row>
    <row r="12" spans="1:16">
      <c r="A12" s="7">
        <v>7</v>
      </c>
      <c r="B12" s="2" t="s">
        <v>10</v>
      </c>
      <c r="C12" s="37">
        <v>57</v>
      </c>
      <c r="D12" s="37">
        <v>65</v>
      </c>
      <c r="E12" s="37">
        <v>166</v>
      </c>
      <c r="F12" s="37">
        <v>23.6</v>
      </c>
      <c r="G12" s="37">
        <v>57</v>
      </c>
      <c r="H12" s="37">
        <v>65</v>
      </c>
      <c r="I12" s="37">
        <v>166</v>
      </c>
      <c r="J12" s="37">
        <v>23.58</v>
      </c>
      <c r="K12"/>
      <c r="L12"/>
      <c r="M12"/>
      <c r="N12"/>
      <c r="O12"/>
      <c r="P12"/>
    </row>
    <row r="13" spans="1:16">
      <c r="A13" s="7">
        <v>8</v>
      </c>
      <c r="B13" s="2" t="s">
        <v>12</v>
      </c>
      <c r="C13" s="37">
        <v>56</v>
      </c>
      <c r="D13" s="37">
        <v>52</v>
      </c>
      <c r="E13" s="37">
        <v>162</v>
      </c>
      <c r="F13" s="37">
        <v>19.8</v>
      </c>
      <c r="G13" s="37">
        <v>56</v>
      </c>
      <c r="H13" s="37">
        <v>53</v>
      </c>
      <c r="I13" s="37">
        <v>162</v>
      </c>
      <c r="J13" s="37">
        <v>20.190000000000001</v>
      </c>
      <c r="K13"/>
      <c r="L13"/>
      <c r="M13"/>
      <c r="N13"/>
      <c r="O13"/>
      <c r="P13"/>
    </row>
    <row r="14" spans="1:16">
      <c r="A14" s="7">
        <v>9</v>
      </c>
      <c r="B14" s="2" t="s">
        <v>29</v>
      </c>
      <c r="C14" s="37">
        <v>53</v>
      </c>
      <c r="D14" s="37">
        <v>37</v>
      </c>
      <c r="E14" s="37">
        <v>150</v>
      </c>
      <c r="F14" s="37">
        <v>16.440000000000001</v>
      </c>
      <c r="G14" s="37">
        <v>53</v>
      </c>
      <c r="H14" s="37">
        <v>37</v>
      </c>
      <c r="I14" s="37">
        <v>150</v>
      </c>
      <c r="J14" s="37">
        <v>16.440000000000001</v>
      </c>
      <c r="K14"/>
      <c r="L14"/>
      <c r="M14"/>
      <c r="N14"/>
      <c r="O14"/>
      <c r="P14"/>
    </row>
    <row r="15" spans="1:16">
      <c r="A15" s="7">
        <v>10</v>
      </c>
      <c r="B15" s="2" t="s">
        <v>15</v>
      </c>
      <c r="C15" s="37">
        <v>67</v>
      </c>
      <c r="D15" s="37">
        <v>54</v>
      </c>
      <c r="E15" s="37">
        <v>162</v>
      </c>
      <c r="F15" s="37">
        <v>20.6</v>
      </c>
      <c r="G15" s="37">
        <v>67</v>
      </c>
      <c r="H15" s="37">
        <v>55</v>
      </c>
      <c r="I15" s="37">
        <v>162</v>
      </c>
      <c r="J15" s="37">
        <v>20.95</v>
      </c>
      <c r="K15"/>
      <c r="L15"/>
      <c r="M15"/>
      <c r="N15"/>
      <c r="O15"/>
      <c r="P15"/>
    </row>
    <row r="16" spans="1:16">
      <c r="A16" s="7">
        <v>11</v>
      </c>
      <c r="B16" s="2" t="s">
        <v>17</v>
      </c>
      <c r="C16" s="37">
        <v>55</v>
      </c>
      <c r="D16" s="37">
        <v>42</v>
      </c>
      <c r="E16" s="37">
        <v>169</v>
      </c>
      <c r="F16" s="37">
        <v>14.7</v>
      </c>
      <c r="G16" s="37">
        <v>55</v>
      </c>
      <c r="H16" s="37">
        <v>44</v>
      </c>
      <c r="I16" s="37">
        <v>169</v>
      </c>
      <c r="J16" s="37">
        <v>15.4</v>
      </c>
      <c r="K16"/>
      <c r="L16"/>
      <c r="M16"/>
      <c r="N16"/>
      <c r="O16"/>
      <c r="P16"/>
    </row>
    <row r="17" spans="1:16">
      <c r="A17" s="7">
        <v>12</v>
      </c>
      <c r="B17" s="2" t="s">
        <v>16</v>
      </c>
      <c r="C17" s="37">
        <v>61</v>
      </c>
      <c r="D17" s="37">
        <v>67</v>
      </c>
      <c r="E17" s="37">
        <v>164</v>
      </c>
      <c r="F17" s="37">
        <v>24.9</v>
      </c>
      <c r="G17" s="37">
        <v>61</v>
      </c>
      <c r="H17" s="37">
        <v>67.5</v>
      </c>
      <c r="I17" s="37">
        <v>164</v>
      </c>
      <c r="J17" s="37">
        <v>25.09</v>
      </c>
      <c r="K17"/>
      <c r="L17"/>
      <c r="M17"/>
      <c r="N17"/>
      <c r="O17"/>
      <c r="P17"/>
    </row>
    <row r="18" spans="1:16">
      <c r="A18" s="7">
        <v>13</v>
      </c>
      <c r="B18" s="2" t="s">
        <v>23</v>
      </c>
      <c r="C18" s="37">
        <v>35</v>
      </c>
      <c r="D18" s="37">
        <v>62</v>
      </c>
      <c r="E18" s="37">
        <v>171</v>
      </c>
      <c r="F18" s="37">
        <v>21.2</v>
      </c>
      <c r="G18" s="37">
        <v>35</v>
      </c>
      <c r="H18" s="37">
        <v>63</v>
      </c>
      <c r="I18" s="37">
        <v>171</v>
      </c>
      <c r="J18" s="37">
        <v>21.54</v>
      </c>
      <c r="K18"/>
      <c r="L18"/>
      <c r="M18"/>
      <c r="N18"/>
      <c r="O18"/>
      <c r="P18"/>
    </row>
    <row r="19" spans="1:16">
      <c r="A19" s="7">
        <v>14</v>
      </c>
      <c r="B19" s="2" t="s">
        <v>21</v>
      </c>
      <c r="C19" s="37">
        <v>20</v>
      </c>
      <c r="D19" s="37">
        <v>47</v>
      </c>
      <c r="E19" s="37">
        <v>164</v>
      </c>
      <c r="F19" s="37">
        <v>17.5</v>
      </c>
      <c r="G19" s="37">
        <v>20</v>
      </c>
      <c r="H19" s="37">
        <v>47</v>
      </c>
      <c r="I19" s="37">
        <v>164</v>
      </c>
      <c r="J19" s="37">
        <v>17.47</v>
      </c>
      <c r="K19"/>
      <c r="L19"/>
      <c r="M19"/>
      <c r="N19"/>
      <c r="O19"/>
      <c r="P19"/>
    </row>
    <row r="20" spans="1:16">
      <c r="A20" s="7">
        <v>15</v>
      </c>
      <c r="B20" s="2" t="s">
        <v>239</v>
      </c>
      <c r="C20" s="37">
        <v>48</v>
      </c>
      <c r="D20" s="37">
        <v>52</v>
      </c>
      <c r="E20" s="37">
        <v>162</v>
      </c>
      <c r="F20" s="37">
        <v>19.8</v>
      </c>
      <c r="G20" s="37">
        <v>48</v>
      </c>
      <c r="H20" s="37">
        <v>52</v>
      </c>
      <c r="I20" s="37">
        <v>162</v>
      </c>
      <c r="J20" s="37">
        <v>19.809999999999999</v>
      </c>
      <c r="K20"/>
      <c r="L20"/>
      <c r="M20"/>
      <c r="N20"/>
      <c r="O20"/>
      <c r="P20"/>
    </row>
    <row r="21" spans="1:16">
      <c r="G21" s="1"/>
      <c r="H21" s="1"/>
      <c r="I21" s="1"/>
      <c r="J21"/>
      <c r="K21"/>
      <c r="L21"/>
      <c r="M21"/>
      <c r="N21"/>
      <c r="O21"/>
      <c r="P21"/>
    </row>
    <row r="22" spans="1:16">
      <c r="L22"/>
    </row>
    <row r="23" spans="1:16" ht="15.65" customHeight="1">
      <c r="A23" s="79" t="s">
        <v>197</v>
      </c>
      <c r="B23" s="79"/>
      <c r="C23" s="80" t="s">
        <v>201</v>
      </c>
      <c r="D23" s="81"/>
      <c r="E23" s="81"/>
      <c r="F23" s="81"/>
      <c r="G23" s="80" t="s">
        <v>202</v>
      </c>
      <c r="H23" s="81"/>
      <c r="I23" s="81"/>
      <c r="J23" s="81"/>
      <c r="L23"/>
    </row>
    <row r="24" spans="1:16">
      <c r="A24" s="79"/>
      <c r="B24" s="79"/>
      <c r="C24" s="81"/>
      <c r="D24" s="81"/>
      <c r="E24" s="81"/>
      <c r="F24" s="81"/>
      <c r="G24" s="81"/>
      <c r="H24" s="81"/>
      <c r="I24" s="81"/>
      <c r="J24" s="81"/>
      <c r="L24"/>
    </row>
    <row r="25" spans="1:16">
      <c r="A25" s="8" t="s">
        <v>0</v>
      </c>
      <c r="B25" s="12" t="s">
        <v>1</v>
      </c>
      <c r="C25" s="65" t="s">
        <v>190</v>
      </c>
      <c r="D25" s="66" t="s">
        <v>192</v>
      </c>
      <c r="E25" s="13" t="s">
        <v>195</v>
      </c>
      <c r="F25" s="16" t="s">
        <v>205</v>
      </c>
      <c r="G25" s="65" t="s">
        <v>191</v>
      </c>
      <c r="H25" s="65" t="s">
        <v>193</v>
      </c>
      <c r="I25" s="13" t="s">
        <v>194</v>
      </c>
      <c r="J25" s="16" t="s">
        <v>203</v>
      </c>
      <c r="L25"/>
      <c r="M25"/>
      <c r="N25"/>
      <c r="O25"/>
      <c r="P25"/>
    </row>
    <row r="26" spans="1:16">
      <c r="A26" s="7">
        <v>1</v>
      </c>
      <c r="B26" s="51" t="s">
        <v>2</v>
      </c>
      <c r="C26" s="37">
        <v>48</v>
      </c>
      <c r="D26" s="37">
        <v>44</v>
      </c>
      <c r="E26" s="37">
        <v>152</v>
      </c>
      <c r="F26" s="37">
        <v>19</v>
      </c>
      <c r="G26" s="37">
        <v>48</v>
      </c>
      <c r="H26" s="37">
        <v>44</v>
      </c>
      <c r="I26" s="37">
        <v>152</v>
      </c>
      <c r="J26" s="37">
        <v>19.04</v>
      </c>
      <c r="L26"/>
      <c r="M26"/>
      <c r="N26"/>
      <c r="O26"/>
      <c r="P26"/>
    </row>
    <row r="27" spans="1:16">
      <c r="A27" s="7">
        <v>2</v>
      </c>
      <c r="B27" s="51" t="s">
        <v>7</v>
      </c>
      <c r="C27" s="37">
        <v>33</v>
      </c>
      <c r="D27" s="37">
        <v>68</v>
      </c>
      <c r="E27" s="37">
        <v>160</v>
      </c>
      <c r="F27" s="37">
        <v>26.6</v>
      </c>
      <c r="G27" s="37">
        <v>33</v>
      </c>
      <c r="H27" s="37">
        <v>68.5</v>
      </c>
      <c r="I27" s="37">
        <v>160</v>
      </c>
      <c r="J27" s="37">
        <v>26.75</v>
      </c>
      <c r="L27"/>
      <c r="M27"/>
      <c r="N27"/>
      <c r="O27"/>
      <c r="P27"/>
    </row>
    <row r="28" spans="1:16">
      <c r="A28" s="7">
        <v>3</v>
      </c>
      <c r="B28" s="51" t="s">
        <v>9</v>
      </c>
      <c r="C28" s="37">
        <v>61</v>
      </c>
      <c r="D28" s="37">
        <v>52</v>
      </c>
      <c r="E28" s="37">
        <v>145</v>
      </c>
      <c r="F28" s="37">
        <v>24.7</v>
      </c>
      <c r="G28" s="37">
        <v>61</v>
      </c>
      <c r="H28" s="37">
        <v>52</v>
      </c>
      <c r="I28" s="37">
        <v>145</v>
      </c>
      <c r="J28" s="37">
        <v>24.73</v>
      </c>
      <c r="L28"/>
      <c r="M28"/>
      <c r="N28"/>
      <c r="O28"/>
      <c r="P28"/>
    </row>
    <row r="29" spans="1:16">
      <c r="A29" s="7">
        <v>4</v>
      </c>
      <c r="B29" s="51" t="s">
        <v>11</v>
      </c>
      <c r="C29" s="37">
        <v>31</v>
      </c>
      <c r="D29" s="37">
        <v>52</v>
      </c>
      <c r="E29" s="37">
        <v>165</v>
      </c>
      <c r="F29" s="37">
        <v>19.100000000000001</v>
      </c>
      <c r="G29" s="37">
        <v>31</v>
      </c>
      <c r="H29" s="37">
        <v>52</v>
      </c>
      <c r="I29" s="37">
        <v>165</v>
      </c>
      <c r="J29" s="37">
        <v>19.100000000000001</v>
      </c>
      <c r="L29"/>
      <c r="M29"/>
      <c r="N29"/>
      <c r="O29"/>
      <c r="P29"/>
    </row>
    <row r="30" spans="1:16">
      <c r="A30" s="7">
        <v>5</v>
      </c>
      <c r="B30" s="51" t="s">
        <v>13</v>
      </c>
      <c r="C30" s="37">
        <v>42</v>
      </c>
      <c r="D30" s="37">
        <v>40.5</v>
      </c>
      <c r="E30" s="37">
        <v>156</v>
      </c>
      <c r="F30" s="37">
        <v>16.600000000000001</v>
      </c>
      <c r="G30" s="37">
        <v>42</v>
      </c>
      <c r="H30" s="37">
        <v>40</v>
      </c>
      <c r="I30" s="37">
        <v>156</v>
      </c>
      <c r="J30" s="37">
        <v>16.43</v>
      </c>
      <c r="L30"/>
      <c r="M30"/>
      <c r="N30"/>
      <c r="O30"/>
      <c r="P30"/>
    </row>
    <row r="31" spans="1:16">
      <c r="A31" s="7">
        <v>6</v>
      </c>
      <c r="B31" s="51" t="s">
        <v>14</v>
      </c>
      <c r="C31" s="37">
        <v>49</v>
      </c>
      <c r="D31" s="37">
        <v>55</v>
      </c>
      <c r="E31" s="37">
        <v>149</v>
      </c>
      <c r="F31" s="37">
        <v>24.8</v>
      </c>
      <c r="G31" s="37">
        <v>49</v>
      </c>
      <c r="H31" s="37">
        <v>55</v>
      </c>
      <c r="I31" s="37">
        <v>149</v>
      </c>
      <c r="J31" s="37">
        <v>24.77</v>
      </c>
      <c r="L31"/>
      <c r="M31"/>
      <c r="N31"/>
      <c r="O31"/>
      <c r="P31"/>
    </row>
    <row r="32" spans="1:16">
      <c r="A32" s="7">
        <v>7</v>
      </c>
      <c r="B32" s="51" t="s">
        <v>20</v>
      </c>
      <c r="C32" s="37">
        <v>62</v>
      </c>
      <c r="D32" s="37">
        <v>61</v>
      </c>
      <c r="E32" s="37">
        <v>150</v>
      </c>
      <c r="F32" s="37">
        <v>27.1</v>
      </c>
      <c r="G32" s="37">
        <v>62</v>
      </c>
      <c r="H32" s="37">
        <v>61</v>
      </c>
      <c r="I32" s="37">
        <v>150</v>
      </c>
      <c r="J32" s="37">
        <v>27.11</v>
      </c>
      <c r="L32"/>
      <c r="M32"/>
      <c r="N32"/>
      <c r="O32"/>
      <c r="P32"/>
    </row>
    <row r="33" spans="1:16">
      <c r="A33" s="7">
        <v>8</v>
      </c>
      <c r="B33" s="51" t="s">
        <v>5</v>
      </c>
      <c r="C33" s="37">
        <v>52</v>
      </c>
      <c r="D33" s="37">
        <v>53</v>
      </c>
      <c r="E33" s="37">
        <v>149</v>
      </c>
      <c r="F33" s="37">
        <v>23.9</v>
      </c>
      <c r="G33" s="37">
        <v>52</v>
      </c>
      <c r="H33" s="37">
        <v>54</v>
      </c>
      <c r="I33" s="37">
        <v>149</v>
      </c>
      <c r="J33" s="37">
        <v>24.32</v>
      </c>
      <c r="L33"/>
      <c r="M33"/>
      <c r="N33"/>
      <c r="O33"/>
      <c r="P33"/>
    </row>
    <row r="34" spans="1:16">
      <c r="A34" s="7">
        <v>9</v>
      </c>
      <c r="B34" s="51" t="s">
        <v>22</v>
      </c>
      <c r="C34" s="37">
        <v>53</v>
      </c>
      <c r="D34" s="37">
        <v>54</v>
      </c>
      <c r="E34" s="37">
        <v>160</v>
      </c>
      <c r="F34" s="37">
        <v>21</v>
      </c>
      <c r="G34" s="37">
        <v>53</v>
      </c>
      <c r="H34" s="37">
        <v>53</v>
      </c>
      <c r="I34" s="37">
        <v>160</v>
      </c>
      <c r="J34" s="37">
        <v>20.7</v>
      </c>
      <c r="L34"/>
      <c r="M34"/>
      <c r="N34"/>
      <c r="O34"/>
      <c r="P34"/>
    </row>
    <row r="35" spans="1:16">
      <c r="A35" s="7">
        <v>10</v>
      </c>
      <c r="B35" s="51" t="s">
        <v>6</v>
      </c>
      <c r="C35" s="37">
        <v>58</v>
      </c>
      <c r="D35" s="37">
        <v>60</v>
      </c>
      <c r="E35" s="37">
        <v>151</v>
      </c>
      <c r="F35" s="37">
        <v>26.3</v>
      </c>
      <c r="G35" s="37">
        <v>58</v>
      </c>
      <c r="H35" s="37">
        <v>60</v>
      </c>
      <c r="I35" s="37">
        <v>151</v>
      </c>
      <c r="J35" s="37">
        <v>26.31</v>
      </c>
      <c r="L35"/>
      <c r="M35"/>
      <c r="N35"/>
      <c r="O35"/>
      <c r="P35"/>
    </row>
    <row r="36" spans="1:16">
      <c r="A36" s="7">
        <v>11</v>
      </c>
      <c r="B36" s="51" t="s">
        <v>8</v>
      </c>
      <c r="C36" s="37">
        <v>46</v>
      </c>
      <c r="D36" s="37">
        <v>50</v>
      </c>
      <c r="E36" s="37">
        <v>159</v>
      </c>
      <c r="F36" s="37">
        <v>19.8</v>
      </c>
      <c r="G36" s="37">
        <v>46</v>
      </c>
      <c r="H36" s="37">
        <v>50</v>
      </c>
      <c r="I36" s="37">
        <v>159</v>
      </c>
      <c r="J36" s="37">
        <v>19.77</v>
      </c>
      <c r="L36"/>
      <c r="M36"/>
      <c r="N36"/>
      <c r="O36"/>
      <c r="P36"/>
    </row>
    <row r="37" spans="1:16">
      <c r="A37" s="7">
        <v>12</v>
      </c>
      <c r="B37" s="51" t="s">
        <v>240</v>
      </c>
      <c r="C37" s="37">
        <v>49</v>
      </c>
      <c r="D37" s="37">
        <v>63</v>
      </c>
      <c r="E37" s="37">
        <v>172</v>
      </c>
      <c r="F37" s="37">
        <v>21.3</v>
      </c>
      <c r="G37" s="37">
        <v>49</v>
      </c>
      <c r="H37" s="37">
        <v>62</v>
      </c>
      <c r="I37" s="37">
        <v>172</v>
      </c>
      <c r="J37" s="37">
        <v>20.95</v>
      </c>
      <c r="L37"/>
      <c r="M37"/>
      <c r="N37"/>
      <c r="O37"/>
      <c r="P37"/>
    </row>
    <row r="38" spans="1:16">
      <c r="A38" s="7">
        <v>13</v>
      </c>
      <c r="B38" s="51" t="s">
        <v>27</v>
      </c>
      <c r="C38" s="37">
        <v>57</v>
      </c>
      <c r="D38" s="37">
        <v>53</v>
      </c>
      <c r="E38" s="37">
        <v>148</v>
      </c>
      <c r="F38" s="37">
        <v>24.2</v>
      </c>
      <c r="G38" s="37">
        <v>57</v>
      </c>
      <c r="H38" s="37">
        <v>53</v>
      </c>
      <c r="I38" s="37">
        <v>148</v>
      </c>
      <c r="J38" s="37">
        <v>24.19</v>
      </c>
      <c r="L38"/>
      <c r="M38"/>
      <c r="N38"/>
      <c r="O38"/>
      <c r="P38"/>
    </row>
    <row r="39" spans="1:16">
      <c r="A39" s="7">
        <v>14</v>
      </c>
      <c r="B39" s="52" t="s">
        <v>30</v>
      </c>
      <c r="C39" s="38">
        <v>60</v>
      </c>
      <c r="D39" s="38">
        <v>65</v>
      </c>
      <c r="E39" s="38">
        <v>170</v>
      </c>
      <c r="F39" s="38">
        <v>22.5</v>
      </c>
      <c r="G39" s="38">
        <v>60</v>
      </c>
      <c r="H39" s="38">
        <v>65</v>
      </c>
      <c r="I39" s="38">
        <v>170</v>
      </c>
      <c r="J39" s="38">
        <v>22.49</v>
      </c>
      <c r="L39"/>
      <c r="M39"/>
      <c r="N39"/>
      <c r="O39"/>
      <c r="P39"/>
    </row>
    <row r="40" spans="1:16">
      <c r="A40" s="7">
        <v>15</v>
      </c>
      <c r="B40" s="53" t="s">
        <v>68</v>
      </c>
      <c r="C40" s="37">
        <v>41</v>
      </c>
      <c r="D40" s="37">
        <v>81</v>
      </c>
      <c r="E40" s="37">
        <v>158</v>
      </c>
      <c r="F40" s="37">
        <v>32.4</v>
      </c>
      <c r="G40" s="37">
        <v>41</v>
      </c>
      <c r="H40" s="37">
        <v>81</v>
      </c>
      <c r="I40" s="37">
        <v>158</v>
      </c>
      <c r="J40" s="37">
        <v>32.44</v>
      </c>
      <c r="L40"/>
      <c r="M40"/>
      <c r="N40"/>
      <c r="O40"/>
      <c r="P40"/>
    </row>
  </sheetData>
  <mergeCells count="7">
    <mergeCell ref="A23:B24"/>
    <mergeCell ref="C23:F24"/>
    <mergeCell ref="G23:J24"/>
    <mergeCell ref="A1:J2"/>
    <mergeCell ref="A3:B4"/>
    <mergeCell ref="C3:F4"/>
    <mergeCell ref="G3:J4"/>
  </mergeCells>
  <pageMargins left="0.75" right="0.75" top="1" bottom="1" header="0.5" footer="0.5"/>
  <pageSetup orientation="portrait" horizontalDpi="120" verticalDpi="72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14C662-54A7-462E-BE2E-4E8EE2488F2C}">
  <sheetPr>
    <tabColor rgb="FFFFFFCC"/>
  </sheetPr>
  <dimension ref="A1:J43"/>
  <sheetViews>
    <sheetView topLeftCell="B13" zoomScale="90" zoomScaleNormal="90" workbookViewId="0">
      <selection activeCell="L8" sqref="L8"/>
    </sheetView>
  </sheetViews>
  <sheetFormatPr defaultColWidth="8.7265625" defaultRowHeight="14.5"/>
  <cols>
    <col min="1" max="1" width="8.1796875" style="1" customWidth="1"/>
    <col min="2" max="2" width="19.7265625" customWidth="1"/>
    <col min="3" max="3" width="14.453125" style="1" customWidth="1"/>
    <col min="4" max="5" width="12.1796875" style="1" customWidth="1"/>
    <col min="6" max="6" width="12.453125" style="1" customWidth="1"/>
    <col min="7" max="7" width="10.54296875" customWidth="1"/>
    <col min="9" max="9" width="11.26953125" customWidth="1"/>
    <col min="10" max="10" width="11.6328125" customWidth="1"/>
  </cols>
  <sheetData>
    <row r="1" spans="1:10">
      <c r="A1" s="78" t="s">
        <v>187</v>
      </c>
      <c r="B1" s="78"/>
      <c r="C1" s="78"/>
      <c r="D1" s="78"/>
      <c r="E1" s="78"/>
      <c r="F1" s="78"/>
    </row>
    <row r="2" spans="1:10">
      <c r="A2" s="78"/>
      <c r="B2" s="78"/>
      <c r="C2" s="78"/>
      <c r="D2" s="78"/>
      <c r="E2" s="78"/>
      <c r="F2" s="78"/>
    </row>
    <row r="3" spans="1:10">
      <c r="A3" s="78" t="s">
        <v>198</v>
      </c>
      <c r="B3" s="78"/>
      <c r="C3" s="40"/>
      <c r="D3" s="40"/>
      <c r="E3" s="40"/>
      <c r="F3" s="40"/>
    </row>
    <row r="4" spans="1:10">
      <c r="A4" s="78"/>
      <c r="B4" s="78"/>
      <c r="C4" s="80" t="s">
        <v>200</v>
      </c>
      <c r="D4" s="80"/>
      <c r="E4" s="80"/>
      <c r="F4" s="80"/>
      <c r="G4" s="95" t="s">
        <v>248</v>
      </c>
      <c r="H4" s="80"/>
      <c r="I4" s="80"/>
      <c r="J4" s="80"/>
    </row>
    <row r="5" spans="1:10" s="9" customFormat="1">
      <c r="A5" s="8" t="s">
        <v>0</v>
      </c>
      <c r="B5" s="12" t="s">
        <v>1</v>
      </c>
      <c r="C5" s="54" t="s">
        <v>183</v>
      </c>
      <c r="D5" s="55" t="s">
        <v>184</v>
      </c>
      <c r="E5" s="56" t="s">
        <v>185</v>
      </c>
      <c r="F5" s="55" t="s">
        <v>186</v>
      </c>
      <c r="G5" s="57" t="s">
        <v>183</v>
      </c>
      <c r="H5" s="57" t="s">
        <v>184</v>
      </c>
      <c r="I5" s="57" t="s">
        <v>185</v>
      </c>
      <c r="J5" s="57" t="s">
        <v>186</v>
      </c>
    </row>
    <row r="6" spans="1:10">
      <c r="A6" s="7">
        <v>1</v>
      </c>
      <c r="B6" s="5" t="s">
        <v>28</v>
      </c>
      <c r="C6" s="45">
        <v>1585</v>
      </c>
      <c r="D6" s="46">
        <v>46</v>
      </c>
      <c r="E6" s="46">
        <v>309.60000000000002</v>
      </c>
      <c r="F6" s="48">
        <v>13.1</v>
      </c>
      <c r="G6" s="58">
        <v>1905</v>
      </c>
      <c r="H6" s="59">
        <v>46</v>
      </c>
      <c r="I6" s="59">
        <v>309.60000000000002</v>
      </c>
      <c r="J6" s="58">
        <f>F6+38</f>
        <v>51.1</v>
      </c>
    </row>
    <row r="7" spans="1:10">
      <c r="A7" s="7">
        <v>2</v>
      </c>
      <c r="B7" s="2" t="s">
        <v>3</v>
      </c>
      <c r="C7" s="45">
        <v>1307.5</v>
      </c>
      <c r="D7" s="45">
        <v>38.25</v>
      </c>
      <c r="E7" s="45">
        <v>236.75</v>
      </c>
      <c r="F7" s="48">
        <v>18.75</v>
      </c>
      <c r="G7" s="58">
        <v>1627.5</v>
      </c>
      <c r="H7" s="60">
        <v>38.25</v>
      </c>
      <c r="I7" s="60">
        <v>236.75</v>
      </c>
      <c r="J7" s="58">
        <f t="shared" ref="J7:J20" si="0">F7+38</f>
        <v>56.75</v>
      </c>
    </row>
    <row r="8" spans="1:10">
      <c r="A8" s="7">
        <v>3</v>
      </c>
      <c r="B8" s="2" t="s">
        <v>4</v>
      </c>
      <c r="C8" s="45">
        <v>1450</v>
      </c>
      <c r="D8" s="45">
        <v>62</v>
      </c>
      <c r="E8" s="45">
        <v>235</v>
      </c>
      <c r="F8" s="48">
        <v>25</v>
      </c>
      <c r="G8" s="58">
        <v>1770</v>
      </c>
      <c r="H8" s="60">
        <v>62</v>
      </c>
      <c r="I8" s="60">
        <v>235</v>
      </c>
      <c r="J8" s="58">
        <f t="shared" si="0"/>
        <v>63</v>
      </c>
    </row>
    <row r="9" spans="1:10">
      <c r="A9" s="7">
        <v>4</v>
      </c>
      <c r="B9" s="2" t="s">
        <v>5</v>
      </c>
      <c r="C9" s="45">
        <v>1325</v>
      </c>
      <c r="D9" s="45">
        <v>60</v>
      </c>
      <c r="E9" s="45">
        <v>226</v>
      </c>
      <c r="F9" s="48">
        <v>16.5</v>
      </c>
      <c r="G9" s="58">
        <v>1645</v>
      </c>
      <c r="H9" s="60">
        <v>60</v>
      </c>
      <c r="I9" s="60">
        <v>226</v>
      </c>
      <c r="J9" s="58">
        <f t="shared" si="0"/>
        <v>54.5</v>
      </c>
    </row>
    <row r="10" spans="1:10">
      <c r="A10" s="7">
        <v>5</v>
      </c>
      <c r="B10" s="2" t="s">
        <v>6</v>
      </c>
      <c r="C10" s="45">
        <v>1175</v>
      </c>
      <c r="D10" s="45">
        <v>39</v>
      </c>
      <c r="E10" s="45">
        <v>226</v>
      </c>
      <c r="F10" s="48">
        <v>9</v>
      </c>
      <c r="G10" s="58">
        <v>1495</v>
      </c>
      <c r="H10" s="60">
        <v>39</v>
      </c>
      <c r="I10" s="60">
        <v>226</v>
      </c>
      <c r="J10" s="58">
        <f t="shared" si="0"/>
        <v>47</v>
      </c>
    </row>
    <row r="11" spans="1:10">
      <c r="A11" s="7">
        <v>6</v>
      </c>
      <c r="B11" s="2" t="s">
        <v>8</v>
      </c>
      <c r="C11" s="45">
        <v>1423</v>
      </c>
      <c r="D11" s="45">
        <v>56.454999999999998</v>
      </c>
      <c r="E11" s="45">
        <v>246.625</v>
      </c>
      <c r="F11" s="48">
        <v>19.57</v>
      </c>
      <c r="G11" s="58">
        <v>1743</v>
      </c>
      <c r="H11" s="60">
        <v>56.454999999999998</v>
      </c>
      <c r="I11" s="60">
        <v>246.625</v>
      </c>
      <c r="J11" s="58">
        <f t="shared" si="0"/>
        <v>57.57</v>
      </c>
    </row>
    <row r="12" spans="1:10">
      <c r="A12" s="7">
        <v>7</v>
      </c>
      <c r="B12" s="2" t="s">
        <v>10</v>
      </c>
      <c r="C12" s="45">
        <v>1243</v>
      </c>
      <c r="D12" s="45">
        <v>44.480000000000004</v>
      </c>
      <c r="E12" s="45">
        <v>221.42</v>
      </c>
      <c r="F12" s="48">
        <v>16.3</v>
      </c>
      <c r="G12" s="58">
        <v>1563</v>
      </c>
      <c r="H12" s="60">
        <v>44.480000000000004</v>
      </c>
      <c r="I12" s="60">
        <v>221.42</v>
      </c>
      <c r="J12" s="58">
        <f t="shared" si="0"/>
        <v>54.3</v>
      </c>
    </row>
    <row r="13" spans="1:10">
      <c r="A13" s="7">
        <v>8</v>
      </c>
      <c r="B13" s="2" t="s">
        <v>12</v>
      </c>
      <c r="C13" s="45">
        <v>1250</v>
      </c>
      <c r="D13" s="45">
        <v>46</v>
      </c>
      <c r="E13" s="45">
        <v>226</v>
      </c>
      <c r="F13" s="48">
        <v>14</v>
      </c>
      <c r="G13" s="58">
        <v>1570</v>
      </c>
      <c r="H13" s="60">
        <v>46</v>
      </c>
      <c r="I13" s="60">
        <v>226</v>
      </c>
      <c r="J13" s="58">
        <f t="shared" si="0"/>
        <v>52</v>
      </c>
    </row>
    <row r="14" spans="1:10">
      <c r="A14" s="7">
        <v>9</v>
      </c>
      <c r="B14" s="2" t="s">
        <v>29</v>
      </c>
      <c r="C14" s="45">
        <v>1061</v>
      </c>
      <c r="D14" s="45">
        <v>43.830000000000005</v>
      </c>
      <c r="E14" s="45">
        <v>156.35</v>
      </c>
      <c r="F14" s="48">
        <v>26.48</v>
      </c>
      <c r="G14" s="58">
        <v>1381</v>
      </c>
      <c r="H14" s="60">
        <v>43.830000000000005</v>
      </c>
      <c r="I14" s="60">
        <v>156.35</v>
      </c>
      <c r="J14" s="58">
        <f t="shared" si="0"/>
        <v>64.48</v>
      </c>
    </row>
    <row r="15" spans="1:10">
      <c r="A15" s="7">
        <v>10</v>
      </c>
      <c r="B15" s="2" t="s">
        <v>15</v>
      </c>
      <c r="C15" s="45">
        <v>1511</v>
      </c>
      <c r="D15" s="45">
        <v>51.330000000000005</v>
      </c>
      <c r="E15" s="45">
        <v>255.85</v>
      </c>
      <c r="F15" s="48">
        <v>27.23</v>
      </c>
      <c r="G15" s="58">
        <v>1831</v>
      </c>
      <c r="H15" s="60">
        <v>51.330000000000005</v>
      </c>
      <c r="I15" s="60">
        <v>255.85</v>
      </c>
      <c r="J15" s="58">
        <f t="shared" si="0"/>
        <v>65.23</v>
      </c>
    </row>
    <row r="16" spans="1:10">
      <c r="A16" s="7">
        <v>11</v>
      </c>
      <c r="B16" s="2" t="s">
        <v>17</v>
      </c>
      <c r="C16" s="45">
        <v>1375</v>
      </c>
      <c r="D16" s="45">
        <v>63</v>
      </c>
      <c r="E16" s="45">
        <v>204</v>
      </c>
      <c r="F16" s="48">
        <v>33.5</v>
      </c>
      <c r="G16" s="58">
        <v>1695</v>
      </c>
      <c r="H16" s="60">
        <v>63</v>
      </c>
      <c r="I16" s="60">
        <v>204</v>
      </c>
      <c r="J16" s="58">
        <f t="shared" si="0"/>
        <v>71.5</v>
      </c>
    </row>
    <row r="17" spans="1:10">
      <c r="A17" s="7">
        <v>12</v>
      </c>
      <c r="B17" s="2" t="s">
        <v>16</v>
      </c>
      <c r="C17" s="45">
        <v>1400</v>
      </c>
      <c r="D17" s="45">
        <v>52</v>
      </c>
      <c r="E17" s="45">
        <v>257</v>
      </c>
      <c r="F17" s="48">
        <v>14</v>
      </c>
      <c r="G17" s="58">
        <v>1720</v>
      </c>
      <c r="H17" s="60">
        <v>52</v>
      </c>
      <c r="I17" s="60">
        <v>257</v>
      </c>
      <c r="J17" s="58">
        <f t="shared" si="0"/>
        <v>52</v>
      </c>
    </row>
    <row r="18" spans="1:10">
      <c r="A18" s="7">
        <v>13</v>
      </c>
      <c r="B18" s="2" t="s">
        <v>23</v>
      </c>
      <c r="C18" s="45">
        <v>1400</v>
      </c>
      <c r="D18" s="45">
        <v>52</v>
      </c>
      <c r="E18" s="45">
        <v>257</v>
      </c>
      <c r="F18" s="48">
        <v>14</v>
      </c>
      <c r="G18" s="58">
        <v>1720</v>
      </c>
      <c r="H18" s="60">
        <v>52</v>
      </c>
      <c r="I18" s="60">
        <v>257</v>
      </c>
      <c r="J18" s="58">
        <f t="shared" si="0"/>
        <v>52</v>
      </c>
    </row>
    <row r="19" spans="1:10">
      <c r="A19" s="7">
        <v>14</v>
      </c>
      <c r="B19" s="2" t="s">
        <v>21</v>
      </c>
      <c r="C19" s="45">
        <v>1595</v>
      </c>
      <c r="D19" s="45">
        <v>43.5</v>
      </c>
      <c r="E19" s="45">
        <v>279.2</v>
      </c>
      <c r="F19" s="48">
        <v>31.45</v>
      </c>
      <c r="G19" s="58">
        <v>1915</v>
      </c>
      <c r="H19" s="60">
        <v>43.5</v>
      </c>
      <c r="I19" s="60">
        <v>279.2</v>
      </c>
      <c r="J19" s="58">
        <f t="shared" si="0"/>
        <v>69.45</v>
      </c>
    </row>
    <row r="20" spans="1:10" ht="19" customHeight="1">
      <c r="A20" s="7">
        <v>15</v>
      </c>
      <c r="B20" s="2" t="s">
        <v>19</v>
      </c>
      <c r="C20" s="45">
        <v>1459</v>
      </c>
      <c r="D20" s="45">
        <v>48.27</v>
      </c>
      <c r="E20" s="45">
        <v>262.81</v>
      </c>
      <c r="F20" s="48">
        <v>20.07</v>
      </c>
      <c r="G20" s="58">
        <v>1779</v>
      </c>
      <c r="H20" s="60">
        <v>48.27</v>
      </c>
      <c r="I20" s="60">
        <v>262.81</v>
      </c>
      <c r="J20" s="58">
        <f t="shared" si="0"/>
        <v>58.07</v>
      </c>
    </row>
    <row r="21" spans="1:10">
      <c r="C21" s="1">
        <f>C6+C7+C8+C9+C10+C11+C12+C13+C14+C15+C16+C17+C18+C19+C20</f>
        <v>20559.5</v>
      </c>
      <c r="G21">
        <f>G6+G7+G8+G9+G10+G11+G12+G13+G14+G15+G16+G17+G18+G19+G20</f>
        <v>25359.5</v>
      </c>
    </row>
    <row r="22" spans="1:10">
      <c r="C22" s="1">
        <f>C21/15</f>
        <v>1370.6333333333334</v>
      </c>
      <c r="G22">
        <f>G21/15</f>
        <v>1690.6333333333334</v>
      </c>
    </row>
    <row r="24" spans="1:10">
      <c r="A24" s="78" t="s">
        <v>199</v>
      </c>
      <c r="B24" s="78"/>
      <c r="C24" s="40"/>
      <c r="D24" s="40"/>
      <c r="E24" s="40"/>
      <c r="F24" s="40"/>
    </row>
    <row r="25" spans="1:10">
      <c r="A25" s="78"/>
      <c r="B25" s="78"/>
      <c r="C25" s="95" t="s">
        <v>246</v>
      </c>
      <c r="D25" s="80"/>
      <c r="E25" s="80"/>
      <c r="F25" s="80"/>
      <c r="G25" s="95" t="s">
        <v>247</v>
      </c>
      <c r="H25" s="80"/>
      <c r="I25" s="80"/>
      <c r="J25" s="80"/>
    </row>
    <row r="26" spans="1:10">
      <c r="A26" s="8" t="s">
        <v>0</v>
      </c>
      <c r="B26" s="12" t="s">
        <v>1</v>
      </c>
      <c r="C26" s="54" t="s">
        <v>183</v>
      </c>
      <c r="D26" s="55" t="s">
        <v>184</v>
      </c>
      <c r="E26" s="56" t="s">
        <v>185</v>
      </c>
      <c r="F26" s="55" t="s">
        <v>186</v>
      </c>
      <c r="G26" s="16" t="s">
        <v>183</v>
      </c>
      <c r="H26" s="16" t="s">
        <v>184</v>
      </c>
      <c r="I26" s="16" t="s">
        <v>185</v>
      </c>
      <c r="J26" s="16" t="s">
        <v>186</v>
      </c>
    </row>
    <row r="27" spans="1:10">
      <c r="A27" s="7">
        <v>1</v>
      </c>
      <c r="B27" s="90" t="s">
        <v>2</v>
      </c>
      <c r="C27" s="45">
        <v>1385</v>
      </c>
      <c r="D27" s="45">
        <v>51.4</v>
      </c>
      <c r="E27" s="45">
        <v>233</v>
      </c>
      <c r="F27" s="48">
        <v>19</v>
      </c>
      <c r="G27" s="64">
        <v>1375</v>
      </c>
      <c r="H27" s="59">
        <v>53</v>
      </c>
      <c r="I27" s="59">
        <v>238</v>
      </c>
      <c r="J27" s="64">
        <v>19</v>
      </c>
    </row>
    <row r="28" spans="1:10">
      <c r="A28" s="7">
        <v>2</v>
      </c>
      <c r="B28" s="90" t="s">
        <v>7</v>
      </c>
      <c r="C28" s="45">
        <v>1453.8</v>
      </c>
      <c r="D28" s="45">
        <v>54.7</v>
      </c>
      <c r="E28" s="45">
        <v>241.2</v>
      </c>
      <c r="F28" s="48">
        <v>21.4</v>
      </c>
      <c r="G28" s="63">
        <v>1443.5</v>
      </c>
      <c r="H28" s="60">
        <v>58.3</v>
      </c>
      <c r="I28" s="60">
        <v>246.2</v>
      </c>
      <c r="J28" s="63">
        <v>21.4</v>
      </c>
    </row>
    <row r="29" spans="1:10">
      <c r="A29" s="7">
        <v>3</v>
      </c>
      <c r="B29" s="90" t="s">
        <v>9</v>
      </c>
      <c r="C29" s="45">
        <v>1178.5999999999999</v>
      </c>
      <c r="D29" s="45">
        <v>34.880000000000003</v>
      </c>
      <c r="E29" s="45">
        <v>211.42</v>
      </c>
      <c r="F29" s="48">
        <v>13.8</v>
      </c>
      <c r="G29" s="63">
        <v>1168</v>
      </c>
      <c r="H29" s="60">
        <v>36.480000000000004</v>
      </c>
      <c r="I29" s="60">
        <v>216.42</v>
      </c>
      <c r="J29" s="63">
        <v>13.8</v>
      </c>
    </row>
    <row r="30" spans="1:10">
      <c r="A30" s="7">
        <v>4</v>
      </c>
      <c r="B30" s="90" t="s">
        <v>11</v>
      </c>
      <c r="C30" s="45">
        <v>1260.3</v>
      </c>
      <c r="D30" s="45">
        <v>44.4</v>
      </c>
      <c r="E30" s="45">
        <v>221</v>
      </c>
      <c r="F30" s="48">
        <v>14</v>
      </c>
      <c r="G30" s="63">
        <v>1250</v>
      </c>
      <c r="H30" s="60">
        <v>46</v>
      </c>
      <c r="I30" s="60">
        <v>226</v>
      </c>
      <c r="J30" s="63">
        <v>14</v>
      </c>
    </row>
    <row r="31" spans="1:10">
      <c r="A31" s="7">
        <v>5</v>
      </c>
      <c r="B31" s="90" t="s">
        <v>13</v>
      </c>
      <c r="C31" s="45">
        <v>1260.5999999999999</v>
      </c>
      <c r="D31" s="45">
        <v>44.2</v>
      </c>
      <c r="E31" s="45">
        <v>221</v>
      </c>
      <c r="F31" s="48">
        <v>14</v>
      </c>
      <c r="G31" s="63">
        <v>1250</v>
      </c>
      <c r="H31" s="60">
        <v>46</v>
      </c>
      <c r="I31" s="60">
        <v>226</v>
      </c>
      <c r="J31" s="63">
        <v>14</v>
      </c>
    </row>
    <row r="32" spans="1:10">
      <c r="A32" s="7">
        <v>6</v>
      </c>
      <c r="B32" s="90" t="s">
        <v>14</v>
      </c>
      <c r="C32" s="45">
        <v>1071.3</v>
      </c>
      <c r="D32" s="45">
        <v>43.83</v>
      </c>
      <c r="E32" s="45">
        <v>150.30000000000001</v>
      </c>
      <c r="F32" s="48">
        <v>26.48</v>
      </c>
      <c r="G32" s="63">
        <v>1061</v>
      </c>
      <c r="H32" s="60">
        <v>43.830000000000005</v>
      </c>
      <c r="I32" s="60">
        <v>156.35</v>
      </c>
      <c r="J32" s="63">
        <v>26.48</v>
      </c>
    </row>
    <row r="33" spans="1:10">
      <c r="A33" s="7">
        <v>7</v>
      </c>
      <c r="B33" s="90" t="s">
        <v>20</v>
      </c>
      <c r="C33" s="45">
        <v>1334.3</v>
      </c>
      <c r="D33" s="45">
        <v>43.6</v>
      </c>
      <c r="E33" s="45">
        <v>229.1</v>
      </c>
      <c r="F33" s="48">
        <v>20.350000000000001</v>
      </c>
      <c r="G33" s="63">
        <v>1324</v>
      </c>
      <c r="H33" s="60">
        <v>47.2</v>
      </c>
      <c r="I33" s="60">
        <v>229.1</v>
      </c>
      <c r="J33" s="63">
        <v>20.350000000000001</v>
      </c>
    </row>
    <row r="34" spans="1:10">
      <c r="A34" s="7">
        <v>8</v>
      </c>
      <c r="B34" s="90" t="s">
        <v>5</v>
      </c>
      <c r="C34" s="45">
        <v>1535</v>
      </c>
      <c r="D34" s="45">
        <v>45</v>
      </c>
      <c r="E34" s="45">
        <v>285</v>
      </c>
      <c r="F34" s="48">
        <v>20</v>
      </c>
      <c r="G34" s="63">
        <v>1525</v>
      </c>
      <c r="H34" s="60">
        <v>45</v>
      </c>
      <c r="I34" s="60">
        <v>283</v>
      </c>
      <c r="J34" s="63">
        <v>20</v>
      </c>
    </row>
    <row r="35" spans="1:10">
      <c r="A35" s="7">
        <v>9</v>
      </c>
      <c r="B35" s="90" t="s">
        <v>22</v>
      </c>
      <c r="C35" s="45">
        <v>1010.6</v>
      </c>
      <c r="D35" s="45">
        <v>51.18</v>
      </c>
      <c r="E35" s="45">
        <v>164</v>
      </c>
      <c r="F35" s="48">
        <v>12.75</v>
      </c>
      <c r="G35" s="63">
        <v>1000</v>
      </c>
      <c r="H35" s="60">
        <v>53.78</v>
      </c>
      <c r="I35" s="60">
        <v>167</v>
      </c>
      <c r="J35" s="63">
        <v>12.75</v>
      </c>
    </row>
    <row r="36" spans="1:10">
      <c r="A36" s="7">
        <v>10</v>
      </c>
      <c r="B36" s="90" t="s">
        <v>6</v>
      </c>
      <c r="C36" s="45">
        <v>1013.3</v>
      </c>
      <c r="D36" s="45">
        <v>52.32</v>
      </c>
      <c r="E36" s="45">
        <v>149.9</v>
      </c>
      <c r="F36" s="48">
        <v>19.89</v>
      </c>
      <c r="G36" s="63">
        <v>1003</v>
      </c>
      <c r="H36" s="60">
        <v>52.32</v>
      </c>
      <c r="I36" s="60">
        <v>152.9</v>
      </c>
      <c r="J36" s="63">
        <v>19.89</v>
      </c>
    </row>
    <row r="37" spans="1:10">
      <c r="A37" s="7">
        <v>11</v>
      </c>
      <c r="B37" s="90" t="s">
        <v>8</v>
      </c>
      <c r="C37" s="45">
        <v>1324</v>
      </c>
      <c r="D37" s="45">
        <v>40.26</v>
      </c>
      <c r="E37" s="45">
        <v>237.26</v>
      </c>
      <c r="F37" s="48">
        <v>15.5</v>
      </c>
      <c r="G37" s="63">
        <v>1314</v>
      </c>
      <c r="H37" s="60">
        <v>41.26</v>
      </c>
      <c r="I37" s="60">
        <v>237.26</v>
      </c>
      <c r="J37" s="63">
        <v>15.5</v>
      </c>
    </row>
    <row r="38" spans="1:10">
      <c r="A38" s="7">
        <v>12</v>
      </c>
      <c r="B38" s="90" t="s">
        <v>240</v>
      </c>
      <c r="C38" s="45">
        <v>1142.8</v>
      </c>
      <c r="D38" s="45">
        <v>51</v>
      </c>
      <c r="E38" s="45">
        <v>125.4</v>
      </c>
      <c r="F38" s="48">
        <v>21.65</v>
      </c>
      <c r="G38" s="63">
        <v>1132.5</v>
      </c>
      <c r="H38" s="60">
        <v>55.78</v>
      </c>
      <c r="I38" s="60">
        <v>172.39999999999998</v>
      </c>
      <c r="J38" s="63">
        <v>21.65</v>
      </c>
    </row>
    <row r="39" spans="1:10">
      <c r="A39" s="7">
        <v>13</v>
      </c>
      <c r="B39" s="90" t="s">
        <v>27</v>
      </c>
      <c r="C39" s="45">
        <v>1457.5</v>
      </c>
      <c r="D39" s="45">
        <v>39</v>
      </c>
      <c r="E39" s="45">
        <v>283.29999999999995</v>
      </c>
      <c r="F39" s="48">
        <v>12.8</v>
      </c>
      <c r="G39" s="63">
        <v>1447.5</v>
      </c>
      <c r="H39" s="60">
        <v>39.019999999999996</v>
      </c>
      <c r="I39" s="60">
        <v>283.29999999999995</v>
      </c>
      <c r="J39" s="63">
        <v>12.8</v>
      </c>
    </row>
    <row r="40" spans="1:10">
      <c r="A40" s="7">
        <v>14</v>
      </c>
      <c r="B40" s="91" t="s">
        <v>30</v>
      </c>
      <c r="C40" s="47">
        <v>1030.5999999999999</v>
      </c>
      <c r="D40" s="47">
        <v>39.5</v>
      </c>
      <c r="E40" s="47">
        <v>172.39999999999998</v>
      </c>
      <c r="F40" s="48">
        <v>16.399999999999999</v>
      </c>
      <c r="G40" s="63">
        <v>1020</v>
      </c>
      <c r="H40" s="61">
        <v>40</v>
      </c>
      <c r="I40" s="61">
        <v>172.39999999999998</v>
      </c>
      <c r="J40" s="63">
        <v>16.399999999999999</v>
      </c>
    </row>
    <row r="41" spans="1:10">
      <c r="A41" s="7">
        <v>15</v>
      </c>
      <c r="B41" s="92" t="s">
        <v>68</v>
      </c>
      <c r="C41" s="39">
        <v>1080.3</v>
      </c>
      <c r="D41" s="39">
        <v>39.5</v>
      </c>
      <c r="E41" s="45">
        <v>193.2</v>
      </c>
      <c r="F41" s="48">
        <v>11.7</v>
      </c>
      <c r="G41" s="63">
        <v>1070</v>
      </c>
      <c r="H41" s="62">
        <v>41</v>
      </c>
      <c r="I41" s="60">
        <v>193.2</v>
      </c>
      <c r="J41" s="63">
        <v>11.7</v>
      </c>
    </row>
    <row r="42" spans="1:10">
      <c r="C42" s="1">
        <f>C27+C28+C29+C30+C31+C32+C33+C34+C35+C36+C37+C38+C39+C40+C41</f>
        <v>18537.999999999996</v>
      </c>
      <c r="D42" s="1">
        <f>D27+D28+D29+D30+D31+D32+D33+D34+D35+D36+D37+D38+D39+D40+D41</f>
        <v>674.77</v>
      </c>
      <c r="E42" s="1">
        <f>E27+E28+E29+E30+E31+E32+E33+E34+E35+E36+E37+E38+E39+E40+E41</f>
        <v>3117.4799999999991</v>
      </c>
      <c r="F42" s="1">
        <f>F27+F28+F29+F30+F31+F32+F33+F34+F35+F36+F37+F38+F39+F40+F41</f>
        <v>259.72000000000003</v>
      </c>
      <c r="G42">
        <f>G27+G28+G29+G30+G31+G32+G33+G34+G35+G36+G37+G38+G39+G40+G41</f>
        <v>18383.5</v>
      </c>
      <c r="H42">
        <f>H27+H28+H29+H30+H31+H32+H33+H34+H35+H36+H37+H38+H39+H40+H41</f>
        <v>698.97</v>
      </c>
      <c r="I42">
        <f>I27+I28+I29+I30+I31+I32+I33+I34+I35+I36+I37+I38+I39+I40+I41</f>
        <v>3199.5299999999993</v>
      </c>
      <c r="J42">
        <f>J27+J28+J29+J30+J31+J32+J33+J34+J35+J36+J37+J38+J39+J40+J41</f>
        <v>259.72000000000003</v>
      </c>
    </row>
    <row r="43" spans="1:10">
      <c r="C43" s="1">
        <f>C42/15</f>
        <v>1235.8666666666663</v>
      </c>
      <c r="D43" s="1">
        <f>D42/15</f>
        <v>44.984666666666662</v>
      </c>
      <c r="E43" s="1">
        <f>E42/15</f>
        <v>207.83199999999994</v>
      </c>
      <c r="F43" s="1">
        <f>F42/15</f>
        <v>17.314666666666668</v>
      </c>
      <c r="G43">
        <f>G42/15</f>
        <v>1225.5666666666666</v>
      </c>
      <c r="H43">
        <f>H42/15</f>
        <v>46.597999999999999</v>
      </c>
      <c r="I43">
        <f>I42/15</f>
        <v>213.30199999999996</v>
      </c>
      <c r="J43">
        <f>J42/15</f>
        <v>17.314666666666668</v>
      </c>
    </row>
  </sheetData>
  <mergeCells count="7">
    <mergeCell ref="A1:F2"/>
    <mergeCell ref="C4:F4"/>
    <mergeCell ref="G4:J4"/>
    <mergeCell ref="A3:B4"/>
    <mergeCell ref="A24:B25"/>
    <mergeCell ref="C25:F25"/>
    <mergeCell ref="G25:J25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318673-08BE-4B2F-A4E2-C756F569086B}">
  <sheetPr>
    <tabColor rgb="FFFF9999"/>
  </sheetPr>
  <dimension ref="A2:M43"/>
  <sheetViews>
    <sheetView topLeftCell="A38" zoomScale="90" zoomScaleNormal="90" workbookViewId="0">
      <selection activeCell="G49" sqref="G49"/>
    </sheetView>
  </sheetViews>
  <sheetFormatPr defaultColWidth="8.7265625" defaultRowHeight="14.5"/>
  <cols>
    <col min="2" max="2" width="16.7265625" customWidth="1"/>
    <col min="3" max="3" width="15.7265625" customWidth="1"/>
    <col min="4" max="8" width="14.453125" customWidth="1"/>
    <col min="9" max="11" width="11.81640625" customWidth="1"/>
    <col min="12" max="12" width="12.1796875" customWidth="1"/>
    <col min="15" max="15" width="15.54296875" customWidth="1"/>
    <col min="16" max="16" width="15.81640625" customWidth="1"/>
    <col min="17" max="17" width="16.81640625" customWidth="1"/>
    <col min="18" max="18" width="17.7265625" customWidth="1"/>
    <col min="23" max="23" width="13.453125" customWidth="1"/>
    <col min="24" max="24" width="18.1796875" customWidth="1"/>
    <col min="25" max="25" width="13.1796875" customWidth="1"/>
    <col min="26" max="26" width="12" customWidth="1"/>
    <col min="27" max="27" width="10.54296875" customWidth="1"/>
  </cols>
  <sheetData>
    <row r="2" spans="1:6">
      <c r="A2" s="94" t="s">
        <v>243</v>
      </c>
      <c r="B2" s="94"/>
      <c r="C2" s="94"/>
      <c r="D2" s="94"/>
    </row>
    <row r="3" spans="1:6">
      <c r="A3" s="94"/>
      <c r="B3" s="94"/>
      <c r="C3" s="94"/>
      <c r="D3" s="94"/>
    </row>
    <row r="4" spans="1:6">
      <c r="A4" s="94"/>
      <c r="B4" s="94"/>
      <c r="C4" s="94"/>
      <c r="D4" s="94"/>
    </row>
    <row r="5" spans="1:6" ht="14.5" customHeight="1">
      <c r="C5" s="96" t="s">
        <v>242</v>
      </c>
      <c r="D5" s="97"/>
    </row>
    <row r="6" spans="1:6" s="9" customFormat="1">
      <c r="A6" s="13" t="s">
        <v>0</v>
      </c>
      <c r="B6" s="20" t="s">
        <v>1</v>
      </c>
      <c r="C6" s="93" t="s">
        <v>235</v>
      </c>
      <c r="D6" s="13" t="s">
        <v>236</v>
      </c>
      <c r="E6" s="50"/>
      <c r="F6" s="50"/>
    </row>
    <row r="7" spans="1:6">
      <c r="A7" s="29">
        <v>1</v>
      </c>
      <c r="B7" s="21" t="s">
        <v>3</v>
      </c>
      <c r="C7" s="29">
        <v>181.1</v>
      </c>
      <c r="D7" s="29">
        <v>128.5</v>
      </c>
    </row>
    <row r="8" spans="1:6">
      <c r="A8" s="29">
        <v>2</v>
      </c>
      <c r="B8" s="22" t="s">
        <v>238</v>
      </c>
      <c r="C8" s="29">
        <v>130.6</v>
      </c>
      <c r="D8" s="29">
        <v>197</v>
      </c>
    </row>
    <row r="9" spans="1:6">
      <c r="A9" s="29">
        <v>3</v>
      </c>
      <c r="B9" s="22" t="s">
        <v>4</v>
      </c>
      <c r="C9" s="29">
        <v>130.69999999999999</v>
      </c>
      <c r="D9" s="29">
        <v>197.9</v>
      </c>
    </row>
    <row r="10" spans="1:6">
      <c r="A10" s="29">
        <v>4</v>
      </c>
      <c r="B10" s="22" t="s">
        <v>18</v>
      </c>
      <c r="C10" s="29">
        <v>279.7</v>
      </c>
      <c r="D10" s="29">
        <v>179</v>
      </c>
    </row>
    <row r="11" spans="1:6">
      <c r="A11" s="29">
        <v>5</v>
      </c>
      <c r="B11" s="22" t="s">
        <v>24</v>
      </c>
      <c r="C11" s="29">
        <v>119.8</v>
      </c>
      <c r="D11" s="29">
        <v>156.6</v>
      </c>
    </row>
    <row r="12" spans="1:6">
      <c r="A12" s="29">
        <v>6</v>
      </c>
      <c r="B12" s="22" t="s">
        <v>26</v>
      </c>
      <c r="C12" s="29">
        <v>206.25</v>
      </c>
      <c r="D12" s="29">
        <v>169</v>
      </c>
    </row>
    <row r="13" spans="1:6">
      <c r="A13" s="29">
        <v>7</v>
      </c>
      <c r="B13" s="22" t="s">
        <v>10</v>
      </c>
      <c r="C13" s="29">
        <v>156.69999999999999</v>
      </c>
      <c r="D13" s="29">
        <v>126</v>
      </c>
    </row>
    <row r="14" spans="1:6">
      <c r="A14" s="29">
        <v>8</v>
      </c>
      <c r="B14" s="22" t="s">
        <v>12</v>
      </c>
      <c r="C14" s="29">
        <v>192.2</v>
      </c>
      <c r="D14" s="29">
        <v>205</v>
      </c>
    </row>
    <row r="15" spans="1:6">
      <c r="A15" s="29">
        <v>9</v>
      </c>
      <c r="B15" s="22" t="s">
        <v>29</v>
      </c>
      <c r="C15" s="29">
        <v>358.6</v>
      </c>
      <c r="D15" s="29">
        <v>178</v>
      </c>
    </row>
    <row r="16" spans="1:6">
      <c r="A16" s="29">
        <v>10</v>
      </c>
      <c r="B16" s="22" t="s">
        <v>15</v>
      </c>
      <c r="C16" s="29">
        <v>332.8</v>
      </c>
      <c r="D16" s="29">
        <v>188.6</v>
      </c>
    </row>
    <row r="17" spans="1:4">
      <c r="A17" s="29">
        <v>11</v>
      </c>
      <c r="B17" s="22" t="s">
        <v>17</v>
      </c>
      <c r="C17" s="29">
        <v>184</v>
      </c>
      <c r="D17" s="29">
        <v>155.69999999999999</v>
      </c>
    </row>
    <row r="18" spans="1:4">
      <c r="A18" s="29">
        <v>12</v>
      </c>
      <c r="B18" s="22" t="s">
        <v>16</v>
      </c>
      <c r="C18" s="29">
        <v>242.8</v>
      </c>
      <c r="D18" s="29">
        <v>147.9</v>
      </c>
    </row>
    <row r="19" spans="1:4">
      <c r="A19" s="29">
        <v>13</v>
      </c>
      <c r="B19" s="22" t="s">
        <v>23</v>
      </c>
      <c r="C19" s="29">
        <v>230.65</v>
      </c>
      <c r="D19" s="29">
        <v>194</v>
      </c>
    </row>
    <row r="20" spans="1:4">
      <c r="A20" s="29">
        <v>14</v>
      </c>
      <c r="B20" s="22" t="s">
        <v>21</v>
      </c>
      <c r="C20" s="29">
        <v>180.5</v>
      </c>
      <c r="D20" s="29">
        <v>155.4</v>
      </c>
    </row>
    <row r="21" spans="1:4">
      <c r="A21" s="29">
        <v>15</v>
      </c>
      <c r="B21" s="22" t="s">
        <v>239</v>
      </c>
      <c r="C21" s="29">
        <v>235</v>
      </c>
      <c r="D21" s="29">
        <v>169.7</v>
      </c>
    </row>
    <row r="22" spans="1:4">
      <c r="C22">
        <f>C7+C8+C9+C10+C11+C12+C13+C14+C15+C16+C17+C18+C19+C20+C21</f>
        <v>3161.4000000000005</v>
      </c>
      <c r="D22">
        <f>D7+D8+D9+D10+D11+D12+D13+D14+D15+D16+D17+D18+D19+D20+D21</f>
        <v>2548.2999999999997</v>
      </c>
    </row>
    <row r="23" spans="1:4">
      <c r="C23" s="98">
        <f>C22/15</f>
        <v>210.76000000000005</v>
      </c>
      <c r="D23">
        <f>D22/15</f>
        <v>169.88666666666666</v>
      </c>
    </row>
    <row r="24" spans="1:4">
      <c r="A24" s="94" t="s">
        <v>244</v>
      </c>
      <c r="B24" s="94"/>
      <c r="C24" s="94"/>
      <c r="D24" s="94"/>
    </row>
    <row r="25" spans="1:4">
      <c r="C25" s="96" t="s">
        <v>241</v>
      </c>
      <c r="D25" s="97"/>
    </row>
    <row r="26" spans="1:4" ht="28" customHeight="1">
      <c r="A26" s="13" t="s">
        <v>0</v>
      </c>
      <c r="B26" s="12" t="s">
        <v>1</v>
      </c>
      <c r="C26" s="93" t="s">
        <v>237</v>
      </c>
      <c r="D26" s="13" t="s">
        <v>236</v>
      </c>
    </row>
    <row r="27" spans="1:4">
      <c r="A27" s="29">
        <v>1</v>
      </c>
      <c r="B27" s="23" t="s">
        <v>2</v>
      </c>
      <c r="C27" s="75">
        <v>106.5</v>
      </c>
      <c r="D27" s="75">
        <v>95.5</v>
      </c>
    </row>
    <row r="28" spans="1:4">
      <c r="A28" s="29">
        <v>2</v>
      </c>
      <c r="B28" s="23" t="s">
        <v>7</v>
      </c>
      <c r="C28" s="29">
        <v>299.2</v>
      </c>
      <c r="D28" s="29">
        <v>100.2</v>
      </c>
    </row>
    <row r="29" spans="1:4">
      <c r="A29" s="29">
        <v>3</v>
      </c>
      <c r="B29" s="23" t="s">
        <v>9</v>
      </c>
      <c r="C29" s="29">
        <v>149</v>
      </c>
      <c r="D29" s="29">
        <v>139</v>
      </c>
    </row>
    <row r="30" spans="1:4">
      <c r="A30" s="29">
        <v>4</v>
      </c>
      <c r="B30" s="23" t="s">
        <v>11</v>
      </c>
      <c r="C30" s="29">
        <v>75.5</v>
      </c>
      <c r="D30" s="29">
        <v>39</v>
      </c>
    </row>
    <row r="31" spans="1:4">
      <c r="A31" s="29">
        <v>5</v>
      </c>
      <c r="B31" s="23" t="s">
        <v>13</v>
      </c>
      <c r="C31" s="29">
        <v>139.30000000000001</v>
      </c>
      <c r="D31" s="29">
        <v>22.6</v>
      </c>
    </row>
    <row r="32" spans="1:4">
      <c r="A32" s="29">
        <v>6</v>
      </c>
      <c r="B32" s="23" t="s">
        <v>14</v>
      </c>
      <c r="C32" s="29">
        <v>132.5</v>
      </c>
      <c r="D32" s="29">
        <v>81.599999999999994</v>
      </c>
    </row>
    <row r="33" spans="1:4">
      <c r="A33" s="29">
        <v>7</v>
      </c>
      <c r="B33" s="23" t="s">
        <v>20</v>
      </c>
      <c r="C33" s="29">
        <v>202.2</v>
      </c>
      <c r="D33" s="29">
        <v>126</v>
      </c>
    </row>
    <row r="34" spans="1:4">
      <c r="A34" s="29">
        <v>8</v>
      </c>
      <c r="B34" s="23" t="s">
        <v>5</v>
      </c>
      <c r="C34" s="29">
        <v>308.8</v>
      </c>
      <c r="D34" s="29">
        <v>208</v>
      </c>
    </row>
    <row r="35" spans="1:4">
      <c r="A35" s="29">
        <v>9</v>
      </c>
      <c r="B35" s="23" t="s">
        <v>22</v>
      </c>
      <c r="C35" s="29">
        <v>157.69999999999999</v>
      </c>
      <c r="D35" s="29">
        <v>98.4</v>
      </c>
    </row>
    <row r="36" spans="1:4">
      <c r="A36" s="29">
        <v>10</v>
      </c>
      <c r="B36" s="23" t="s">
        <v>6</v>
      </c>
      <c r="C36" s="29">
        <v>150</v>
      </c>
      <c r="D36" s="29">
        <v>87.4</v>
      </c>
    </row>
    <row r="37" spans="1:4">
      <c r="A37" s="29">
        <v>11</v>
      </c>
      <c r="B37" s="23" t="s">
        <v>8</v>
      </c>
      <c r="C37" s="29">
        <v>144.80000000000001</v>
      </c>
      <c r="D37" s="29">
        <v>93.7</v>
      </c>
    </row>
    <row r="38" spans="1:4">
      <c r="A38" s="29">
        <v>12</v>
      </c>
      <c r="B38" s="23" t="s">
        <v>240</v>
      </c>
      <c r="C38" s="29">
        <v>114</v>
      </c>
      <c r="D38" s="29">
        <v>88.9</v>
      </c>
    </row>
    <row r="39" spans="1:4">
      <c r="A39" s="29">
        <v>13</v>
      </c>
      <c r="B39" s="23" t="s">
        <v>27</v>
      </c>
      <c r="C39" s="29">
        <v>255.8</v>
      </c>
      <c r="D39" s="29">
        <v>204.2</v>
      </c>
    </row>
    <row r="40" spans="1:4">
      <c r="A40" s="29">
        <v>14</v>
      </c>
      <c r="B40" s="26" t="s">
        <v>30</v>
      </c>
      <c r="C40" s="29">
        <v>124.4</v>
      </c>
      <c r="D40" s="29">
        <v>105.3</v>
      </c>
    </row>
    <row r="41" spans="1:4">
      <c r="A41" s="29">
        <v>15</v>
      </c>
      <c r="B41" s="35" t="s">
        <v>68</v>
      </c>
      <c r="C41" s="29">
        <v>187.3</v>
      </c>
      <c r="D41" s="29">
        <v>102.7</v>
      </c>
    </row>
    <row r="42" spans="1:4">
      <c r="C42">
        <f>C27+C28+C29+C30+C31+C32+C33+C34+C35+C36+C37+C38+C39+C40+C41</f>
        <v>2547.0000000000005</v>
      </c>
      <c r="D42">
        <f>D27+D28+D29+D30+D31+D32+D33+D34+D35+D36+D37+D38+D39+D40+D41</f>
        <v>1592.5</v>
      </c>
    </row>
    <row r="43" spans="1:4">
      <c r="C43" s="99">
        <f>C42/15</f>
        <v>169.80000000000004</v>
      </c>
      <c r="D43">
        <f>D42/15</f>
        <v>106.16666666666667</v>
      </c>
    </row>
  </sheetData>
  <mergeCells count="4">
    <mergeCell ref="A2:D4"/>
    <mergeCell ref="A24:D24"/>
    <mergeCell ref="C5:D5"/>
    <mergeCell ref="C25:D25"/>
  </mergeCells>
  <pageMargins left="0.75" right="0.75" top="1" bottom="1" header="0.5" footer="0.5"/>
  <pageSetup orientation="portrait" horizontalDpi="120" verticalDpi="72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43F776-3C5B-4529-A34B-253A6EF62680}">
  <sheetPr>
    <tabColor theme="9" tint="0.39997558519241921"/>
  </sheetPr>
  <dimension ref="A1:AA43"/>
  <sheetViews>
    <sheetView tabSelected="1" topLeftCell="A4" zoomScale="80" zoomScaleNormal="80" workbookViewId="0">
      <selection activeCell="AE17" sqref="AE17"/>
    </sheetView>
  </sheetViews>
  <sheetFormatPr defaultColWidth="8.7265625" defaultRowHeight="14.5"/>
  <cols>
    <col min="1" max="1" width="8.1796875" style="1" customWidth="1"/>
    <col min="2" max="2" width="19.7265625" customWidth="1"/>
    <col min="3" max="3" width="11.81640625" style="1" hidden="1" customWidth="1"/>
    <col min="4" max="4" width="16.7265625" hidden="1" customWidth="1"/>
    <col min="5" max="5" width="8.81640625" style="1" hidden="1" customWidth="1"/>
    <col min="6" max="6" width="11.81640625" style="1" hidden="1" customWidth="1"/>
    <col min="7" max="7" width="17.54296875" style="1" hidden="1" customWidth="1"/>
    <col min="8" max="8" width="18.26953125" style="1" hidden="1" customWidth="1"/>
    <col min="9" max="9" width="17" hidden="1" customWidth="1"/>
    <col min="10" max="10" width="13.7265625" style="1" hidden="1" customWidth="1"/>
    <col min="11" max="11" width="14.453125" style="1" hidden="1" customWidth="1"/>
    <col min="12" max="13" width="12.1796875" style="1" hidden="1" customWidth="1"/>
    <col min="14" max="14" width="12.453125" style="1" hidden="1" customWidth="1"/>
    <col min="15" max="15" width="12.7265625" customWidth="1"/>
    <col min="16" max="16" width="11.7265625" customWidth="1"/>
    <col min="22" max="22" width="10" customWidth="1"/>
    <col min="26" max="26" width="10.26953125" customWidth="1"/>
    <col min="27" max="27" width="8.7265625" style="101"/>
    <col min="29" max="30" width="8.7265625" customWidth="1"/>
  </cols>
  <sheetData>
    <row r="1" spans="1:27">
      <c r="A1" s="78" t="s">
        <v>189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  <c r="T1" s="78"/>
      <c r="U1" s="78"/>
      <c r="V1" s="78"/>
      <c r="W1" s="78"/>
      <c r="X1" s="78"/>
      <c r="Y1" s="78"/>
      <c r="Z1" s="78"/>
    </row>
    <row r="2" spans="1:27">
      <c r="A2" s="78"/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</row>
    <row r="3" spans="1:27">
      <c r="A3" s="78"/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</row>
    <row r="4" spans="1:27">
      <c r="A4" s="78" t="s">
        <v>188</v>
      </c>
      <c r="B4" s="82"/>
    </row>
    <row r="5" spans="1:27" ht="14.5" customHeight="1">
      <c r="O5" s="84" t="s">
        <v>81</v>
      </c>
      <c r="P5" s="85"/>
      <c r="Q5" s="85"/>
      <c r="R5" s="85"/>
      <c r="S5" s="85"/>
      <c r="T5" s="86"/>
      <c r="U5" s="87" t="s">
        <v>82</v>
      </c>
      <c r="V5" s="88"/>
      <c r="W5" s="88"/>
      <c r="X5" s="88"/>
      <c r="Y5" s="88"/>
      <c r="Z5" s="89"/>
    </row>
    <row r="6" spans="1:27" s="9" customFormat="1" ht="42">
      <c r="A6" s="13" t="s">
        <v>0</v>
      </c>
      <c r="B6" s="20" t="s">
        <v>1</v>
      </c>
      <c r="C6" s="13" t="s">
        <v>66</v>
      </c>
      <c r="D6" s="13" t="s">
        <v>25</v>
      </c>
      <c r="E6" s="14" t="s">
        <v>32</v>
      </c>
      <c r="F6" s="13" t="s">
        <v>31</v>
      </c>
      <c r="G6" s="13" t="s">
        <v>40</v>
      </c>
      <c r="H6" s="13" t="s">
        <v>46</v>
      </c>
      <c r="I6" s="8" t="s">
        <v>67</v>
      </c>
      <c r="J6" s="11" t="s">
        <v>33</v>
      </c>
      <c r="K6" s="11" t="s">
        <v>50</v>
      </c>
      <c r="L6" s="16" t="s">
        <v>51</v>
      </c>
      <c r="M6" s="16" t="s">
        <v>53</v>
      </c>
      <c r="N6" s="15" t="s">
        <v>52</v>
      </c>
      <c r="O6" s="17" t="s">
        <v>69</v>
      </c>
      <c r="P6" s="17" t="s">
        <v>70</v>
      </c>
      <c r="Q6" s="17" t="s">
        <v>71</v>
      </c>
      <c r="R6" s="17" t="s">
        <v>72</v>
      </c>
      <c r="S6" s="17" t="s">
        <v>73</v>
      </c>
      <c r="T6" s="18" t="s">
        <v>74</v>
      </c>
      <c r="U6" s="19" t="s">
        <v>69</v>
      </c>
      <c r="V6" s="19" t="s">
        <v>70</v>
      </c>
      <c r="W6" s="19" t="s">
        <v>71</v>
      </c>
      <c r="X6" s="19" t="s">
        <v>72</v>
      </c>
      <c r="Y6" s="19" t="s">
        <v>73</v>
      </c>
      <c r="Z6" s="19" t="s">
        <v>74</v>
      </c>
      <c r="AA6" s="102"/>
    </row>
    <row r="7" spans="1:27" ht="15" customHeight="1">
      <c r="A7" s="29">
        <v>1</v>
      </c>
      <c r="B7" s="21" t="s">
        <v>3</v>
      </c>
      <c r="C7" s="10">
        <v>48</v>
      </c>
      <c r="D7" s="10">
        <v>4</v>
      </c>
      <c r="E7" s="10">
        <v>63</v>
      </c>
      <c r="F7" s="10">
        <v>162</v>
      </c>
      <c r="G7" s="10">
        <v>24.005486968449926</v>
      </c>
      <c r="H7" s="10" t="s">
        <v>54</v>
      </c>
      <c r="I7" s="3" t="s">
        <v>55</v>
      </c>
      <c r="J7" s="3" t="s">
        <v>34</v>
      </c>
      <c r="K7" s="3">
        <v>1585</v>
      </c>
      <c r="L7" s="6">
        <v>46</v>
      </c>
      <c r="M7" s="6">
        <v>309.60000000000002</v>
      </c>
      <c r="N7" s="3">
        <v>13.1</v>
      </c>
      <c r="O7" s="31" t="s">
        <v>129</v>
      </c>
      <c r="P7" s="31" t="s">
        <v>90</v>
      </c>
      <c r="Q7" s="31">
        <v>4</v>
      </c>
      <c r="R7" s="31" t="s">
        <v>108</v>
      </c>
      <c r="S7" s="31" t="s">
        <v>114</v>
      </c>
      <c r="T7" s="31">
        <v>4</v>
      </c>
      <c r="U7" s="33" t="s">
        <v>131</v>
      </c>
      <c r="V7" s="33" t="s">
        <v>119</v>
      </c>
      <c r="W7" s="76">
        <v>4</v>
      </c>
      <c r="X7" s="33" t="s">
        <v>122</v>
      </c>
      <c r="Y7" s="33" t="s">
        <v>132</v>
      </c>
      <c r="Z7" s="77">
        <v>13</v>
      </c>
      <c r="AA7" s="103"/>
    </row>
    <row r="8" spans="1:27">
      <c r="A8" s="29">
        <v>2</v>
      </c>
      <c r="B8" s="22" t="s">
        <v>238</v>
      </c>
      <c r="C8" s="4">
        <v>38</v>
      </c>
      <c r="D8" s="4">
        <v>1.5</v>
      </c>
      <c r="E8" s="4">
        <v>66</v>
      </c>
      <c r="F8" s="4">
        <v>160</v>
      </c>
      <c r="G8" s="4">
        <v>25.781249999999996</v>
      </c>
      <c r="H8" s="4" t="s">
        <v>47</v>
      </c>
      <c r="I8" s="3" t="s">
        <v>55</v>
      </c>
      <c r="J8" s="3" t="s">
        <v>41</v>
      </c>
      <c r="K8" s="3">
        <v>1307.5</v>
      </c>
      <c r="L8" s="3">
        <v>38.25</v>
      </c>
      <c r="M8" s="3">
        <v>236.75</v>
      </c>
      <c r="N8" s="3">
        <v>18.75</v>
      </c>
      <c r="O8" s="34" t="s">
        <v>104</v>
      </c>
      <c r="P8" s="34" t="s">
        <v>105</v>
      </c>
      <c r="Q8" s="34">
        <v>16</v>
      </c>
      <c r="R8" s="34">
        <v>3</v>
      </c>
      <c r="S8" s="34" t="s">
        <v>78</v>
      </c>
      <c r="T8" s="34">
        <v>16</v>
      </c>
      <c r="U8" s="33" t="s">
        <v>106</v>
      </c>
      <c r="V8" s="33" t="s">
        <v>107</v>
      </c>
      <c r="W8" s="76">
        <v>16</v>
      </c>
      <c r="X8" s="33" t="s">
        <v>108</v>
      </c>
      <c r="Y8" s="33" t="s">
        <v>109</v>
      </c>
      <c r="Z8" s="77">
        <v>20</v>
      </c>
      <c r="AA8" s="103"/>
    </row>
    <row r="9" spans="1:27">
      <c r="A9" s="29">
        <v>3</v>
      </c>
      <c r="B9" s="22" t="s">
        <v>4</v>
      </c>
      <c r="C9" s="4">
        <v>29</v>
      </c>
      <c r="D9" s="4">
        <v>5</v>
      </c>
      <c r="E9" s="4">
        <v>62</v>
      </c>
      <c r="F9" s="4">
        <v>180</v>
      </c>
      <c r="G9" s="4">
        <v>19.1358024691358</v>
      </c>
      <c r="H9" s="4" t="s">
        <v>58</v>
      </c>
      <c r="I9" s="3" t="s">
        <v>56</v>
      </c>
      <c r="J9" s="3" t="s">
        <v>35</v>
      </c>
      <c r="K9" s="3">
        <v>1450</v>
      </c>
      <c r="L9" s="3">
        <v>62</v>
      </c>
      <c r="M9" s="3">
        <v>235</v>
      </c>
      <c r="N9" s="3">
        <v>25</v>
      </c>
      <c r="O9" s="34" t="s">
        <v>97</v>
      </c>
      <c r="P9" s="34" t="s">
        <v>76</v>
      </c>
      <c r="Q9" s="34">
        <v>7</v>
      </c>
      <c r="R9" s="34" t="s">
        <v>98</v>
      </c>
      <c r="S9" s="34" t="s">
        <v>99</v>
      </c>
      <c r="T9" s="34">
        <v>7</v>
      </c>
      <c r="U9" s="33" t="s">
        <v>100</v>
      </c>
      <c r="V9" s="33" t="s">
        <v>96</v>
      </c>
      <c r="W9" s="76">
        <v>7</v>
      </c>
      <c r="X9" s="33" t="s">
        <v>101</v>
      </c>
      <c r="Y9" s="33" t="s">
        <v>102</v>
      </c>
      <c r="Z9" s="77">
        <v>17</v>
      </c>
      <c r="AA9" s="103"/>
    </row>
    <row r="10" spans="1:27">
      <c r="A10" s="29">
        <v>4</v>
      </c>
      <c r="B10" s="22" t="s">
        <v>18</v>
      </c>
      <c r="C10" s="4">
        <v>39</v>
      </c>
      <c r="D10" s="4">
        <v>5</v>
      </c>
      <c r="E10" s="4">
        <v>71</v>
      </c>
      <c r="F10" s="4">
        <v>163</v>
      </c>
      <c r="G10" s="4">
        <v>26.722872520606725</v>
      </c>
      <c r="H10" s="4" t="s">
        <v>63</v>
      </c>
      <c r="I10" s="3" t="s">
        <v>57</v>
      </c>
      <c r="J10" s="3" t="s">
        <v>35</v>
      </c>
      <c r="K10" s="3">
        <v>1325</v>
      </c>
      <c r="L10" s="3">
        <v>60</v>
      </c>
      <c r="M10" s="3">
        <v>226</v>
      </c>
      <c r="N10" s="3">
        <v>16.5</v>
      </c>
      <c r="O10" s="34">
        <v>57</v>
      </c>
      <c r="P10" s="34" t="s">
        <v>88</v>
      </c>
      <c r="Q10" s="34">
        <v>16</v>
      </c>
      <c r="R10" s="34" t="s">
        <v>89</v>
      </c>
      <c r="S10" s="34">
        <v>2.6</v>
      </c>
      <c r="T10" s="34">
        <v>16</v>
      </c>
      <c r="U10" s="33" t="s">
        <v>91</v>
      </c>
      <c r="V10" s="33" t="s">
        <v>92</v>
      </c>
      <c r="W10" s="76">
        <v>16</v>
      </c>
      <c r="X10" s="33" t="s">
        <v>94</v>
      </c>
      <c r="Y10" s="33" t="s">
        <v>95</v>
      </c>
      <c r="Z10" s="77">
        <v>23</v>
      </c>
      <c r="AA10" s="103"/>
    </row>
    <row r="11" spans="1:27">
      <c r="A11" s="29">
        <v>5</v>
      </c>
      <c r="B11" s="22" t="s">
        <v>24</v>
      </c>
      <c r="C11" s="4">
        <v>60</v>
      </c>
      <c r="D11" s="4">
        <v>2</v>
      </c>
      <c r="E11" s="4">
        <v>54</v>
      </c>
      <c r="F11" s="4">
        <v>160</v>
      </c>
      <c r="G11" s="4">
        <v>21.093749999999996</v>
      </c>
      <c r="H11" s="4" t="s">
        <v>47</v>
      </c>
      <c r="I11" s="3" t="s">
        <v>56</v>
      </c>
      <c r="J11" s="3" t="s">
        <v>35</v>
      </c>
      <c r="K11" s="3">
        <v>1175</v>
      </c>
      <c r="L11" s="3">
        <v>39</v>
      </c>
      <c r="M11" s="3">
        <v>226</v>
      </c>
      <c r="N11" s="3">
        <v>9</v>
      </c>
      <c r="O11" s="34">
        <v>1.1000000000000001</v>
      </c>
      <c r="P11" s="34">
        <v>150</v>
      </c>
      <c r="Q11" s="34">
        <v>10</v>
      </c>
      <c r="R11" s="34" t="s">
        <v>133</v>
      </c>
      <c r="S11" s="34">
        <v>0.8</v>
      </c>
      <c r="T11" s="34">
        <v>10</v>
      </c>
      <c r="U11" s="33" t="s">
        <v>100</v>
      </c>
      <c r="V11" s="33" t="s">
        <v>90</v>
      </c>
      <c r="W11" s="76">
        <v>10</v>
      </c>
      <c r="X11" s="33" t="s">
        <v>113</v>
      </c>
      <c r="Y11" s="33" t="s">
        <v>116</v>
      </c>
      <c r="Z11" s="77">
        <v>75.5</v>
      </c>
      <c r="AA11" s="103"/>
    </row>
    <row r="12" spans="1:27">
      <c r="A12" s="29">
        <v>6</v>
      </c>
      <c r="B12" s="22" t="s">
        <v>26</v>
      </c>
      <c r="C12" s="4">
        <v>55</v>
      </c>
      <c r="D12" s="4">
        <v>1</v>
      </c>
      <c r="E12" s="4">
        <v>66</v>
      </c>
      <c r="F12" s="4">
        <v>162</v>
      </c>
      <c r="G12" s="4">
        <v>25.14860539551897</v>
      </c>
      <c r="H12" s="4" t="s">
        <v>48</v>
      </c>
      <c r="I12" s="3" t="s">
        <v>57</v>
      </c>
      <c r="J12" s="3" t="s">
        <v>35</v>
      </c>
      <c r="K12" s="3">
        <v>1423</v>
      </c>
      <c r="L12" s="3">
        <v>56.454999999999998</v>
      </c>
      <c r="M12" s="3">
        <v>246.625</v>
      </c>
      <c r="N12" s="3">
        <v>19.57</v>
      </c>
      <c r="O12" s="34" t="s">
        <v>110</v>
      </c>
      <c r="P12" s="34" t="s">
        <v>105</v>
      </c>
      <c r="Q12" s="34">
        <v>6</v>
      </c>
      <c r="R12" s="34" t="s">
        <v>112</v>
      </c>
      <c r="S12" s="34" t="s">
        <v>87</v>
      </c>
      <c r="T12" s="34">
        <v>6</v>
      </c>
      <c r="U12" s="33" t="s">
        <v>97</v>
      </c>
      <c r="V12" s="33" t="s">
        <v>76</v>
      </c>
      <c r="W12" s="76">
        <v>6</v>
      </c>
      <c r="X12" s="33" t="s">
        <v>113</v>
      </c>
      <c r="Y12" s="33" t="s">
        <v>114</v>
      </c>
      <c r="Z12" s="77">
        <v>20</v>
      </c>
      <c r="AA12" s="103"/>
    </row>
    <row r="13" spans="1:27">
      <c r="A13" s="29">
        <v>7</v>
      </c>
      <c r="B13" s="22" t="s">
        <v>10</v>
      </c>
      <c r="C13" s="4">
        <v>57</v>
      </c>
      <c r="D13" s="4">
        <v>12</v>
      </c>
      <c r="E13" s="4">
        <v>65</v>
      </c>
      <c r="F13" s="4">
        <v>166</v>
      </c>
      <c r="G13" s="4">
        <v>23.588329220496444</v>
      </c>
      <c r="H13" s="4" t="s">
        <v>47</v>
      </c>
      <c r="I13" s="3" t="s">
        <v>55</v>
      </c>
      <c r="J13" s="3" t="s">
        <v>34</v>
      </c>
      <c r="K13" s="3">
        <v>1243</v>
      </c>
      <c r="L13" s="3">
        <v>44.480000000000004</v>
      </c>
      <c r="M13" s="3">
        <v>221.42</v>
      </c>
      <c r="N13" s="3">
        <v>16.3</v>
      </c>
      <c r="O13" s="34">
        <v>79</v>
      </c>
      <c r="P13" s="34" t="s">
        <v>96</v>
      </c>
      <c r="Q13" s="34">
        <v>1</v>
      </c>
      <c r="R13" s="34">
        <v>1</v>
      </c>
      <c r="S13" s="34">
        <v>0.1</v>
      </c>
      <c r="T13" s="34">
        <v>1</v>
      </c>
      <c r="U13" s="33" t="s">
        <v>127</v>
      </c>
      <c r="V13" s="33" t="s">
        <v>76</v>
      </c>
      <c r="W13" s="76">
        <v>1</v>
      </c>
      <c r="X13" s="33" t="s">
        <v>122</v>
      </c>
      <c r="Y13" s="33" t="s">
        <v>114</v>
      </c>
      <c r="Z13" s="77">
        <v>16</v>
      </c>
      <c r="AA13" s="103"/>
    </row>
    <row r="14" spans="1:27">
      <c r="A14" s="29">
        <v>8</v>
      </c>
      <c r="B14" s="22" t="s">
        <v>12</v>
      </c>
      <c r="C14" s="4">
        <v>56</v>
      </c>
      <c r="D14" s="4">
        <v>1</v>
      </c>
      <c r="E14" s="4">
        <v>52</v>
      </c>
      <c r="F14" s="4">
        <v>162</v>
      </c>
      <c r="G14" s="4">
        <v>19.814052735863431</v>
      </c>
      <c r="H14" s="4" t="s">
        <v>47</v>
      </c>
      <c r="I14" s="3" t="s">
        <v>55</v>
      </c>
      <c r="J14" s="3" t="s">
        <v>42</v>
      </c>
      <c r="K14" s="3">
        <v>1250</v>
      </c>
      <c r="L14" s="3">
        <v>46</v>
      </c>
      <c r="M14" s="3">
        <v>226</v>
      </c>
      <c r="N14" s="3">
        <v>14</v>
      </c>
      <c r="O14" s="34" t="s">
        <v>149</v>
      </c>
      <c r="P14" s="34" t="s">
        <v>96</v>
      </c>
      <c r="Q14" s="34">
        <v>10</v>
      </c>
      <c r="R14" s="34">
        <v>6</v>
      </c>
      <c r="S14" s="34" t="s">
        <v>87</v>
      </c>
      <c r="T14" s="34">
        <v>10</v>
      </c>
      <c r="U14" s="33">
        <v>45</v>
      </c>
      <c r="V14" s="33" t="s">
        <v>150</v>
      </c>
      <c r="W14" s="76">
        <v>10</v>
      </c>
      <c r="X14" s="33" t="s">
        <v>98</v>
      </c>
      <c r="Y14" s="33" t="s">
        <v>136</v>
      </c>
      <c r="Z14" s="77">
        <v>1</v>
      </c>
      <c r="AA14" s="103"/>
    </row>
    <row r="15" spans="1:27">
      <c r="A15" s="29">
        <v>9</v>
      </c>
      <c r="B15" s="22" t="s">
        <v>29</v>
      </c>
      <c r="C15" s="4">
        <v>53</v>
      </c>
      <c r="D15" s="4">
        <v>3</v>
      </c>
      <c r="E15" s="4">
        <v>37</v>
      </c>
      <c r="F15" s="4">
        <v>150</v>
      </c>
      <c r="G15" s="4">
        <v>16.444444444444443</v>
      </c>
      <c r="H15" s="4" t="s">
        <v>61</v>
      </c>
      <c r="I15" s="3" t="s">
        <v>62</v>
      </c>
      <c r="J15" s="3" t="s">
        <v>35</v>
      </c>
      <c r="K15" s="3">
        <v>1061</v>
      </c>
      <c r="L15" s="3">
        <v>43.830000000000005</v>
      </c>
      <c r="M15" s="3">
        <v>156.35</v>
      </c>
      <c r="N15" s="3">
        <v>26.48</v>
      </c>
      <c r="O15" s="34" t="s">
        <v>115</v>
      </c>
      <c r="P15" s="34" t="s">
        <v>126</v>
      </c>
      <c r="Q15" s="34">
        <v>3</v>
      </c>
      <c r="R15" s="34" t="s">
        <v>147</v>
      </c>
      <c r="S15" s="34" t="s">
        <v>87</v>
      </c>
      <c r="T15" s="34">
        <v>3</v>
      </c>
      <c r="U15" s="33" t="s">
        <v>91</v>
      </c>
      <c r="V15" s="33" t="s">
        <v>103</v>
      </c>
      <c r="W15" s="76">
        <v>3</v>
      </c>
      <c r="X15" s="33" t="s">
        <v>148</v>
      </c>
      <c r="Y15" s="33" t="s">
        <v>87</v>
      </c>
      <c r="Z15" s="77">
        <v>10</v>
      </c>
      <c r="AA15" s="103"/>
    </row>
    <row r="16" spans="1:27">
      <c r="A16" s="29">
        <v>10</v>
      </c>
      <c r="B16" s="22" t="s">
        <v>15</v>
      </c>
      <c r="C16" s="4">
        <v>67</v>
      </c>
      <c r="D16" s="4">
        <v>3</v>
      </c>
      <c r="E16" s="4">
        <v>54</v>
      </c>
      <c r="F16" s="4">
        <v>162</v>
      </c>
      <c r="G16" s="4">
        <v>20.576131687242793</v>
      </c>
      <c r="H16" s="4" t="s">
        <v>47</v>
      </c>
      <c r="I16" s="3" t="s">
        <v>60</v>
      </c>
      <c r="J16" s="3" t="s">
        <v>43</v>
      </c>
      <c r="K16" s="3">
        <v>1511</v>
      </c>
      <c r="L16" s="3">
        <v>51.330000000000005</v>
      </c>
      <c r="M16" s="3">
        <v>255.85</v>
      </c>
      <c r="N16" s="3">
        <v>27.23</v>
      </c>
      <c r="O16" s="34" t="s">
        <v>141</v>
      </c>
      <c r="P16" s="34" t="s">
        <v>142</v>
      </c>
      <c r="Q16" s="34">
        <v>31</v>
      </c>
      <c r="R16" s="34" t="s">
        <v>139</v>
      </c>
      <c r="S16" s="34" t="s">
        <v>143</v>
      </c>
      <c r="T16" s="34">
        <v>1.8</v>
      </c>
      <c r="U16" s="33" t="s">
        <v>145</v>
      </c>
      <c r="V16" s="33" t="s">
        <v>96</v>
      </c>
      <c r="W16" s="76">
        <v>1.8</v>
      </c>
      <c r="X16" s="33" t="s">
        <v>79</v>
      </c>
      <c r="Y16" s="33" t="s">
        <v>146</v>
      </c>
      <c r="Z16" s="77">
        <v>3</v>
      </c>
      <c r="AA16" s="103"/>
    </row>
    <row r="17" spans="1:27">
      <c r="A17" s="29">
        <v>11</v>
      </c>
      <c r="B17" s="22" t="s">
        <v>17</v>
      </c>
      <c r="C17" s="4">
        <v>55</v>
      </c>
      <c r="D17" s="4">
        <v>2</v>
      </c>
      <c r="E17" s="4">
        <v>42</v>
      </c>
      <c r="F17" s="4">
        <v>169</v>
      </c>
      <c r="G17" s="4">
        <v>14.705367459122582</v>
      </c>
      <c r="H17" s="4" t="s">
        <v>48</v>
      </c>
      <c r="I17" s="3" t="s">
        <v>57</v>
      </c>
      <c r="J17" s="3" t="s">
        <v>39</v>
      </c>
      <c r="K17" s="3">
        <v>1375</v>
      </c>
      <c r="L17" s="3">
        <v>63</v>
      </c>
      <c r="M17" s="3">
        <v>204</v>
      </c>
      <c r="N17" s="3">
        <v>33.5</v>
      </c>
      <c r="O17" s="34" t="s">
        <v>134</v>
      </c>
      <c r="P17" s="34" t="s">
        <v>96</v>
      </c>
      <c r="Q17" s="34">
        <v>6</v>
      </c>
      <c r="R17" s="34" t="s">
        <v>135</v>
      </c>
      <c r="S17" s="34" t="s">
        <v>136</v>
      </c>
      <c r="T17" s="34">
        <v>3</v>
      </c>
      <c r="U17" s="33" t="s">
        <v>115</v>
      </c>
      <c r="V17" s="33" t="s">
        <v>76</v>
      </c>
      <c r="W17" s="76">
        <v>3</v>
      </c>
      <c r="X17" s="33" t="s">
        <v>102</v>
      </c>
      <c r="Y17" s="33" t="s">
        <v>139</v>
      </c>
      <c r="Z17" s="77">
        <v>1.8</v>
      </c>
      <c r="AA17" s="103"/>
    </row>
    <row r="18" spans="1:27">
      <c r="A18" s="29">
        <v>12</v>
      </c>
      <c r="B18" s="22" t="s">
        <v>16</v>
      </c>
      <c r="C18" s="4">
        <v>61</v>
      </c>
      <c r="D18" s="4">
        <v>3</v>
      </c>
      <c r="E18" s="4">
        <v>67</v>
      </c>
      <c r="F18" s="4">
        <v>164</v>
      </c>
      <c r="G18" s="4">
        <v>24.910767400356935</v>
      </c>
      <c r="H18" s="4" t="s">
        <v>59</v>
      </c>
      <c r="I18" s="3" t="s">
        <v>55</v>
      </c>
      <c r="J18" s="3" t="s">
        <v>37</v>
      </c>
      <c r="K18" s="3">
        <v>1400</v>
      </c>
      <c r="L18" s="3">
        <v>52</v>
      </c>
      <c r="M18" s="3">
        <v>257</v>
      </c>
      <c r="N18" s="3">
        <v>14</v>
      </c>
      <c r="O18" s="34" t="s">
        <v>75</v>
      </c>
      <c r="P18" s="34" t="s">
        <v>76</v>
      </c>
      <c r="Q18" s="34">
        <v>14</v>
      </c>
      <c r="R18" s="34" t="s">
        <v>78</v>
      </c>
      <c r="S18" s="34" t="s">
        <v>79</v>
      </c>
      <c r="T18" s="34">
        <v>2.4</v>
      </c>
      <c r="U18" s="33" t="s">
        <v>83</v>
      </c>
      <c r="V18" s="33" t="s">
        <v>84</v>
      </c>
      <c r="W18" s="76">
        <v>2.4</v>
      </c>
      <c r="X18" s="33">
        <v>3</v>
      </c>
      <c r="Y18" s="33" t="s">
        <v>87</v>
      </c>
      <c r="Z18" s="77">
        <v>3</v>
      </c>
      <c r="AA18" s="103"/>
    </row>
    <row r="19" spans="1:27">
      <c r="A19" s="29">
        <v>13</v>
      </c>
      <c r="B19" s="22" t="s">
        <v>23</v>
      </c>
      <c r="C19" s="4">
        <v>35</v>
      </c>
      <c r="D19" s="4">
        <v>1</v>
      </c>
      <c r="E19" s="4">
        <v>62</v>
      </c>
      <c r="F19" s="4">
        <v>171</v>
      </c>
      <c r="G19" s="4">
        <v>21.203105228959341</v>
      </c>
      <c r="H19" s="4" t="s">
        <v>63</v>
      </c>
      <c r="I19" s="3" t="s">
        <v>55</v>
      </c>
      <c r="J19" s="3" t="s">
        <v>35</v>
      </c>
      <c r="K19" s="3">
        <v>1400</v>
      </c>
      <c r="L19" s="3">
        <v>52</v>
      </c>
      <c r="M19" s="3">
        <v>257</v>
      </c>
      <c r="N19" s="3">
        <v>14</v>
      </c>
      <c r="O19" s="34" t="s">
        <v>115</v>
      </c>
      <c r="P19" s="34" t="s">
        <v>88</v>
      </c>
      <c r="Q19" s="34">
        <v>1</v>
      </c>
      <c r="R19" s="34" t="s">
        <v>87</v>
      </c>
      <c r="S19" s="34" t="s">
        <v>87</v>
      </c>
      <c r="T19" s="34">
        <v>15</v>
      </c>
      <c r="U19" s="33" t="s">
        <v>117</v>
      </c>
      <c r="V19" s="33" t="s">
        <v>103</v>
      </c>
      <c r="W19" s="76">
        <v>1.4</v>
      </c>
      <c r="X19" s="33" t="s">
        <v>87</v>
      </c>
      <c r="Y19" s="33" t="s">
        <v>118</v>
      </c>
      <c r="Z19" s="77">
        <v>23</v>
      </c>
      <c r="AA19" s="103"/>
    </row>
    <row r="20" spans="1:27">
      <c r="A20" s="29">
        <v>14</v>
      </c>
      <c r="B20" s="22" t="s">
        <v>21</v>
      </c>
      <c r="C20" s="4">
        <v>20</v>
      </c>
      <c r="D20" s="4">
        <v>3</v>
      </c>
      <c r="E20" s="4">
        <v>47</v>
      </c>
      <c r="F20" s="4">
        <v>164</v>
      </c>
      <c r="G20" s="4">
        <v>17.474717430101133</v>
      </c>
      <c r="H20" s="4" t="s">
        <v>58</v>
      </c>
      <c r="I20" s="3" t="s">
        <v>55</v>
      </c>
      <c r="J20" s="3" t="s">
        <v>38</v>
      </c>
      <c r="K20" s="3">
        <v>1595</v>
      </c>
      <c r="L20" s="3">
        <v>43.5</v>
      </c>
      <c r="M20" s="3">
        <v>279.2</v>
      </c>
      <c r="N20" s="3">
        <v>31.45</v>
      </c>
      <c r="O20" s="34" t="s">
        <v>120</v>
      </c>
      <c r="P20" s="34" t="s">
        <v>105</v>
      </c>
      <c r="Q20" s="34">
        <v>19</v>
      </c>
      <c r="R20" s="34" t="s">
        <v>95</v>
      </c>
      <c r="S20" s="34" t="s">
        <v>122</v>
      </c>
      <c r="T20" s="34">
        <v>8</v>
      </c>
      <c r="U20" s="33" t="s">
        <v>123</v>
      </c>
      <c r="V20" s="33" t="s">
        <v>105</v>
      </c>
      <c r="W20" s="76">
        <v>2.2000000000000002</v>
      </c>
      <c r="X20" s="33" t="s">
        <v>124</v>
      </c>
      <c r="Y20" s="33" t="s">
        <v>125</v>
      </c>
      <c r="Z20" s="77">
        <v>20</v>
      </c>
      <c r="AA20" s="103"/>
    </row>
    <row r="21" spans="1:27">
      <c r="A21" s="29">
        <v>15</v>
      </c>
      <c r="B21" s="22" t="s">
        <v>239</v>
      </c>
      <c r="C21" s="4">
        <v>48</v>
      </c>
      <c r="D21" s="4">
        <v>1</v>
      </c>
      <c r="E21" s="4">
        <v>52</v>
      </c>
      <c r="F21" s="4">
        <v>162</v>
      </c>
      <c r="G21" s="4">
        <v>19.814052735863431</v>
      </c>
      <c r="H21" s="4" t="s">
        <v>48</v>
      </c>
      <c r="I21" s="3" t="s">
        <v>65</v>
      </c>
      <c r="J21" s="3" t="s">
        <v>34</v>
      </c>
      <c r="K21" s="3">
        <v>1459</v>
      </c>
      <c r="L21" s="3">
        <v>48.27</v>
      </c>
      <c r="M21" s="3">
        <v>262.81</v>
      </c>
      <c r="N21" s="3">
        <v>20.07</v>
      </c>
      <c r="O21" s="34" t="s">
        <v>91</v>
      </c>
      <c r="P21" s="34" t="s">
        <v>151</v>
      </c>
      <c r="Q21" s="34">
        <v>6</v>
      </c>
      <c r="R21" s="34">
        <v>3</v>
      </c>
      <c r="S21" s="34" t="s">
        <v>118</v>
      </c>
      <c r="T21" s="34">
        <v>5</v>
      </c>
      <c r="U21" s="33" t="s">
        <v>104</v>
      </c>
      <c r="V21" s="33" t="s">
        <v>152</v>
      </c>
      <c r="W21" s="76">
        <v>1.5</v>
      </c>
      <c r="X21" s="33" t="s">
        <v>78</v>
      </c>
      <c r="Y21" s="33" t="s">
        <v>153</v>
      </c>
      <c r="Z21" s="77">
        <v>19</v>
      </c>
      <c r="AA21" s="103"/>
    </row>
    <row r="22" spans="1:27">
      <c r="O22">
        <f>O7+O8+O9+O10+O11+O12+O13+O14+O15+O16+O17+O18+O19+O20+O21</f>
        <v>866.1</v>
      </c>
      <c r="P22">
        <f>P7+P8+P9+P10+P11+P12+P13+P14+P15+P16+P17+P18+P19+P20+P21</f>
        <v>412</v>
      </c>
      <c r="Q22">
        <f>Q7+Q8+Q9+Q10+Q11+Q12+Q13+Q14+Q15+Q16+Q17+Q18+Q19+Q20+Q21</f>
        <v>150</v>
      </c>
      <c r="R22" t="e">
        <f>R7+R8+R9+R10+R11+R12+R13+R14+R15+R16+R17+R18+R19+R20+R21</f>
        <v>#VALUE!</v>
      </c>
      <c r="T22">
        <f>T7+T8+T9+T10+T11+T12+T13+T14+T15+T16+T17+T18+T19+T20+T21</f>
        <v>108.2</v>
      </c>
      <c r="U22">
        <f>U7+U8+U9+U10+U11+U12+U13+U14+U15+U16+U17+U18+U19+U20+U21</f>
        <v>923</v>
      </c>
      <c r="V22">
        <f>V7+V8+V9+V10+V11+V12+V13+V14+V15+V16+V17+V18+V19+V20+V21</f>
        <v>260</v>
      </c>
      <c r="W22">
        <f>W7+W8+W9+W10+W11+W12+W13+W14+W15+W16+W17+W18+W19+W20+W21</f>
        <v>85.300000000000011</v>
      </c>
      <c r="X22" t="e">
        <f>X7+X8+X9+X10+X11+X12+X13+X14+X15+X16+X17+X18+X19+X20+X21</f>
        <v>#VALUE!</v>
      </c>
      <c r="Z22">
        <f>Z7+Z8+Z9+Z10+Z11+Z12+Z13+Z14+Z15+Z16+Z17+Z18+Z19+Z20+Z21</f>
        <v>265.3</v>
      </c>
    </row>
    <row r="23" spans="1:27">
      <c r="O23">
        <f>O22/15</f>
        <v>57.74</v>
      </c>
      <c r="P23">
        <f>P22/15</f>
        <v>27.466666666666665</v>
      </c>
      <c r="Q23">
        <f>Q22/15</f>
        <v>10</v>
      </c>
      <c r="T23">
        <f>T22/15</f>
        <v>7.2133333333333338</v>
      </c>
      <c r="U23" s="100">
        <f>U22/15</f>
        <v>61.533333333333331</v>
      </c>
      <c r="V23">
        <f>V22/15</f>
        <v>17.333333333333332</v>
      </c>
      <c r="W23">
        <f>W22/15</f>
        <v>5.6866666666666674</v>
      </c>
      <c r="Z23" s="100">
        <f>Z22/15</f>
        <v>17.686666666666667</v>
      </c>
    </row>
    <row r="24" spans="1:27">
      <c r="B24" s="9" t="s">
        <v>245</v>
      </c>
    </row>
    <row r="25" spans="1:27">
      <c r="A25" s="80"/>
      <c r="B25" s="80"/>
      <c r="C25"/>
      <c r="E25"/>
      <c r="F25"/>
      <c r="G25"/>
      <c r="H25"/>
      <c r="J25"/>
      <c r="K25"/>
      <c r="L25"/>
      <c r="M25"/>
      <c r="N25"/>
      <c r="O25" s="84" t="s">
        <v>155</v>
      </c>
      <c r="P25" s="85"/>
      <c r="Q25" s="85"/>
      <c r="R25" s="85"/>
      <c r="S25" s="85"/>
      <c r="T25" s="86"/>
      <c r="U25" s="87" t="s">
        <v>156</v>
      </c>
      <c r="V25" s="88"/>
      <c r="W25" s="88"/>
      <c r="X25" s="88"/>
      <c r="Y25" s="88"/>
      <c r="Z25" s="89"/>
    </row>
    <row r="26" spans="1:27" ht="42">
      <c r="A26" s="13" t="s">
        <v>0</v>
      </c>
      <c r="B26" s="12" t="s">
        <v>1</v>
      </c>
      <c r="C26" s="49" t="s">
        <v>66</v>
      </c>
      <c r="D26" s="13" t="s">
        <v>25</v>
      </c>
      <c r="E26" s="14" t="s">
        <v>32</v>
      </c>
      <c r="F26" s="13" t="s">
        <v>31</v>
      </c>
      <c r="G26" s="13" t="s">
        <v>40</v>
      </c>
      <c r="H26" s="13" t="s">
        <v>46</v>
      </c>
      <c r="I26" s="8" t="s">
        <v>67</v>
      </c>
      <c r="J26" s="11" t="s">
        <v>33</v>
      </c>
      <c r="K26" s="11" t="s">
        <v>50</v>
      </c>
      <c r="L26" s="16" t="s">
        <v>51</v>
      </c>
      <c r="M26" s="16" t="s">
        <v>53</v>
      </c>
      <c r="N26" s="15" t="s">
        <v>52</v>
      </c>
      <c r="O26" s="17" t="s">
        <v>69</v>
      </c>
      <c r="P26" s="17" t="s">
        <v>70</v>
      </c>
      <c r="Q26" s="17" t="s">
        <v>71</v>
      </c>
      <c r="R26" s="17" t="s">
        <v>72</v>
      </c>
      <c r="S26" s="17" t="s">
        <v>73</v>
      </c>
      <c r="T26" s="18" t="s">
        <v>74</v>
      </c>
      <c r="U26" s="19" t="s">
        <v>69</v>
      </c>
      <c r="V26" s="19" t="s">
        <v>70</v>
      </c>
      <c r="W26" s="19" t="s">
        <v>71</v>
      </c>
      <c r="X26" s="19" t="s">
        <v>72</v>
      </c>
      <c r="Y26" s="19" t="s">
        <v>73</v>
      </c>
      <c r="Z26" s="19" t="s">
        <v>74</v>
      </c>
    </row>
    <row r="27" spans="1:27">
      <c r="A27" s="29">
        <v>1</v>
      </c>
      <c r="B27" s="23" t="s">
        <v>2</v>
      </c>
      <c r="C27" s="24">
        <v>48</v>
      </c>
      <c r="D27" s="24">
        <v>4</v>
      </c>
      <c r="E27" s="24">
        <v>44</v>
      </c>
      <c r="F27" s="24">
        <v>152</v>
      </c>
      <c r="G27" s="24">
        <v>19.044321329639889</v>
      </c>
      <c r="H27" s="24" t="s">
        <v>48</v>
      </c>
      <c r="I27" s="25" t="s">
        <v>57</v>
      </c>
      <c r="J27" s="25" t="s">
        <v>35</v>
      </c>
      <c r="K27" s="25">
        <v>1375</v>
      </c>
      <c r="L27" s="25">
        <v>53</v>
      </c>
      <c r="M27" s="25">
        <v>238</v>
      </c>
      <c r="N27" s="25">
        <v>19</v>
      </c>
      <c r="O27" s="32" t="s">
        <v>106</v>
      </c>
      <c r="P27" s="32" t="s">
        <v>174</v>
      </c>
      <c r="Q27" s="32">
        <v>15</v>
      </c>
      <c r="R27" s="32" t="s">
        <v>153</v>
      </c>
      <c r="S27" s="32" t="s">
        <v>175</v>
      </c>
      <c r="T27" s="32" t="s">
        <v>84</v>
      </c>
      <c r="U27" s="30" t="s">
        <v>106</v>
      </c>
      <c r="V27" s="30" t="s">
        <v>174</v>
      </c>
      <c r="W27" s="77">
        <v>7</v>
      </c>
      <c r="X27" s="30" t="s">
        <v>153</v>
      </c>
      <c r="Y27" s="30" t="s">
        <v>175</v>
      </c>
      <c r="Z27" s="77">
        <v>13</v>
      </c>
    </row>
    <row r="28" spans="1:27">
      <c r="A28" s="29">
        <v>2</v>
      </c>
      <c r="B28" s="23" t="s">
        <v>7</v>
      </c>
      <c r="C28" s="24">
        <v>33</v>
      </c>
      <c r="D28" s="24">
        <v>4</v>
      </c>
      <c r="E28" s="24">
        <v>68</v>
      </c>
      <c r="F28" s="24">
        <v>160</v>
      </c>
      <c r="G28" s="24">
        <v>26.562499999999996</v>
      </c>
      <c r="H28" s="24" t="s">
        <v>54</v>
      </c>
      <c r="I28" s="25" t="s">
        <v>55</v>
      </c>
      <c r="J28" s="25" t="s">
        <v>35</v>
      </c>
      <c r="K28" s="25">
        <v>1443.5</v>
      </c>
      <c r="L28" s="25">
        <v>58.3</v>
      </c>
      <c r="M28" s="25">
        <v>246.2</v>
      </c>
      <c r="N28" s="25">
        <v>21.4</v>
      </c>
      <c r="O28" s="32" t="s">
        <v>123</v>
      </c>
      <c r="P28" s="32" t="s">
        <v>142</v>
      </c>
      <c r="Q28" s="32" t="s">
        <v>121</v>
      </c>
      <c r="R28" s="32" t="s">
        <v>78</v>
      </c>
      <c r="S28" s="32" t="s">
        <v>78</v>
      </c>
      <c r="T28" s="32" t="s">
        <v>140</v>
      </c>
      <c r="U28" s="30" t="s">
        <v>123</v>
      </c>
      <c r="V28" s="30" t="s">
        <v>142</v>
      </c>
      <c r="W28" s="77">
        <v>21</v>
      </c>
      <c r="X28" s="30" t="s">
        <v>78</v>
      </c>
      <c r="Y28" s="30" t="s">
        <v>78</v>
      </c>
      <c r="Z28" s="77">
        <v>11</v>
      </c>
    </row>
    <row r="29" spans="1:27">
      <c r="A29" s="29">
        <v>3</v>
      </c>
      <c r="B29" s="23" t="s">
        <v>9</v>
      </c>
      <c r="C29" s="24">
        <v>61</v>
      </c>
      <c r="D29" s="24">
        <v>2</v>
      </c>
      <c r="E29" s="24">
        <v>52</v>
      </c>
      <c r="F29" s="24">
        <v>145</v>
      </c>
      <c r="G29" s="24">
        <v>24.732461355529132</v>
      </c>
      <c r="H29" s="24" t="s">
        <v>48</v>
      </c>
      <c r="I29" s="25" t="s">
        <v>57</v>
      </c>
      <c r="J29" s="25" t="s">
        <v>34</v>
      </c>
      <c r="K29" s="25">
        <v>1168</v>
      </c>
      <c r="L29" s="25">
        <v>36.480000000000004</v>
      </c>
      <c r="M29" s="25">
        <v>216.42</v>
      </c>
      <c r="N29" s="25">
        <v>13.8</v>
      </c>
      <c r="O29" s="32" t="s">
        <v>97</v>
      </c>
      <c r="P29" s="32" t="s">
        <v>126</v>
      </c>
      <c r="Q29" s="32" t="s">
        <v>130</v>
      </c>
      <c r="R29" s="32" t="s">
        <v>171</v>
      </c>
      <c r="S29" s="32" t="s">
        <v>114</v>
      </c>
      <c r="T29" s="32" t="s">
        <v>137</v>
      </c>
      <c r="U29" s="30" t="s">
        <v>97</v>
      </c>
      <c r="V29" s="30" t="s">
        <v>126</v>
      </c>
      <c r="W29" s="77">
        <v>15</v>
      </c>
      <c r="X29" s="30" t="s">
        <v>171</v>
      </c>
      <c r="Y29" s="30" t="s">
        <v>114</v>
      </c>
      <c r="Z29" s="77">
        <v>10.5</v>
      </c>
    </row>
    <row r="30" spans="1:27">
      <c r="A30" s="29">
        <v>4</v>
      </c>
      <c r="B30" s="23" t="s">
        <v>11</v>
      </c>
      <c r="C30" s="24">
        <v>31</v>
      </c>
      <c r="D30" s="24">
        <v>1.5</v>
      </c>
      <c r="E30" s="24">
        <v>52</v>
      </c>
      <c r="F30" s="24">
        <v>165</v>
      </c>
      <c r="G30" s="24">
        <v>19.100091827364558</v>
      </c>
      <c r="H30" s="24" t="s">
        <v>54</v>
      </c>
      <c r="I30" s="25" t="s">
        <v>57</v>
      </c>
      <c r="J30" s="25" t="s">
        <v>35</v>
      </c>
      <c r="K30" s="25">
        <v>1250</v>
      </c>
      <c r="L30" s="25">
        <v>46</v>
      </c>
      <c r="M30" s="25">
        <v>226</v>
      </c>
      <c r="N30" s="25">
        <v>14</v>
      </c>
      <c r="O30" s="32" t="s">
        <v>158</v>
      </c>
      <c r="P30" s="32" t="s">
        <v>159</v>
      </c>
      <c r="Q30" s="32" t="s">
        <v>111</v>
      </c>
      <c r="R30" s="32" t="s">
        <v>136</v>
      </c>
      <c r="S30" s="32" t="s">
        <v>118</v>
      </c>
      <c r="T30" s="32" t="s">
        <v>154</v>
      </c>
      <c r="U30" s="30" t="s">
        <v>158</v>
      </c>
      <c r="V30" s="30" t="s">
        <v>159</v>
      </c>
      <c r="W30" s="77">
        <v>15</v>
      </c>
      <c r="X30" s="30" t="s">
        <v>136</v>
      </c>
      <c r="Y30" s="30" t="s">
        <v>118</v>
      </c>
      <c r="Z30" s="77">
        <v>11</v>
      </c>
    </row>
    <row r="31" spans="1:27">
      <c r="A31" s="29">
        <v>5</v>
      </c>
      <c r="B31" s="23" t="s">
        <v>13</v>
      </c>
      <c r="C31" s="24">
        <v>42</v>
      </c>
      <c r="D31" s="24">
        <v>2</v>
      </c>
      <c r="E31" s="24">
        <v>40.5</v>
      </c>
      <c r="F31" s="24">
        <v>156</v>
      </c>
      <c r="G31" s="24">
        <v>16.642011834319526</v>
      </c>
      <c r="H31" s="24" t="s">
        <v>54</v>
      </c>
      <c r="I31" s="25" t="s">
        <v>55</v>
      </c>
      <c r="J31" s="25" t="s">
        <v>34</v>
      </c>
      <c r="K31" s="25">
        <v>1250</v>
      </c>
      <c r="L31" s="25">
        <v>46</v>
      </c>
      <c r="M31" s="25">
        <v>226</v>
      </c>
      <c r="N31" s="25">
        <v>14</v>
      </c>
      <c r="O31" s="32" t="s">
        <v>163</v>
      </c>
      <c r="P31" s="32" t="s">
        <v>126</v>
      </c>
      <c r="Q31" s="32" t="s">
        <v>138</v>
      </c>
      <c r="R31" s="32" t="s">
        <v>164</v>
      </c>
      <c r="S31" s="32" t="s">
        <v>79</v>
      </c>
      <c r="T31" s="32" t="s">
        <v>103</v>
      </c>
      <c r="U31" s="30" t="s">
        <v>163</v>
      </c>
      <c r="V31" s="30" t="s">
        <v>126</v>
      </c>
      <c r="W31" s="77">
        <v>17</v>
      </c>
      <c r="X31" s="30" t="s">
        <v>164</v>
      </c>
      <c r="Y31" s="30" t="s">
        <v>79</v>
      </c>
      <c r="Z31" s="77">
        <v>9</v>
      </c>
    </row>
    <row r="32" spans="1:27">
      <c r="A32" s="29">
        <v>6</v>
      </c>
      <c r="B32" s="23" t="s">
        <v>14</v>
      </c>
      <c r="C32" s="24">
        <v>49</v>
      </c>
      <c r="D32" s="24">
        <v>2</v>
      </c>
      <c r="E32" s="24">
        <v>55</v>
      </c>
      <c r="F32" s="24">
        <v>149</v>
      </c>
      <c r="G32" s="24">
        <v>24.773658844196209</v>
      </c>
      <c r="H32" s="24" t="s">
        <v>49</v>
      </c>
      <c r="I32" s="25" t="s">
        <v>56</v>
      </c>
      <c r="J32" s="25" t="s">
        <v>39</v>
      </c>
      <c r="K32" s="25">
        <v>1061</v>
      </c>
      <c r="L32" s="25">
        <v>43.830000000000005</v>
      </c>
      <c r="M32" s="25">
        <v>156.35</v>
      </c>
      <c r="N32" s="25">
        <v>26.48</v>
      </c>
      <c r="O32" s="32" t="s">
        <v>158</v>
      </c>
      <c r="P32" s="32" t="s">
        <v>88</v>
      </c>
      <c r="Q32" s="32" t="s">
        <v>128</v>
      </c>
      <c r="R32" s="32" t="s">
        <v>118</v>
      </c>
      <c r="S32" s="32" t="s">
        <v>89</v>
      </c>
      <c r="T32" s="32" t="s">
        <v>140</v>
      </c>
      <c r="U32" s="30" t="s">
        <v>158</v>
      </c>
      <c r="V32" s="30" t="s">
        <v>88</v>
      </c>
      <c r="W32" s="77">
        <v>23</v>
      </c>
      <c r="X32" s="30" t="s">
        <v>118</v>
      </c>
      <c r="Y32" s="30" t="s">
        <v>89</v>
      </c>
      <c r="Z32" s="77">
        <v>11.8</v>
      </c>
    </row>
    <row r="33" spans="1:26">
      <c r="A33" s="29">
        <v>7</v>
      </c>
      <c r="B33" s="23" t="s">
        <v>20</v>
      </c>
      <c r="C33" s="24">
        <v>62</v>
      </c>
      <c r="D33" s="24">
        <v>3</v>
      </c>
      <c r="E33" s="24">
        <v>61</v>
      </c>
      <c r="F33" s="24">
        <v>150</v>
      </c>
      <c r="G33" s="24">
        <v>27.111111111111111</v>
      </c>
      <c r="H33" s="24" t="s">
        <v>54</v>
      </c>
      <c r="I33" s="25" t="s">
        <v>55</v>
      </c>
      <c r="J33" s="25" t="s">
        <v>34</v>
      </c>
      <c r="K33" s="25">
        <v>1324</v>
      </c>
      <c r="L33" s="25">
        <v>47.2</v>
      </c>
      <c r="M33" s="25">
        <v>229.1</v>
      </c>
      <c r="N33" s="25">
        <v>20.350000000000001</v>
      </c>
      <c r="O33" s="32" t="s">
        <v>131</v>
      </c>
      <c r="P33" s="32" t="s">
        <v>173</v>
      </c>
      <c r="Q33" s="32" t="s">
        <v>130</v>
      </c>
      <c r="R33" s="32" t="s">
        <v>94</v>
      </c>
      <c r="S33" s="32" t="s">
        <v>136</v>
      </c>
      <c r="T33" s="32" t="s">
        <v>80</v>
      </c>
      <c r="U33" s="30" t="s">
        <v>131</v>
      </c>
      <c r="V33" s="30" t="s">
        <v>173</v>
      </c>
      <c r="W33" s="77">
        <v>150</v>
      </c>
      <c r="X33" s="30" t="s">
        <v>94</v>
      </c>
      <c r="Y33" s="30" t="s">
        <v>136</v>
      </c>
      <c r="Z33" s="77">
        <v>9.6999999999999993</v>
      </c>
    </row>
    <row r="34" spans="1:26">
      <c r="A34" s="29">
        <v>8</v>
      </c>
      <c r="B34" s="23" t="s">
        <v>5</v>
      </c>
      <c r="C34" s="24">
        <v>52</v>
      </c>
      <c r="D34" s="24">
        <v>2</v>
      </c>
      <c r="E34" s="24">
        <v>53</v>
      </c>
      <c r="F34" s="24">
        <v>149</v>
      </c>
      <c r="G34" s="24">
        <v>23.872798522589072</v>
      </c>
      <c r="H34" s="24" t="s">
        <v>54</v>
      </c>
      <c r="I34" s="25" t="s">
        <v>56</v>
      </c>
      <c r="J34" s="25" t="s">
        <v>34</v>
      </c>
      <c r="K34" s="25">
        <v>1525</v>
      </c>
      <c r="L34" s="25">
        <v>45</v>
      </c>
      <c r="M34" s="25">
        <v>283</v>
      </c>
      <c r="N34" s="25">
        <v>20</v>
      </c>
      <c r="O34" s="32" t="s">
        <v>127</v>
      </c>
      <c r="P34" s="32" t="s">
        <v>140</v>
      </c>
      <c r="Q34" s="32" t="s">
        <v>111</v>
      </c>
      <c r="R34" s="32" t="s">
        <v>172</v>
      </c>
      <c r="S34" s="32" t="s">
        <v>132</v>
      </c>
      <c r="T34" s="32" t="s">
        <v>170</v>
      </c>
      <c r="U34" s="30" t="s">
        <v>127</v>
      </c>
      <c r="V34" s="30" t="s">
        <v>140</v>
      </c>
      <c r="W34" s="77">
        <v>20</v>
      </c>
      <c r="X34" s="30" t="s">
        <v>172</v>
      </c>
      <c r="Y34" s="30" t="s">
        <v>132</v>
      </c>
      <c r="Z34" s="77">
        <v>1</v>
      </c>
    </row>
    <row r="35" spans="1:26">
      <c r="A35" s="29">
        <v>9</v>
      </c>
      <c r="B35" s="23" t="s">
        <v>22</v>
      </c>
      <c r="C35" s="24">
        <v>53</v>
      </c>
      <c r="D35" s="24">
        <v>3</v>
      </c>
      <c r="E35" s="24">
        <v>54</v>
      </c>
      <c r="F35" s="24">
        <v>160</v>
      </c>
      <c r="G35" s="24">
        <v>21.093749999999996</v>
      </c>
      <c r="H35" s="24" t="s">
        <v>54</v>
      </c>
      <c r="I35" s="25" t="s">
        <v>55</v>
      </c>
      <c r="J35" s="25" t="s">
        <v>35</v>
      </c>
      <c r="K35" s="25">
        <v>1000</v>
      </c>
      <c r="L35" s="25">
        <v>53.78</v>
      </c>
      <c r="M35" s="25">
        <v>167</v>
      </c>
      <c r="N35" s="25">
        <v>12.75</v>
      </c>
      <c r="O35" s="32" t="s">
        <v>131</v>
      </c>
      <c r="P35" s="32" t="s">
        <v>88</v>
      </c>
      <c r="Q35" s="32" t="s">
        <v>77</v>
      </c>
      <c r="R35" s="32" t="s">
        <v>78</v>
      </c>
      <c r="S35" s="32" t="s">
        <v>146</v>
      </c>
      <c r="T35" s="32" t="s">
        <v>144</v>
      </c>
      <c r="U35" s="30" t="s">
        <v>131</v>
      </c>
      <c r="V35" s="30" t="s">
        <v>88</v>
      </c>
      <c r="W35" s="77">
        <v>16</v>
      </c>
      <c r="X35" s="30" t="s">
        <v>78</v>
      </c>
      <c r="Y35" s="30" t="s">
        <v>146</v>
      </c>
      <c r="Z35" s="77">
        <v>9</v>
      </c>
    </row>
    <row r="36" spans="1:26">
      <c r="A36" s="29">
        <v>10</v>
      </c>
      <c r="B36" s="23" t="s">
        <v>6</v>
      </c>
      <c r="C36" s="24">
        <v>58</v>
      </c>
      <c r="D36" s="24">
        <v>2.5</v>
      </c>
      <c r="E36" s="24">
        <v>60</v>
      </c>
      <c r="F36" s="24">
        <v>151</v>
      </c>
      <c r="G36" s="24">
        <v>26.314635323012148</v>
      </c>
      <c r="H36" s="24" t="s">
        <v>48</v>
      </c>
      <c r="I36" s="25" t="s">
        <v>57</v>
      </c>
      <c r="J36" s="25" t="s">
        <v>35</v>
      </c>
      <c r="K36" s="25">
        <v>1003</v>
      </c>
      <c r="L36" s="25">
        <v>52.32</v>
      </c>
      <c r="M36" s="25">
        <v>152.9</v>
      </c>
      <c r="N36" s="25">
        <v>19.89</v>
      </c>
      <c r="O36" s="32" t="s">
        <v>160</v>
      </c>
      <c r="P36" s="32" t="s">
        <v>144</v>
      </c>
      <c r="Q36" s="32" t="s">
        <v>168</v>
      </c>
      <c r="R36" s="32" t="s">
        <v>169</v>
      </c>
      <c r="S36" s="32" t="s">
        <v>132</v>
      </c>
      <c r="T36" s="32" t="s">
        <v>170</v>
      </c>
      <c r="U36" s="30" t="s">
        <v>160</v>
      </c>
      <c r="V36" s="30" t="s">
        <v>144</v>
      </c>
      <c r="W36" s="77">
        <v>1</v>
      </c>
      <c r="X36" s="30" t="s">
        <v>169</v>
      </c>
      <c r="Y36" s="30" t="s">
        <v>132</v>
      </c>
      <c r="Z36" s="77">
        <v>3</v>
      </c>
    </row>
    <row r="37" spans="1:26">
      <c r="A37" s="29">
        <v>11</v>
      </c>
      <c r="B37" s="23" t="s">
        <v>8</v>
      </c>
      <c r="C37" s="24">
        <v>46</v>
      </c>
      <c r="D37" s="24">
        <v>2</v>
      </c>
      <c r="E37" s="24">
        <v>50</v>
      </c>
      <c r="F37" s="24">
        <v>159</v>
      </c>
      <c r="G37" s="24">
        <v>19.77769866698311</v>
      </c>
      <c r="H37" s="24" t="s">
        <v>54</v>
      </c>
      <c r="I37" s="25" t="s">
        <v>56</v>
      </c>
      <c r="J37" s="25" t="s">
        <v>35</v>
      </c>
      <c r="K37" s="25">
        <v>1314</v>
      </c>
      <c r="L37" s="25">
        <v>41.26</v>
      </c>
      <c r="M37" s="25">
        <v>237.26</v>
      </c>
      <c r="N37" s="25">
        <v>15.5</v>
      </c>
      <c r="O37" s="32" t="s">
        <v>160</v>
      </c>
      <c r="P37" s="32" t="s">
        <v>151</v>
      </c>
      <c r="Q37" s="32" t="s">
        <v>166</v>
      </c>
      <c r="R37" s="32" t="s">
        <v>167</v>
      </c>
      <c r="S37" s="32" t="s">
        <v>86</v>
      </c>
      <c r="T37" s="32" t="s">
        <v>90</v>
      </c>
      <c r="U37" s="30" t="s">
        <v>160</v>
      </c>
      <c r="V37" s="30" t="s">
        <v>151</v>
      </c>
      <c r="W37" s="77">
        <v>10</v>
      </c>
      <c r="X37" s="30" t="s">
        <v>167</v>
      </c>
      <c r="Y37" s="30" t="s">
        <v>86</v>
      </c>
      <c r="Z37" s="77">
        <v>1.8</v>
      </c>
    </row>
    <row r="38" spans="1:26">
      <c r="A38" s="29">
        <v>12</v>
      </c>
      <c r="B38" s="23" t="s">
        <v>240</v>
      </c>
      <c r="C38" s="24">
        <v>49</v>
      </c>
      <c r="D38" s="24">
        <v>1</v>
      </c>
      <c r="E38" s="24">
        <v>63</v>
      </c>
      <c r="F38" s="24">
        <v>172</v>
      </c>
      <c r="G38" s="24">
        <v>21.295294753921041</v>
      </c>
      <c r="H38" s="24" t="s">
        <v>47</v>
      </c>
      <c r="I38" s="25" t="s">
        <v>55</v>
      </c>
      <c r="J38" s="25" t="s">
        <v>36</v>
      </c>
      <c r="K38" s="25">
        <v>1132.5</v>
      </c>
      <c r="L38" s="25">
        <v>55.78</v>
      </c>
      <c r="M38" s="25">
        <v>172.39999999999998</v>
      </c>
      <c r="N38" s="25">
        <v>21.65</v>
      </c>
      <c r="O38" s="32" t="s">
        <v>165</v>
      </c>
      <c r="P38" s="32" t="s">
        <v>140</v>
      </c>
      <c r="Q38" s="32" t="s">
        <v>85</v>
      </c>
      <c r="R38" s="32" t="s">
        <v>114</v>
      </c>
      <c r="S38" s="32" t="s">
        <v>114</v>
      </c>
      <c r="T38" s="32" t="s">
        <v>80</v>
      </c>
      <c r="U38" s="30" t="s">
        <v>165</v>
      </c>
      <c r="V38" s="30" t="s">
        <v>140</v>
      </c>
      <c r="W38" s="77">
        <v>3</v>
      </c>
      <c r="X38" s="30" t="s">
        <v>114</v>
      </c>
      <c r="Y38" s="30" t="s">
        <v>114</v>
      </c>
      <c r="Z38" s="77">
        <v>3</v>
      </c>
    </row>
    <row r="39" spans="1:26">
      <c r="A39" s="29">
        <v>13</v>
      </c>
      <c r="B39" s="23" t="s">
        <v>27</v>
      </c>
      <c r="C39" s="24">
        <v>57</v>
      </c>
      <c r="D39" s="24">
        <v>2</v>
      </c>
      <c r="E39" s="24">
        <v>53</v>
      </c>
      <c r="F39" s="24">
        <v>148</v>
      </c>
      <c r="G39" s="24">
        <v>24.196493791088386</v>
      </c>
      <c r="H39" s="24" t="s">
        <v>54</v>
      </c>
      <c r="I39" s="25" t="s">
        <v>64</v>
      </c>
      <c r="J39" s="25" t="s">
        <v>44</v>
      </c>
      <c r="K39" s="25">
        <v>1447.5</v>
      </c>
      <c r="L39" s="25">
        <v>39.019999999999996</v>
      </c>
      <c r="M39" s="25">
        <v>283.29999999999995</v>
      </c>
      <c r="N39" s="25">
        <v>12.8</v>
      </c>
      <c r="O39" s="32" t="s">
        <v>160</v>
      </c>
      <c r="P39" s="32" t="s">
        <v>142</v>
      </c>
      <c r="Q39" s="32" t="s">
        <v>93</v>
      </c>
      <c r="R39" s="32" t="s">
        <v>161</v>
      </c>
      <c r="S39" s="32" t="s">
        <v>162</v>
      </c>
      <c r="T39" s="32" t="s">
        <v>96</v>
      </c>
      <c r="U39" s="30" t="s">
        <v>160</v>
      </c>
      <c r="V39" s="30" t="s">
        <v>142</v>
      </c>
      <c r="W39" s="77">
        <v>1.8</v>
      </c>
      <c r="X39" s="30" t="s">
        <v>161</v>
      </c>
      <c r="Y39" s="30" t="s">
        <v>162</v>
      </c>
      <c r="Z39" s="77">
        <v>10.7</v>
      </c>
    </row>
    <row r="40" spans="1:26">
      <c r="A40" s="29">
        <v>14</v>
      </c>
      <c r="B40" s="26" t="s">
        <v>30</v>
      </c>
      <c r="C40" s="27">
        <v>60</v>
      </c>
      <c r="D40" s="27">
        <v>2</v>
      </c>
      <c r="E40" s="27">
        <v>65</v>
      </c>
      <c r="F40" s="27">
        <v>170</v>
      </c>
      <c r="G40" s="27">
        <v>22.491349480968861</v>
      </c>
      <c r="H40" s="27" t="s">
        <v>54</v>
      </c>
      <c r="I40" s="28" t="s">
        <v>55</v>
      </c>
      <c r="J40" s="25" t="s">
        <v>35</v>
      </c>
      <c r="K40" s="28">
        <v>1020</v>
      </c>
      <c r="L40" s="28">
        <v>40</v>
      </c>
      <c r="M40" s="28">
        <v>172.39999999999998</v>
      </c>
      <c r="N40" s="28">
        <v>16.399999999999999</v>
      </c>
      <c r="O40" s="32" t="s">
        <v>158</v>
      </c>
      <c r="P40" s="32" t="s">
        <v>126</v>
      </c>
      <c r="Q40" s="32" t="s">
        <v>138</v>
      </c>
      <c r="R40" s="32" t="s">
        <v>171</v>
      </c>
      <c r="S40" s="32" t="s">
        <v>118</v>
      </c>
      <c r="T40" s="32" t="s">
        <v>137</v>
      </c>
      <c r="U40" s="30" t="s">
        <v>158</v>
      </c>
      <c r="V40" s="30" t="s">
        <v>126</v>
      </c>
      <c r="W40" s="77">
        <v>20</v>
      </c>
      <c r="X40" s="30" t="s">
        <v>171</v>
      </c>
      <c r="Y40" s="30" t="s">
        <v>118</v>
      </c>
      <c r="Z40" s="77">
        <v>3</v>
      </c>
    </row>
    <row r="41" spans="1:26">
      <c r="A41" s="29">
        <v>15</v>
      </c>
      <c r="B41" s="35" t="s">
        <v>68</v>
      </c>
      <c r="C41" s="24">
        <v>41</v>
      </c>
      <c r="D41" s="24">
        <v>1</v>
      </c>
      <c r="E41" s="24">
        <v>81</v>
      </c>
      <c r="F41" s="24">
        <v>158</v>
      </c>
      <c r="G41" s="24">
        <v>32.446723281525394</v>
      </c>
      <c r="H41" s="24" t="s">
        <v>47</v>
      </c>
      <c r="I41" s="24" t="s">
        <v>55</v>
      </c>
      <c r="J41" s="24" t="s">
        <v>45</v>
      </c>
      <c r="K41" s="24">
        <v>1070</v>
      </c>
      <c r="L41" s="24">
        <v>41</v>
      </c>
      <c r="M41" s="24">
        <v>193.2</v>
      </c>
      <c r="N41" s="25">
        <v>11.7</v>
      </c>
      <c r="O41" s="32" t="s">
        <v>157</v>
      </c>
      <c r="P41" s="32" t="s">
        <v>126</v>
      </c>
      <c r="Q41" s="32" t="s">
        <v>109</v>
      </c>
      <c r="R41" s="32" t="s">
        <v>102</v>
      </c>
      <c r="S41" s="32" t="s">
        <v>118</v>
      </c>
      <c r="T41" s="32" t="s">
        <v>80</v>
      </c>
      <c r="U41" s="30" t="s">
        <v>157</v>
      </c>
      <c r="V41" s="30" t="s">
        <v>126</v>
      </c>
      <c r="W41" s="77">
        <v>7</v>
      </c>
      <c r="X41" s="30" t="s">
        <v>102</v>
      </c>
      <c r="Y41" s="30" t="s">
        <v>118</v>
      </c>
      <c r="Z41" s="77">
        <v>11</v>
      </c>
    </row>
    <row r="42" spans="1:26">
      <c r="O42">
        <f>O27+O28+O29+O30+O31+O32+O33+O34+O35+O36+O37+O38+O39+O40+O41</f>
        <v>917</v>
      </c>
      <c r="Z42">
        <f>Z27+Z28+Z29+Z30+Z31+Z32+Z33+Z34+Z35+Z36+Z37+Z38+Z39+Z40+Z41</f>
        <v>118.5</v>
      </c>
    </row>
    <row r="43" spans="1:26">
      <c r="O43">
        <f>O42/15</f>
        <v>61.133333333333333</v>
      </c>
      <c r="Z43" s="100">
        <f>Z42/15</f>
        <v>7.9</v>
      </c>
    </row>
  </sheetData>
  <mergeCells count="7">
    <mergeCell ref="A1:Z3"/>
    <mergeCell ref="A4:B4"/>
    <mergeCell ref="O5:T5"/>
    <mergeCell ref="U5:Z5"/>
    <mergeCell ref="A25:B25"/>
    <mergeCell ref="O25:T25"/>
    <mergeCell ref="U25:Z25"/>
  </mergeCells>
  <pageMargins left="0.75" right="0.75" top="1" bottom="1" header="0.5" footer="0.5"/>
  <pageSetup orientation="portrait" horizontalDpi="120" verticalDpi="7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Karakteristik Subyek Penelitian</vt:lpstr>
      <vt:lpstr>Perbedaan Status Gizi Pre dan P</vt:lpstr>
      <vt:lpstr>komposisi makanan Pre dan Post </vt:lpstr>
      <vt:lpstr>5.5 Menilai PLR Darah Rutin</vt:lpstr>
      <vt:lpstr>5.6 Menilai SCFA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hsl</dc:creator>
  <cp:lastModifiedBy>Ruwy Aliyah</cp:lastModifiedBy>
  <dcterms:created xsi:type="dcterms:W3CDTF">2023-10-13T18:54:03Z</dcterms:created>
  <dcterms:modified xsi:type="dcterms:W3CDTF">2024-06-26T02:38:55Z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1033-11.8.2.11711</vt:lpwstr>
  </property>
</Properties>
</file>