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Retina15/Desktop/Gastric mucosa exp./supplemental data 24.06.03/"/>
    </mc:Choice>
  </mc:AlternateContent>
  <xr:revisionPtr revIDLastSave="0" documentId="8_{885D68DD-9F18-A141-A15B-413A8ED7DFAA}" xr6:coauthVersionLast="47" xr6:coauthVersionMax="47" xr10:uidLastSave="{00000000-0000-0000-0000-000000000000}"/>
  <bookViews>
    <workbookView xWindow="260" yWindow="500" windowWidth="27100" windowHeight="15440" firstSheet="4" activeTab="16" xr2:uid="{BF0BFDD9-922A-0E47-AEFD-0BBB47689EA8}"/>
  </bookViews>
  <sheets>
    <sheet name="Ghrelin" sheetId="1" r:id="rId1"/>
    <sheet name="Gastrin" sheetId="6" r:id="rId2"/>
    <sheet name="Histamine" sheetId="19" r:id="rId3"/>
    <sheet name="Acetylcholine" sheetId="4" r:id="rId4"/>
    <sheet name="Des-Acyl-Ghrelin" sheetId="5" r:id="rId5"/>
    <sheet name="Somatostatin" sheetId="10" r:id="rId6"/>
    <sheet name="Glucagon" sheetId="3" r:id="rId7"/>
    <sheet name="GIP" sheetId="16" r:id="rId8"/>
    <sheet name="GLP-1" sheetId="9" r:id="rId9"/>
    <sheet name="Cholecystokinin" sheetId="8" r:id="rId10"/>
    <sheet name="Cortisol" sheetId="18" r:id="rId11"/>
    <sheet name="Adrenaline" sheetId="15" r:id="rId12"/>
    <sheet name="Lansoprazole" sheetId="20" r:id="rId13"/>
    <sheet name="Insulin" sheetId="2" r:id="rId14"/>
    <sheet name="Leptin" sheetId="7" r:id="rId15"/>
    <sheet name="T3" sheetId="17" r:id="rId16"/>
    <sheet name="3d" sheetId="21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19" i="21" l="1"/>
  <c r="AW19" i="21"/>
  <c r="AU19" i="21"/>
  <c r="AS19" i="21"/>
  <c r="AO19" i="21"/>
  <c r="AM19" i="21"/>
  <c r="AK19" i="21"/>
  <c r="AI19" i="21"/>
  <c r="AY18" i="21"/>
  <c r="AX18" i="21"/>
  <c r="AW18" i="21"/>
  <c r="AV18" i="21"/>
  <c r="AU18" i="21"/>
  <c r="AT18" i="21"/>
  <c r="AS18" i="21"/>
  <c r="AR18" i="21"/>
  <c r="AQ18" i="21"/>
  <c r="AO18" i="21"/>
  <c r="AN18" i="21"/>
  <c r="AM18" i="21"/>
  <c r="AL18" i="21"/>
  <c r="AK18" i="21"/>
  <c r="AJ18" i="21"/>
  <c r="AI18" i="21"/>
  <c r="AH18" i="21"/>
  <c r="AG18" i="21"/>
  <c r="AY17" i="21"/>
  <c r="AX17" i="21"/>
  <c r="AW17" i="21"/>
  <c r="AV17" i="21"/>
  <c r="AU17" i="21"/>
  <c r="AT17" i="21"/>
  <c r="AS17" i="21"/>
  <c r="AR17" i="21"/>
  <c r="AQ17" i="21"/>
  <c r="AO17" i="21"/>
  <c r="AN17" i="21"/>
  <c r="AM17" i="21"/>
  <c r="AL17" i="21"/>
  <c r="AK17" i="21"/>
  <c r="AJ17" i="21"/>
  <c r="AI17" i="21"/>
  <c r="AH17" i="21"/>
  <c r="AG17" i="21"/>
  <c r="AU18" i="20"/>
  <c r="AT18" i="20"/>
  <c r="AS18" i="20"/>
  <c r="AR18" i="20"/>
  <c r="AQ18" i="20"/>
  <c r="AP18" i="20"/>
  <c r="AU17" i="20"/>
  <c r="AT17" i="20"/>
  <c r="AS17" i="20"/>
  <c r="AR17" i="20"/>
  <c r="AQ17" i="20"/>
  <c r="AP17" i="20"/>
  <c r="AO17" i="20"/>
  <c r="AN17" i="20"/>
  <c r="AU16" i="20"/>
  <c r="AT16" i="20"/>
  <c r="AS16" i="20"/>
  <c r="AR16" i="20"/>
  <c r="AQ16" i="20"/>
  <c r="AP16" i="20"/>
  <c r="AO16" i="20"/>
  <c r="AN16" i="20"/>
  <c r="AP18" i="9" l="1"/>
  <c r="AQ18" i="9"/>
  <c r="AU18" i="9"/>
  <c r="AT18" i="9"/>
  <c r="AS18" i="9"/>
  <c r="AR18" i="9"/>
  <c r="AO16" i="9"/>
  <c r="AQ16" i="9"/>
  <c r="AR16" i="9"/>
  <c r="AS16" i="9"/>
  <c r="AT16" i="9"/>
  <c r="AU16" i="9"/>
  <c r="AO17" i="9"/>
  <c r="AP17" i="9"/>
  <c r="AQ17" i="9"/>
  <c r="AR17" i="9"/>
  <c r="AS17" i="9"/>
  <c r="AT17" i="9"/>
  <c r="AU17" i="9"/>
  <c r="AN17" i="9"/>
  <c r="AN16" i="9"/>
  <c r="AP16" i="9" l="1"/>
  <c r="AU18" i="19" l="1"/>
  <c r="AT18" i="19"/>
  <c r="AS18" i="19"/>
  <c r="AR18" i="19"/>
  <c r="AQ18" i="19"/>
  <c r="AP18" i="19"/>
  <c r="AU17" i="19"/>
  <c r="AT17" i="19"/>
  <c r="AS17" i="19"/>
  <c r="AR17" i="19"/>
  <c r="AQ17" i="19"/>
  <c r="AP17" i="19"/>
  <c r="AO17" i="19"/>
  <c r="AN17" i="19"/>
  <c r="AU16" i="19"/>
  <c r="AT16" i="19"/>
  <c r="AS16" i="19"/>
  <c r="AR16" i="19"/>
  <c r="AQ16" i="19"/>
  <c r="AP16" i="19"/>
  <c r="AO16" i="19"/>
  <c r="AN16" i="19"/>
  <c r="AU18" i="18"/>
  <c r="AT18" i="18"/>
  <c r="AS18" i="18"/>
  <c r="AR18" i="18"/>
  <c r="AQ18" i="18"/>
  <c r="AP18" i="18"/>
  <c r="AU17" i="18"/>
  <c r="AT17" i="18"/>
  <c r="AS17" i="18"/>
  <c r="AR17" i="18"/>
  <c r="AQ17" i="18"/>
  <c r="AP17" i="18"/>
  <c r="AO17" i="18"/>
  <c r="AN17" i="18"/>
  <c r="AU16" i="18"/>
  <c r="AT16" i="18"/>
  <c r="AS16" i="18"/>
  <c r="AR16" i="18"/>
  <c r="AQ16" i="18"/>
  <c r="AP16" i="18"/>
  <c r="AO16" i="18"/>
  <c r="AN16" i="18"/>
  <c r="AU18" i="17"/>
  <c r="AT18" i="17"/>
  <c r="AS18" i="17"/>
  <c r="AR18" i="17"/>
  <c r="AQ18" i="17"/>
  <c r="AP18" i="17"/>
  <c r="AU17" i="17"/>
  <c r="AT17" i="17"/>
  <c r="AS17" i="17"/>
  <c r="AR17" i="17"/>
  <c r="AQ17" i="17"/>
  <c r="AP17" i="17"/>
  <c r="AO17" i="17"/>
  <c r="AN17" i="17"/>
  <c r="AU16" i="17"/>
  <c r="AT16" i="17"/>
  <c r="AS16" i="17"/>
  <c r="AR16" i="17"/>
  <c r="AQ16" i="17"/>
  <c r="AP16" i="17"/>
  <c r="AO16" i="17"/>
  <c r="AN16" i="17"/>
  <c r="AU18" i="16"/>
  <c r="AT18" i="16"/>
  <c r="AS18" i="16"/>
  <c r="AR18" i="16"/>
  <c r="AQ18" i="16"/>
  <c r="AP18" i="16"/>
  <c r="AU17" i="16"/>
  <c r="AT17" i="16"/>
  <c r="AS17" i="16"/>
  <c r="AR17" i="16"/>
  <c r="AQ17" i="16"/>
  <c r="AP17" i="16"/>
  <c r="AO17" i="16"/>
  <c r="AN17" i="16"/>
  <c r="AU16" i="16"/>
  <c r="AT16" i="16"/>
  <c r="AS16" i="16"/>
  <c r="AR16" i="16"/>
  <c r="AQ16" i="16"/>
  <c r="AP16" i="16"/>
  <c r="AO16" i="16"/>
  <c r="AN16" i="16"/>
  <c r="AO17" i="15" l="1"/>
  <c r="AN16" i="15"/>
  <c r="AR17" i="15"/>
  <c r="AP18" i="15"/>
  <c r="AP17" i="15"/>
  <c r="AQ17" i="15"/>
  <c r="AS17" i="15"/>
  <c r="AT17" i="15"/>
  <c r="AQ18" i="15"/>
  <c r="AU17" i="15"/>
  <c r="AN17" i="15"/>
  <c r="AU16" i="15"/>
  <c r="AO16" i="15"/>
  <c r="AQ16" i="15" l="1"/>
  <c r="AR18" i="15"/>
  <c r="AR16" i="15"/>
  <c r="AS18" i="15"/>
  <c r="AS16" i="15"/>
  <c r="AT18" i="15"/>
  <c r="AT16" i="15"/>
  <c r="AU18" i="15"/>
  <c r="AP16" i="15"/>
  <c r="AP17" i="10"/>
  <c r="AQ17" i="10"/>
  <c r="AR16" i="10"/>
  <c r="AS17" i="10"/>
  <c r="AU18" i="10"/>
  <c r="AT16" i="10"/>
  <c r="AU17" i="10"/>
  <c r="AO17" i="10"/>
  <c r="AN17" i="10"/>
  <c r="AT18" i="10"/>
  <c r="AS16" i="10"/>
  <c r="AU16" i="10" l="1"/>
  <c r="AR17" i="10"/>
  <c r="AO16" i="10"/>
  <c r="AT17" i="10"/>
  <c r="AP18" i="10"/>
  <c r="AP16" i="10"/>
  <c r="AQ18" i="10"/>
  <c r="AQ16" i="10"/>
  <c r="AR18" i="10"/>
  <c r="AS18" i="10"/>
  <c r="AN16" i="10"/>
  <c r="AU18" i="8" l="1"/>
  <c r="AN16" i="8"/>
  <c r="AT18" i="8"/>
  <c r="AU17" i="8"/>
  <c r="AT17" i="8"/>
  <c r="AS17" i="8"/>
  <c r="AR17" i="8"/>
  <c r="AQ17" i="8"/>
  <c r="AP17" i="8"/>
  <c r="AU16" i="8"/>
  <c r="AT16" i="8"/>
  <c r="AS16" i="8"/>
  <c r="AR16" i="8"/>
  <c r="AQ16" i="8"/>
  <c r="AP16" i="8"/>
  <c r="AO16" i="8"/>
  <c r="AT17" i="7"/>
  <c r="AU17" i="7"/>
  <c r="AT18" i="7"/>
  <c r="AP16" i="7"/>
  <c r="AQ16" i="7"/>
  <c r="AR16" i="7"/>
  <c r="AS16" i="7"/>
  <c r="AU16" i="7"/>
  <c r="AN16" i="7"/>
  <c r="AU18" i="7"/>
  <c r="AN17" i="7"/>
  <c r="AT16" i="7"/>
  <c r="AO17" i="8" l="1"/>
  <c r="AP18" i="8"/>
  <c r="AQ18" i="8"/>
  <c r="AR18" i="8"/>
  <c r="AS18" i="8"/>
  <c r="AN17" i="8"/>
  <c r="AP17" i="7"/>
  <c r="AO16" i="7"/>
  <c r="AQ17" i="7"/>
  <c r="AP18" i="7"/>
  <c r="AR17" i="7"/>
  <c r="AQ18" i="7"/>
  <c r="AS17" i="7"/>
  <c r="AR18" i="7"/>
  <c r="AO17" i="7"/>
  <c r="AS18" i="7"/>
  <c r="AU18" i="6" l="1"/>
  <c r="AT18" i="6"/>
  <c r="AS18" i="6"/>
  <c r="AR18" i="6"/>
  <c r="AQ18" i="6"/>
  <c r="AP18" i="6"/>
  <c r="AU17" i="6"/>
  <c r="AT17" i="6"/>
  <c r="AS17" i="6"/>
  <c r="AR17" i="6"/>
  <c r="AQ17" i="6"/>
  <c r="AP17" i="6"/>
  <c r="AO17" i="6"/>
  <c r="AN17" i="6"/>
  <c r="AU16" i="6"/>
  <c r="AT16" i="6"/>
  <c r="AS16" i="6"/>
  <c r="AR16" i="6"/>
  <c r="AQ16" i="6"/>
  <c r="AP16" i="6"/>
  <c r="AO16" i="6"/>
  <c r="AN16" i="6"/>
  <c r="AU18" i="5"/>
  <c r="AT18" i="5"/>
  <c r="AS18" i="5"/>
  <c r="AR18" i="5"/>
  <c r="AQ18" i="5"/>
  <c r="AP18" i="5"/>
  <c r="AN17" i="5"/>
  <c r="AN16" i="5"/>
  <c r="AU17" i="5"/>
  <c r="AT17" i="5"/>
  <c r="AS17" i="5"/>
  <c r="AR17" i="5"/>
  <c r="AQ17" i="5"/>
  <c r="AP17" i="5"/>
  <c r="AO17" i="5"/>
  <c r="AU16" i="5"/>
  <c r="AT16" i="5"/>
  <c r="AS16" i="5"/>
  <c r="AR16" i="5"/>
  <c r="AQ16" i="5"/>
  <c r="AP16" i="5"/>
  <c r="AO16" i="5"/>
  <c r="AT16" i="4"/>
  <c r="AU16" i="4"/>
  <c r="AP17" i="3"/>
  <c r="AR16" i="3"/>
  <c r="AT16" i="3"/>
  <c r="AN16" i="3"/>
  <c r="AS18" i="4"/>
  <c r="AR18" i="4"/>
  <c r="AQ18" i="4"/>
  <c r="AP18" i="4"/>
  <c r="AU17" i="4"/>
  <c r="AT17" i="4"/>
  <c r="AS17" i="4"/>
  <c r="AR17" i="4"/>
  <c r="AQ17" i="4"/>
  <c r="AP17" i="4"/>
  <c r="AO17" i="4"/>
  <c r="AN17" i="4"/>
  <c r="AS16" i="4"/>
  <c r="AR16" i="4"/>
  <c r="AQ16" i="4"/>
  <c r="AP16" i="4"/>
  <c r="AO16" i="4"/>
  <c r="AN16" i="4"/>
  <c r="AU17" i="3"/>
  <c r="AU16" i="3"/>
  <c r="AT18" i="3"/>
  <c r="AU18" i="3"/>
  <c r="AS18" i="3"/>
  <c r="AQ18" i="3"/>
  <c r="AS17" i="3"/>
  <c r="AQ17" i="3"/>
  <c r="AO17" i="3"/>
  <c r="AN17" i="3"/>
  <c r="AS16" i="3"/>
  <c r="AQ16" i="3"/>
  <c r="AO16" i="3"/>
  <c r="AT18" i="4" l="1"/>
  <c r="AU18" i="4"/>
  <c r="AP16" i="3"/>
  <c r="AT17" i="3"/>
  <c r="AR17" i="3"/>
  <c r="AP18" i="3"/>
  <c r="AR18" i="3"/>
  <c r="AQ18" i="1" l="1"/>
  <c r="AU18" i="2"/>
  <c r="AT18" i="2"/>
  <c r="AS18" i="2"/>
  <c r="AR18" i="2"/>
  <c r="AQ18" i="2"/>
  <c r="AP18" i="2"/>
  <c r="AN16" i="2"/>
  <c r="AR17" i="2"/>
  <c r="AS17" i="2"/>
  <c r="AT17" i="2"/>
  <c r="AU17" i="2"/>
  <c r="AP17" i="2"/>
  <c r="AQ17" i="2"/>
  <c r="AO17" i="2"/>
  <c r="AN17" i="2"/>
  <c r="AU16" i="2"/>
  <c r="AT16" i="2"/>
  <c r="AO16" i="2"/>
  <c r="AU18" i="1"/>
  <c r="AT18" i="1"/>
  <c r="AS18" i="1"/>
  <c r="AR18" i="1"/>
  <c r="AP18" i="1"/>
  <c r="AO16" i="1"/>
  <c r="AP16" i="1"/>
  <c r="AQ16" i="1"/>
  <c r="AR16" i="1"/>
  <c r="AS16" i="1"/>
  <c r="AT16" i="1"/>
  <c r="AU16" i="1"/>
  <c r="AO17" i="1"/>
  <c r="AP17" i="1"/>
  <c r="AQ17" i="1"/>
  <c r="AR17" i="1"/>
  <c r="AS17" i="1"/>
  <c r="AT17" i="1"/>
  <c r="AU17" i="1"/>
  <c r="AN17" i="1"/>
  <c r="AN16" i="1"/>
  <c r="AS16" i="2" l="1"/>
  <c r="AP16" i="2"/>
  <c r="AQ16" i="2"/>
  <c r="AR16" i="2"/>
</calcChain>
</file>

<file path=xl/sharedStrings.xml><?xml version="1.0" encoding="utf-8"?>
<sst xmlns="http://schemas.openxmlformats.org/spreadsheetml/2006/main" count="2047" uniqueCount="198">
  <si>
    <t>Ghrelin</t>
    <phoneticPr fontId="2"/>
  </si>
  <si>
    <t>E2</t>
    <phoneticPr fontId="2"/>
  </si>
  <si>
    <t>Average</t>
    <phoneticPr fontId="2"/>
  </si>
  <si>
    <t>SD</t>
    <phoneticPr fontId="2"/>
  </si>
  <si>
    <t>t-test</t>
    <phoneticPr fontId="2"/>
  </si>
  <si>
    <t>Insulin</t>
    <phoneticPr fontId="2"/>
  </si>
  <si>
    <t>Ins-1</t>
    <phoneticPr fontId="2"/>
  </si>
  <si>
    <t>Ins-2</t>
  </si>
  <si>
    <t>Ins-3</t>
  </si>
  <si>
    <t>Ins-4</t>
  </si>
  <si>
    <t>Ins-5</t>
  </si>
  <si>
    <t>Ins-6</t>
  </si>
  <si>
    <t>Ins-7</t>
  </si>
  <si>
    <t>Ins-8</t>
  </si>
  <si>
    <t>Testosterone (20 nM)</t>
    <phoneticPr fontId="2"/>
  </si>
  <si>
    <t>-</t>
    <phoneticPr fontId="2"/>
  </si>
  <si>
    <t>+</t>
    <phoneticPr fontId="2"/>
  </si>
  <si>
    <t>C12 (500 µM)</t>
    <phoneticPr fontId="2"/>
  </si>
  <si>
    <t>Ghrelin (ng/mL)</t>
    <phoneticPr fontId="2"/>
  </si>
  <si>
    <t>Insulin (ng/mL)</t>
    <phoneticPr fontId="2"/>
  </si>
  <si>
    <t>Glucagon</t>
    <phoneticPr fontId="2"/>
  </si>
  <si>
    <t>Ghrl-1</t>
    <phoneticPr fontId="2"/>
  </si>
  <si>
    <t>Ghrl-2</t>
  </si>
  <si>
    <t>Ghrl-3</t>
  </si>
  <si>
    <t>Ghrl-4</t>
  </si>
  <si>
    <t>Ghrl-5</t>
  </si>
  <si>
    <t>Ghrl-6</t>
  </si>
  <si>
    <t>Ghrl-7</t>
  </si>
  <si>
    <t>Ghrl-8</t>
  </si>
  <si>
    <t>Gcg-1</t>
    <phoneticPr fontId="2"/>
  </si>
  <si>
    <t>Gcg-2</t>
  </si>
  <si>
    <t>Gcg-3</t>
  </si>
  <si>
    <t>Gcg-4</t>
  </si>
  <si>
    <t>Gcg-5</t>
  </si>
  <si>
    <t>Gcg-6</t>
  </si>
  <si>
    <t>Gcg-7</t>
  </si>
  <si>
    <t>Gcg-8</t>
  </si>
  <si>
    <t>Glucagon (pg/mL)</t>
    <phoneticPr fontId="2"/>
  </si>
  <si>
    <t>Acetylcholine</t>
    <phoneticPr fontId="2"/>
  </si>
  <si>
    <t>Acetylcholine (µM)</t>
    <phoneticPr fontId="2"/>
  </si>
  <si>
    <t>Des-Acyl-Ghrelin</t>
    <phoneticPr fontId="2"/>
  </si>
  <si>
    <t>Des-Acyl-Ghrelin (ng/mL)</t>
    <phoneticPr fontId="2"/>
  </si>
  <si>
    <t>D.A.Ghrl-1</t>
    <phoneticPr fontId="2"/>
  </si>
  <si>
    <t>D.A.Ghrl-2</t>
  </si>
  <si>
    <t>D.A.Ghrl-3</t>
  </si>
  <si>
    <t>D.A.Ghrl-4</t>
  </si>
  <si>
    <t>D.A.Ghrl-5</t>
  </si>
  <si>
    <t>D.A.Ghrl-6</t>
  </si>
  <si>
    <t>D.A.Ghrl-7</t>
  </si>
  <si>
    <t>D.A.Ghrl-8</t>
  </si>
  <si>
    <t>Gastrin</t>
    <phoneticPr fontId="2"/>
  </si>
  <si>
    <t>Gastrin (ng/mL)</t>
    <phoneticPr fontId="2"/>
  </si>
  <si>
    <t>Gas-1</t>
    <phoneticPr fontId="2"/>
  </si>
  <si>
    <t>Gas-2</t>
  </si>
  <si>
    <t>Gas-3</t>
  </si>
  <si>
    <t>Gas-4</t>
  </si>
  <si>
    <t>Gas-5</t>
  </si>
  <si>
    <t>Gas-6</t>
  </si>
  <si>
    <t>Gas-7</t>
  </si>
  <si>
    <t>Gas-8</t>
  </si>
  <si>
    <t>*</t>
    <phoneticPr fontId="2"/>
  </si>
  <si>
    <t>**</t>
    <phoneticPr fontId="2"/>
  </si>
  <si>
    <t>***</t>
    <phoneticPr fontId="2"/>
  </si>
  <si>
    <t>Leptin</t>
    <phoneticPr fontId="2"/>
  </si>
  <si>
    <t>Leptin (ng/mL)</t>
    <phoneticPr fontId="2"/>
  </si>
  <si>
    <t>Lep-1</t>
    <phoneticPr fontId="2"/>
  </si>
  <si>
    <t>Lep-2</t>
  </si>
  <si>
    <t>Lep-3</t>
  </si>
  <si>
    <t>Lep-4</t>
  </si>
  <si>
    <t>Lep-5</t>
  </si>
  <si>
    <t>Lep-6</t>
  </si>
  <si>
    <t>Lep-7</t>
  </si>
  <si>
    <t>Lep-8</t>
  </si>
  <si>
    <t>Cholecystokinin</t>
    <phoneticPr fontId="2"/>
  </si>
  <si>
    <t>Cholecystokinin (pg/mL)</t>
    <phoneticPr fontId="2"/>
  </si>
  <si>
    <t>Cck-1</t>
    <phoneticPr fontId="2"/>
  </si>
  <si>
    <t>Cck-2</t>
  </si>
  <si>
    <t>Cck-3</t>
  </si>
  <si>
    <t>Cck-4</t>
  </si>
  <si>
    <t>Cck-5</t>
  </si>
  <si>
    <t>Cck-6</t>
  </si>
  <si>
    <t>Cck-7</t>
  </si>
  <si>
    <t>Cck-8</t>
  </si>
  <si>
    <t>GLP-1</t>
    <phoneticPr fontId="2"/>
  </si>
  <si>
    <t>GLP-1 (pg/mL)</t>
    <phoneticPr fontId="2"/>
  </si>
  <si>
    <t>Glp-1</t>
    <phoneticPr fontId="2"/>
  </si>
  <si>
    <t>Glp-2</t>
  </si>
  <si>
    <t>Glp-3</t>
  </si>
  <si>
    <t>Glp-4</t>
  </si>
  <si>
    <t>Glp-5</t>
  </si>
  <si>
    <t>Glp-6</t>
  </si>
  <si>
    <t>Glp-7</t>
  </si>
  <si>
    <t>Glp-8</t>
  </si>
  <si>
    <t>Somatostatin</t>
    <phoneticPr fontId="2"/>
  </si>
  <si>
    <t>Sst-1</t>
    <phoneticPr fontId="2"/>
  </si>
  <si>
    <t>Sst-2</t>
  </si>
  <si>
    <t>Sst-3</t>
  </si>
  <si>
    <t>Sst-4</t>
  </si>
  <si>
    <t>Sst-5</t>
  </si>
  <si>
    <t>Sst-6</t>
  </si>
  <si>
    <t>Sst-7</t>
  </si>
  <si>
    <t>Sst-8</t>
  </si>
  <si>
    <t>SST (pg/mL)</t>
    <phoneticPr fontId="2"/>
  </si>
  <si>
    <t>GIP</t>
    <phoneticPr fontId="2"/>
  </si>
  <si>
    <t>GIP-1</t>
    <phoneticPr fontId="2"/>
  </si>
  <si>
    <t>GIP-2</t>
  </si>
  <si>
    <t>GIP-3</t>
  </si>
  <si>
    <t>GIP-4</t>
  </si>
  <si>
    <t>GIP-5</t>
  </si>
  <si>
    <t>GIP-6</t>
  </si>
  <si>
    <t>GIP-7</t>
  </si>
  <si>
    <t>GIP-8</t>
  </si>
  <si>
    <t>GIP (pg/mL)</t>
    <phoneticPr fontId="2"/>
  </si>
  <si>
    <t>T3</t>
    <phoneticPr fontId="2"/>
  </si>
  <si>
    <t>T3-1</t>
    <phoneticPr fontId="2"/>
  </si>
  <si>
    <t>T3-2</t>
  </si>
  <si>
    <t>T3-3</t>
  </si>
  <si>
    <t>T3-4</t>
  </si>
  <si>
    <t>T3-5</t>
  </si>
  <si>
    <t>T3-6</t>
  </si>
  <si>
    <t>T3-7</t>
  </si>
  <si>
    <t>T3-8</t>
  </si>
  <si>
    <t>T3 (pg/mL)</t>
    <phoneticPr fontId="2"/>
  </si>
  <si>
    <t>Cortisol</t>
    <phoneticPr fontId="2"/>
  </si>
  <si>
    <t>Csl-1</t>
    <phoneticPr fontId="2"/>
  </si>
  <si>
    <t>Csl-2</t>
  </si>
  <si>
    <t>Csl-3</t>
  </si>
  <si>
    <t>Csl-4</t>
  </si>
  <si>
    <t>Csl-5</t>
  </si>
  <si>
    <t>Csl-6</t>
  </si>
  <si>
    <t>Csl-7</t>
  </si>
  <si>
    <t>Csl-8</t>
  </si>
  <si>
    <t>Cortisol (ng/mL)</t>
    <phoneticPr fontId="2"/>
  </si>
  <si>
    <t>Histamine</t>
    <phoneticPr fontId="2"/>
  </si>
  <si>
    <t>Histamine (ng/mL)</t>
    <phoneticPr fontId="2"/>
  </si>
  <si>
    <t>ACh-1</t>
    <phoneticPr fontId="2"/>
  </si>
  <si>
    <t>ACh-2</t>
  </si>
  <si>
    <t>ACh-3</t>
  </si>
  <si>
    <t>ACh-4</t>
  </si>
  <si>
    <t>ACh-5</t>
  </si>
  <si>
    <t>ACh-6</t>
  </si>
  <si>
    <t>ACh-7</t>
  </si>
  <si>
    <t>ACh-8</t>
  </si>
  <si>
    <t>His-1</t>
    <phoneticPr fontId="2"/>
  </si>
  <si>
    <t>His-2</t>
  </si>
  <si>
    <t>His-3</t>
  </si>
  <si>
    <t>His-4</t>
  </si>
  <si>
    <t>His-5</t>
  </si>
  <si>
    <t>His-6</t>
  </si>
  <si>
    <t>His-7</t>
  </si>
  <si>
    <t>His-8</t>
  </si>
  <si>
    <t>Adrenaline</t>
    <phoneticPr fontId="2"/>
  </si>
  <si>
    <t>Ad-1</t>
    <phoneticPr fontId="2"/>
  </si>
  <si>
    <t>Ad-2</t>
  </si>
  <si>
    <t>Ad-3</t>
  </si>
  <si>
    <t>Ad-4</t>
  </si>
  <si>
    <t>Ad-5</t>
  </si>
  <si>
    <t>Ad-6</t>
  </si>
  <si>
    <t>Ad-7</t>
  </si>
  <si>
    <t>Ad-8</t>
  </si>
  <si>
    <t>Adrenaline (ng/mL)</t>
    <phoneticPr fontId="2"/>
  </si>
  <si>
    <t>Phospholipid (PL)</t>
    <phoneticPr fontId="2"/>
  </si>
  <si>
    <t>* P &lt; 0.05, ** P &lt; 0.01, *** P &lt; 0.001</t>
    <phoneticPr fontId="2"/>
  </si>
  <si>
    <t>relaive total E2 (corrected by PL: E2/PL)</t>
    <phoneticPr fontId="2"/>
  </si>
  <si>
    <t>relative total E2, normalized to hormone-free sample ([T=20, C=500] = 1)</t>
    <phoneticPr fontId="2"/>
  </si>
  <si>
    <t>relative E2 production, normalized to hormone-free sample ([T=20, C=500] - [T=20, C=0] = 1)</t>
  </si>
  <si>
    <t>relative E2 production, normalized to hormone-free sample ([T=20, C=500] - [T=20, C=0] = 1)</t>
    <phoneticPr fontId="2"/>
  </si>
  <si>
    <t>t-test (vs hormone-free)</t>
    <phoneticPr fontId="2"/>
  </si>
  <si>
    <t>Lansoprazole</t>
    <phoneticPr fontId="2"/>
  </si>
  <si>
    <t>relative total E2 (corrected by PL: E2/PL)</t>
    <phoneticPr fontId="2"/>
  </si>
  <si>
    <t>relative E2production, normalized to hormone-free sample ([T=20, C=0] - [T=20, C=500] = 1)</t>
    <phoneticPr fontId="2"/>
  </si>
  <si>
    <t>Lansoprazole (nM)</t>
    <phoneticPr fontId="2"/>
  </si>
  <si>
    <t>LPZ-1</t>
    <phoneticPr fontId="2"/>
  </si>
  <si>
    <t>LPZ-2</t>
  </si>
  <si>
    <t>LPZ-3</t>
  </si>
  <si>
    <t>LPZ-4</t>
  </si>
  <si>
    <t>LPZ-5</t>
  </si>
  <si>
    <t>LPZ-6</t>
  </si>
  <si>
    <t>LPZ-7</t>
  </si>
  <si>
    <t>LPZ-8</t>
  </si>
  <si>
    <t>Lansoprazole + Hormone</t>
    <phoneticPr fontId="2"/>
  </si>
  <si>
    <t>relative total E2, normalized to LPZ and hormone-free sample ([T=20, C=500] = 1)</t>
    <phoneticPr fontId="2"/>
  </si>
  <si>
    <t>relative E2 production, normalized to LPZ and hormone-free sample ([T=20, C=500] - [T=20, C=0] = 1)</t>
    <phoneticPr fontId="2"/>
  </si>
  <si>
    <t>Lansoprazole (1 nM)</t>
    <phoneticPr fontId="2"/>
  </si>
  <si>
    <t>Hormone</t>
    <phoneticPr fontId="2"/>
  </si>
  <si>
    <t>ACh</t>
    <phoneticPr fontId="2"/>
  </si>
  <si>
    <t>Sp-1</t>
    <phoneticPr fontId="2"/>
  </si>
  <si>
    <t>Sp-2</t>
  </si>
  <si>
    <t>Sp-3</t>
  </si>
  <si>
    <t>Sp-4</t>
  </si>
  <si>
    <t>Sp-5</t>
  </si>
  <si>
    <t>Sp-6</t>
  </si>
  <si>
    <t>Sp-7</t>
  </si>
  <si>
    <t>Sp-8</t>
    <phoneticPr fontId="2"/>
  </si>
  <si>
    <t>Supplementary Data 3 (raw data for Fig 3d) (Ito et al.)</t>
    <phoneticPr fontId="2"/>
  </si>
  <si>
    <t>Supplementary Data 3 (raw data for Fig 3c) (Ito et al.)</t>
    <phoneticPr fontId="2"/>
  </si>
  <si>
    <t>Supplementary Data 3 (raw data for Fig 3b) (Ito et al.)</t>
    <phoneticPr fontId="2"/>
  </si>
  <si>
    <t>Supplementary Data 3 (raw data for Fig 3a) (Ito et al.)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</si>
</sst>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8">
    <font>
      <sz val="12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2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176" fontId="1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6" fontId="1" fillId="0" borderId="6" xfId="0" applyNumberFormat="1" applyFont="1" applyBorder="1">
      <alignment vertical="center"/>
    </xf>
    <xf numFmtId="176" fontId="1" fillId="0" borderId="7" xfId="0" applyNumberFormat="1" applyFont="1" applyBorder="1">
      <alignment vertical="center"/>
    </xf>
    <xf numFmtId="0" fontId="1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6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CE9CE-1FA8-1045-8258-CC22F055DC3C}">
  <dimension ref="A1:AU19"/>
  <sheetViews>
    <sheetView workbookViewId="0">
      <selection activeCell="D23" sqref="D23"/>
    </sheetView>
  </sheetViews>
  <sheetFormatPr baseColWidth="10" defaultRowHeight="14"/>
  <cols>
    <col min="1" max="1" width="8.7109375" style="1" customWidth="1"/>
    <col min="2" max="2" width="15.7109375" style="1" customWidth="1"/>
    <col min="3" max="47" width="9.7109375" style="1" customWidth="1"/>
    <col min="48" max="16384" width="10.7109375" style="1"/>
  </cols>
  <sheetData>
    <row r="1" spans="1:47" ht="18">
      <c r="A1" s="23" t="s">
        <v>197</v>
      </c>
    </row>
    <row r="3" spans="1:47" ht="15" thickBot="1">
      <c r="A3" s="22" t="s">
        <v>0</v>
      </c>
    </row>
    <row r="4" spans="1:47">
      <c r="C4" s="24" t="s">
        <v>1</v>
      </c>
      <c r="D4" s="24"/>
      <c r="E4" s="24"/>
      <c r="F4" s="24"/>
      <c r="G4" s="24"/>
      <c r="H4" s="24"/>
      <c r="I4" s="24"/>
      <c r="J4" s="24"/>
      <c r="K4" s="24"/>
      <c r="L4" s="24" t="s">
        <v>161</v>
      </c>
      <c r="M4" s="24"/>
      <c r="N4" s="24"/>
      <c r="O4" s="24"/>
      <c r="P4" s="24"/>
      <c r="Q4" s="24"/>
      <c r="R4" s="24"/>
      <c r="S4" s="24"/>
      <c r="U4" s="24" t="s">
        <v>163</v>
      </c>
      <c r="V4" s="24"/>
      <c r="W4" s="24"/>
      <c r="X4" s="24"/>
      <c r="Y4" s="24"/>
      <c r="Z4" s="24"/>
      <c r="AA4" s="24"/>
      <c r="AB4" s="24"/>
      <c r="AD4" s="24" t="s">
        <v>164</v>
      </c>
      <c r="AE4" s="24"/>
      <c r="AF4" s="24"/>
      <c r="AG4" s="24"/>
      <c r="AH4" s="24"/>
      <c r="AI4" s="24"/>
      <c r="AJ4" s="24"/>
      <c r="AK4" s="24"/>
      <c r="AL4" s="2"/>
      <c r="AM4" s="20"/>
      <c r="AN4" s="25" t="s">
        <v>165</v>
      </c>
      <c r="AO4" s="25"/>
      <c r="AP4" s="25"/>
      <c r="AQ4" s="25"/>
      <c r="AR4" s="25"/>
      <c r="AS4" s="25"/>
      <c r="AT4" s="25"/>
      <c r="AU4" s="26"/>
    </row>
    <row r="5" spans="1:47">
      <c r="B5" s="8" t="s">
        <v>14</v>
      </c>
      <c r="C5" s="2" t="s">
        <v>16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  <c r="I5" s="2" t="s">
        <v>16</v>
      </c>
      <c r="J5" s="2" t="s">
        <v>16</v>
      </c>
      <c r="K5" s="2"/>
      <c r="L5" s="2" t="s">
        <v>16</v>
      </c>
      <c r="M5" s="2" t="s">
        <v>16</v>
      </c>
      <c r="N5" s="2" t="s">
        <v>16</v>
      </c>
      <c r="O5" s="2" t="s">
        <v>16</v>
      </c>
      <c r="P5" s="2" t="s">
        <v>16</v>
      </c>
      <c r="Q5" s="2" t="s">
        <v>16</v>
      </c>
      <c r="R5" s="2" t="s">
        <v>16</v>
      </c>
      <c r="S5" s="2" t="s">
        <v>16</v>
      </c>
      <c r="U5" s="2" t="s">
        <v>16</v>
      </c>
      <c r="V5" s="2" t="s">
        <v>16</v>
      </c>
      <c r="W5" s="2" t="s">
        <v>16</v>
      </c>
      <c r="X5" s="2" t="s">
        <v>16</v>
      </c>
      <c r="Y5" s="2" t="s">
        <v>16</v>
      </c>
      <c r="Z5" s="2" t="s">
        <v>16</v>
      </c>
      <c r="AA5" s="2" t="s">
        <v>16</v>
      </c>
      <c r="AB5" s="2" t="s">
        <v>16</v>
      </c>
      <c r="AD5" s="2" t="s">
        <v>16</v>
      </c>
      <c r="AE5" s="2" t="s">
        <v>16</v>
      </c>
      <c r="AF5" s="2" t="s">
        <v>16</v>
      </c>
      <c r="AG5" s="2" t="s">
        <v>16</v>
      </c>
      <c r="AH5" s="2" t="s">
        <v>16</v>
      </c>
      <c r="AI5" s="2" t="s">
        <v>16</v>
      </c>
      <c r="AJ5" s="2" t="s">
        <v>16</v>
      </c>
      <c r="AK5" s="2" t="s">
        <v>16</v>
      </c>
      <c r="AL5" s="2"/>
      <c r="AM5" s="15"/>
      <c r="AN5" s="2" t="s">
        <v>16</v>
      </c>
      <c r="AO5" s="2" t="s">
        <v>16</v>
      </c>
      <c r="AP5" s="2" t="s">
        <v>16</v>
      </c>
      <c r="AQ5" s="2" t="s">
        <v>16</v>
      </c>
      <c r="AR5" s="2" t="s">
        <v>16</v>
      </c>
      <c r="AS5" s="2" t="s">
        <v>16</v>
      </c>
      <c r="AT5" s="2" t="s">
        <v>16</v>
      </c>
      <c r="AU5" s="11" t="s">
        <v>16</v>
      </c>
    </row>
    <row r="6" spans="1:47">
      <c r="B6" s="8" t="s">
        <v>17</v>
      </c>
      <c r="C6" s="2" t="s">
        <v>15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/>
      <c r="L6" s="2" t="s">
        <v>15</v>
      </c>
      <c r="M6" s="2" t="s">
        <v>16</v>
      </c>
      <c r="N6" s="2" t="s">
        <v>16</v>
      </c>
      <c r="O6" s="2" t="s">
        <v>16</v>
      </c>
      <c r="P6" s="2" t="s">
        <v>16</v>
      </c>
      <c r="Q6" s="2" t="s">
        <v>16</v>
      </c>
      <c r="R6" s="2" t="s">
        <v>16</v>
      </c>
      <c r="S6" s="2" t="s">
        <v>16</v>
      </c>
      <c r="U6" s="2" t="s">
        <v>15</v>
      </c>
      <c r="V6" s="2" t="s">
        <v>16</v>
      </c>
      <c r="W6" s="2" t="s">
        <v>16</v>
      </c>
      <c r="X6" s="2" t="s">
        <v>16</v>
      </c>
      <c r="Y6" s="2" t="s">
        <v>16</v>
      </c>
      <c r="Z6" s="2" t="s">
        <v>16</v>
      </c>
      <c r="AA6" s="2" t="s">
        <v>16</v>
      </c>
      <c r="AB6" s="2" t="s">
        <v>16</v>
      </c>
      <c r="AD6" s="2" t="s">
        <v>15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/>
      <c r="AM6" s="15"/>
      <c r="AN6" s="2" t="s">
        <v>15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11" t="s">
        <v>16</v>
      </c>
    </row>
    <row r="7" spans="1:47">
      <c r="B7" s="9" t="s">
        <v>18</v>
      </c>
      <c r="C7" s="7" t="s">
        <v>15</v>
      </c>
      <c r="D7" s="7" t="s">
        <v>15</v>
      </c>
      <c r="E7" s="7">
        <v>0.01</v>
      </c>
      <c r="F7" s="7">
        <v>0.1</v>
      </c>
      <c r="G7" s="7">
        <v>1</v>
      </c>
      <c r="H7" s="7">
        <v>10</v>
      </c>
      <c r="I7" s="7">
        <v>100</v>
      </c>
      <c r="J7" s="7">
        <v>1000</v>
      </c>
      <c r="L7" s="7" t="s">
        <v>15</v>
      </c>
      <c r="M7" s="7" t="s">
        <v>15</v>
      </c>
      <c r="N7" s="7">
        <v>0.01</v>
      </c>
      <c r="O7" s="7">
        <v>0.1</v>
      </c>
      <c r="P7" s="7">
        <v>1</v>
      </c>
      <c r="Q7" s="7">
        <v>10</v>
      </c>
      <c r="R7" s="7">
        <v>100</v>
      </c>
      <c r="S7" s="7">
        <v>1000</v>
      </c>
      <c r="U7" s="7" t="s">
        <v>15</v>
      </c>
      <c r="V7" s="7" t="s">
        <v>15</v>
      </c>
      <c r="W7" s="7">
        <v>0.01</v>
      </c>
      <c r="X7" s="7">
        <v>0.1</v>
      </c>
      <c r="Y7" s="7">
        <v>1</v>
      </c>
      <c r="Z7" s="7">
        <v>10</v>
      </c>
      <c r="AA7" s="7">
        <v>100</v>
      </c>
      <c r="AB7" s="7">
        <v>1000</v>
      </c>
      <c r="AD7" s="7" t="s">
        <v>15</v>
      </c>
      <c r="AE7" s="7" t="s">
        <v>15</v>
      </c>
      <c r="AF7" s="7">
        <v>0.01</v>
      </c>
      <c r="AG7" s="7">
        <v>0.1</v>
      </c>
      <c r="AH7" s="7">
        <v>1</v>
      </c>
      <c r="AI7" s="7">
        <v>10</v>
      </c>
      <c r="AJ7" s="7">
        <v>100</v>
      </c>
      <c r="AK7" s="7">
        <v>1000</v>
      </c>
      <c r="AL7" s="2"/>
      <c r="AM7" s="15"/>
      <c r="AN7" s="7" t="s">
        <v>15</v>
      </c>
      <c r="AO7" s="7" t="s">
        <v>15</v>
      </c>
      <c r="AP7" s="7">
        <v>0.01</v>
      </c>
      <c r="AQ7" s="7">
        <v>0.1</v>
      </c>
      <c r="AR7" s="7">
        <v>1</v>
      </c>
      <c r="AS7" s="7">
        <v>10</v>
      </c>
      <c r="AT7" s="7">
        <v>100</v>
      </c>
      <c r="AU7" s="12">
        <v>1000</v>
      </c>
    </row>
    <row r="8" spans="1:47">
      <c r="A8" s="1" t="s">
        <v>21</v>
      </c>
      <c r="C8" s="4">
        <v>44.4</v>
      </c>
      <c r="D8" s="4">
        <v>86.93</v>
      </c>
      <c r="E8" s="4">
        <v>105.12</v>
      </c>
      <c r="F8" s="4">
        <v>110.43</v>
      </c>
      <c r="G8" s="4">
        <v>134.80000000000001</v>
      </c>
      <c r="H8" s="4">
        <v>92.24</v>
      </c>
      <c r="I8" s="4">
        <v>86.79</v>
      </c>
      <c r="J8" s="4">
        <v>71.14</v>
      </c>
      <c r="L8" s="5">
        <v>81.302999999999997</v>
      </c>
      <c r="M8" s="5">
        <v>86.759999999999991</v>
      </c>
      <c r="N8" s="5">
        <v>79.120999999999995</v>
      </c>
      <c r="O8" s="5">
        <v>78.03</v>
      </c>
      <c r="P8" s="5">
        <v>76.938000000000002</v>
      </c>
      <c r="Q8" s="5">
        <v>91.125</v>
      </c>
      <c r="R8" s="5">
        <v>88.942999999999998</v>
      </c>
      <c r="S8" s="5">
        <v>88.942999999999998</v>
      </c>
      <c r="U8" s="5">
        <v>0.54600000000000004</v>
      </c>
      <c r="V8" s="5">
        <v>1.002</v>
      </c>
      <c r="W8" s="5">
        <v>1.329</v>
      </c>
      <c r="X8" s="5">
        <v>1.415</v>
      </c>
      <c r="Y8" s="5">
        <v>1.752</v>
      </c>
      <c r="Z8" s="5">
        <v>1.012</v>
      </c>
      <c r="AA8" s="5">
        <v>0.97599999999999998</v>
      </c>
      <c r="AB8" s="5">
        <v>0.8</v>
      </c>
      <c r="AD8" s="5">
        <v>0.54500000000000004</v>
      </c>
      <c r="AE8" s="5">
        <v>1</v>
      </c>
      <c r="AF8" s="5">
        <v>1.3260000000000001</v>
      </c>
      <c r="AG8" s="5">
        <v>1.4119999999999999</v>
      </c>
      <c r="AH8" s="5">
        <v>1.7490000000000001</v>
      </c>
      <c r="AI8" s="5">
        <v>1.01</v>
      </c>
      <c r="AJ8" s="5">
        <v>0.97399999999999998</v>
      </c>
      <c r="AK8" s="5">
        <v>0.79800000000000004</v>
      </c>
      <c r="AL8" s="5"/>
      <c r="AM8" s="15"/>
      <c r="AN8" s="5">
        <v>0</v>
      </c>
      <c r="AO8" s="5">
        <v>1</v>
      </c>
      <c r="AP8" s="5">
        <v>1.7170000000000001</v>
      </c>
      <c r="AQ8" s="5">
        <v>1.9059999999999999</v>
      </c>
      <c r="AR8" s="5">
        <v>2.645</v>
      </c>
      <c r="AS8" s="5">
        <v>1.022</v>
      </c>
      <c r="AT8" s="5">
        <v>0.94299999999999995</v>
      </c>
      <c r="AU8" s="13">
        <v>0.55700000000000005</v>
      </c>
    </row>
    <row r="9" spans="1:47">
      <c r="A9" s="1" t="s">
        <v>22</v>
      </c>
      <c r="C9" s="4">
        <v>25.39</v>
      </c>
      <c r="D9" s="4">
        <v>86.39</v>
      </c>
      <c r="E9" s="4">
        <v>58.8</v>
      </c>
      <c r="F9" s="4">
        <v>61.07</v>
      </c>
      <c r="G9" s="4">
        <v>55.44</v>
      </c>
      <c r="H9" s="4">
        <v>86.27</v>
      </c>
      <c r="I9" s="4">
        <v>43.28</v>
      </c>
      <c r="J9" s="4">
        <v>69.790000000000006</v>
      </c>
      <c r="L9" s="5">
        <v>95.391000000000005</v>
      </c>
      <c r="M9" s="5">
        <v>101.646</v>
      </c>
      <c r="N9" s="5">
        <v>108.944</v>
      </c>
      <c r="O9" s="5">
        <v>103.73099999999999</v>
      </c>
      <c r="P9" s="5">
        <v>105.816</v>
      </c>
      <c r="Q9" s="5">
        <v>97.475999999999999</v>
      </c>
      <c r="R9" s="5">
        <v>99.561000000000007</v>
      </c>
      <c r="S9" s="5">
        <v>94.347999999999999</v>
      </c>
      <c r="U9" s="5">
        <v>0.26600000000000001</v>
      </c>
      <c r="V9" s="5">
        <v>0.85</v>
      </c>
      <c r="W9" s="5">
        <v>0.54</v>
      </c>
      <c r="X9" s="5">
        <v>0.58899999999999997</v>
      </c>
      <c r="Y9" s="5">
        <v>0.52400000000000002</v>
      </c>
      <c r="Z9" s="5">
        <v>0.88500000000000001</v>
      </c>
      <c r="AA9" s="5">
        <v>0.435</v>
      </c>
      <c r="AB9" s="5">
        <v>0.74</v>
      </c>
      <c r="AD9" s="5">
        <v>0.313</v>
      </c>
      <c r="AE9" s="5">
        <v>1</v>
      </c>
      <c r="AF9" s="5">
        <v>0.63500000000000001</v>
      </c>
      <c r="AG9" s="5">
        <v>0.69299999999999995</v>
      </c>
      <c r="AH9" s="5">
        <v>0.61599999999999999</v>
      </c>
      <c r="AI9" s="5">
        <v>1.0409999999999999</v>
      </c>
      <c r="AJ9" s="5">
        <v>0.51200000000000001</v>
      </c>
      <c r="AK9" s="5">
        <v>0.871</v>
      </c>
      <c r="AL9" s="5"/>
      <c r="AM9" s="15"/>
      <c r="AN9" s="5">
        <v>0</v>
      </c>
      <c r="AO9" s="5">
        <v>1</v>
      </c>
      <c r="AP9" s="5">
        <v>0.46899999999999997</v>
      </c>
      <c r="AQ9" s="5">
        <v>0.55300000000000005</v>
      </c>
      <c r="AR9" s="5">
        <v>0.442</v>
      </c>
      <c r="AS9" s="5">
        <v>1.06</v>
      </c>
      <c r="AT9" s="5">
        <v>0.28899999999999998</v>
      </c>
      <c r="AU9" s="13">
        <v>0.81200000000000006</v>
      </c>
    </row>
    <row r="10" spans="1:47">
      <c r="A10" s="1" t="s">
        <v>23</v>
      </c>
      <c r="C10" s="4">
        <v>26.63</v>
      </c>
      <c r="D10" s="4">
        <v>102.6</v>
      </c>
      <c r="E10" s="4">
        <v>113.85</v>
      </c>
      <c r="F10" s="4">
        <v>105.14</v>
      </c>
      <c r="G10" s="4">
        <v>64.59</v>
      </c>
      <c r="H10" s="4">
        <v>43.67</v>
      </c>
      <c r="I10" s="4">
        <v>87.13</v>
      </c>
      <c r="J10" s="4">
        <v>41.63</v>
      </c>
      <c r="L10" s="5">
        <v>78.710999999999999</v>
      </c>
      <c r="M10" s="5">
        <v>87.051000000000002</v>
      </c>
      <c r="N10" s="5">
        <v>80.796000000000006</v>
      </c>
      <c r="O10" s="5">
        <v>86.007999999999996</v>
      </c>
      <c r="P10" s="5">
        <v>89.135999999999996</v>
      </c>
      <c r="Q10" s="5">
        <v>84.965999999999994</v>
      </c>
      <c r="R10" s="5">
        <v>94.347999999999999</v>
      </c>
      <c r="S10" s="5">
        <v>82.881</v>
      </c>
      <c r="U10" s="5">
        <v>0.33800000000000002</v>
      </c>
      <c r="V10" s="5">
        <v>1.179</v>
      </c>
      <c r="W10" s="5">
        <v>1.409</v>
      </c>
      <c r="X10" s="5">
        <v>1.222</v>
      </c>
      <c r="Y10" s="5">
        <v>0.72499999999999998</v>
      </c>
      <c r="Z10" s="5">
        <v>0.51400000000000001</v>
      </c>
      <c r="AA10" s="5">
        <v>0.92300000000000004</v>
      </c>
      <c r="AB10" s="5">
        <v>0.502</v>
      </c>
      <c r="AD10" s="5">
        <v>0.28699999999999998</v>
      </c>
      <c r="AE10" s="5">
        <v>1</v>
      </c>
      <c r="AF10" s="5">
        <v>1.1950000000000001</v>
      </c>
      <c r="AG10" s="5">
        <v>1.036</v>
      </c>
      <c r="AH10" s="5">
        <v>0.61499999999999999</v>
      </c>
      <c r="AI10" s="5">
        <v>0.436</v>
      </c>
      <c r="AJ10" s="5">
        <v>0.78300000000000003</v>
      </c>
      <c r="AK10" s="5">
        <v>0.42599999999999999</v>
      </c>
      <c r="AL10" s="5"/>
      <c r="AM10" s="15"/>
      <c r="AN10" s="5">
        <v>0</v>
      </c>
      <c r="AO10" s="5">
        <v>1</v>
      </c>
      <c r="AP10" s="5">
        <v>1.2729999999999999</v>
      </c>
      <c r="AQ10" s="5">
        <v>1.0509999999999999</v>
      </c>
      <c r="AR10" s="5">
        <v>0.46</v>
      </c>
      <c r="AS10" s="5">
        <v>0.20899999999999999</v>
      </c>
      <c r="AT10" s="5">
        <v>0.69599999999999995</v>
      </c>
      <c r="AU10" s="13">
        <v>0.19500000000000001</v>
      </c>
    </row>
    <row r="11" spans="1:47">
      <c r="A11" s="1" t="s">
        <v>24</v>
      </c>
      <c r="C11" s="4">
        <v>20.6</v>
      </c>
      <c r="D11" s="4">
        <v>43.45</v>
      </c>
      <c r="E11" s="4">
        <v>46.25</v>
      </c>
      <c r="F11" s="4">
        <v>59.38</v>
      </c>
      <c r="G11" s="4">
        <v>44.55</v>
      </c>
      <c r="H11" s="4">
        <v>46.31</v>
      </c>
      <c r="I11" s="4">
        <v>45.2</v>
      </c>
      <c r="J11" s="4">
        <v>46.62</v>
      </c>
      <c r="L11" s="5">
        <v>87.998000000000005</v>
      </c>
      <c r="M11" s="5">
        <v>104.27500000000001</v>
      </c>
      <c r="N11" s="5">
        <v>117.5</v>
      </c>
      <c r="O11" s="5">
        <v>114.44799999999999</v>
      </c>
      <c r="P11" s="5">
        <v>101.223</v>
      </c>
      <c r="Q11" s="5">
        <v>109.36199999999999</v>
      </c>
      <c r="R11" s="5">
        <v>103.258</v>
      </c>
      <c r="S11" s="5">
        <v>101.223</v>
      </c>
      <c r="U11" s="5">
        <v>0.23400000000000001</v>
      </c>
      <c r="V11" s="5">
        <v>0.41699999999999998</v>
      </c>
      <c r="W11" s="5">
        <v>0.39400000000000002</v>
      </c>
      <c r="X11" s="5">
        <v>0.51900000000000002</v>
      </c>
      <c r="Y11" s="5">
        <v>0.44</v>
      </c>
      <c r="Z11" s="5">
        <v>0.42299999999999999</v>
      </c>
      <c r="AA11" s="5">
        <v>0.438</v>
      </c>
      <c r="AB11" s="5">
        <v>0.46100000000000002</v>
      </c>
      <c r="AD11" s="5">
        <v>0.56100000000000005</v>
      </c>
      <c r="AE11" s="5">
        <v>1</v>
      </c>
      <c r="AF11" s="5">
        <v>0.94499999999999995</v>
      </c>
      <c r="AG11" s="5">
        <v>1.2450000000000001</v>
      </c>
      <c r="AH11" s="5">
        <v>1.0549999999999999</v>
      </c>
      <c r="AI11" s="5">
        <v>1.014</v>
      </c>
      <c r="AJ11" s="5">
        <v>1.05</v>
      </c>
      <c r="AK11" s="5">
        <v>1.1060000000000001</v>
      </c>
      <c r="AL11" s="5"/>
      <c r="AM11" s="15"/>
      <c r="AN11" s="5">
        <v>0</v>
      </c>
      <c r="AO11" s="5">
        <v>1</v>
      </c>
      <c r="AP11" s="5">
        <v>0.874</v>
      </c>
      <c r="AQ11" s="5">
        <v>1.5569999999999999</v>
      </c>
      <c r="AR11" s="5">
        <v>1.1259999999999999</v>
      </c>
      <c r="AS11" s="5">
        <v>1.0329999999999999</v>
      </c>
      <c r="AT11" s="5">
        <v>1.115</v>
      </c>
      <c r="AU11" s="13">
        <v>1.24</v>
      </c>
    </row>
    <row r="12" spans="1:47">
      <c r="A12" s="1" t="s">
        <v>25</v>
      </c>
      <c r="C12" s="4">
        <v>29.28</v>
      </c>
      <c r="D12" s="4">
        <v>45.97</v>
      </c>
      <c r="E12" s="4">
        <v>39.26</v>
      </c>
      <c r="F12" s="4">
        <v>46.85</v>
      </c>
      <c r="G12" s="4">
        <v>34.340000000000003</v>
      </c>
      <c r="H12" s="4">
        <v>44.26</v>
      </c>
      <c r="I12" s="4">
        <v>46.17</v>
      </c>
      <c r="J12" s="4">
        <v>31.19</v>
      </c>
      <c r="L12" s="5">
        <v>105.292</v>
      </c>
      <c r="M12" s="5">
        <v>115.46599999999999</v>
      </c>
      <c r="N12" s="5">
        <v>106.31</v>
      </c>
      <c r="O12" s="5">
        <v>110.379</v>
      </c>
      <c r="P12" s="5">
        <v>113.431</v>
      </c>
      <c r="Q12" s="5">
        <v>102.24</v>
      </c>
      <c r="R12" s="5">
        <v>114.44799999999999</v>
      </c>
      <c r="S12" s="5">
        <v>104.27500000000001</v>
      </c>
      <c r="U12" s="5">
        <v>0.27800000000000002</v>
      </c>
      <c r="V12" s="5">
        <v>0.39800000000000002</v>
      </c>
      <c r="W12" s="5">
        <v>0.36899999999999999</v>
      </c>
      <c r="X12" s="5">
        <v>0.42399999999999999</v>
      </c>
      <c r="Y12" s="5">
        <v>0.30299999999999999</v>
      </c>
      <c r="Z12" s="5">
        <v>0.433</v>
      </c>
      <c r="AA12" s="5">
        <v>0.40300000000000002</v>
      </c>
      <c r="AB12" s="5">
        <v>0.29899999999999999</v>
      </c>
      <c r="AD12" s="5">
        <v>0.69799999999999995</v>
      </c>
      <c r="AE12" s="5">
        <v>1</v>
      </c>
      <c r="AF12" s="5">
        <v>0.92700000000000005</v>
      </c>
      <c r="AG12" s="5">
        <v>1.0649999999999999</v>
      </c>
      <c r="AH12" s="5">
        <v>0.76100000000000001</v>
      </c>
      <c r="AI12" s="5">
        <v>1.0880000000000001</v>
      </c>
      <c r="AJ12" s="5">
        <v>1.0129999999999999</v>
      </c>
      <c r="AK12" s="5">
        <v>0.751</v>
      </c>
      <c r="AL12" s="5"/>
      <c r="AM12" s="15"/>
      <c r="AN12" s="5">
        <v>0</v>
      </c>
      <c r="AO12" s="5">
        <v>1</v>
      </c>
      <c r="AP12" s="5">
        <v>0.75800000000000001</v>
      </c>
      <c r="AQ12" s="5">
        <v>1.2170000000000001</v>
      </c>
      <c r="AR12" s="5">
        <v>0.20799999999999999</v>
      </c>
      <c r="AS12" s="5">
        <v>1.292</v>
      </c>
      <c r="AT12" s="5">
        <v>1.042</v>
      </c>
      <c r="AU12" s="13">
        <v>0.17499999999999999</v>
      </c>
    </row>
    <row r="13" spans="1:47">
      <c r="A13" s="1" t="s">
        <v>26</v>
      </c>
      <c r="C13" s="4">
        <v>76.16</v>
      </c>
      <c r="D13" s="4">
        <v>118.27</v>
      </c>
      <c r="E13" s="4">
        <v>84.87</v>
      </c>
      <c r="F13" s="4">
        <v>129.43</v>
      </c>
      <c r="G13" s="4">
        <v>92.54</v>
      </c>
      <c r="H13" s="4">
        <v>99</v>
      </c>
      <c r="I13" s="4">
        <v>89.58</v>
      </c>
      <c r="J13" s="4">
        <v>87.66</v>
      </c>
      <c r="L13" s="5">
        <v>95.543000000000006</v>
      </c>
      <c r="M13" s="5">
        <v>84.180999999999997</v>
      </c>
      <c r="N13" s="5">
        <v>74.885000000000005</v>
      </c>
      <c r="O13" s="5">
        <v>75.918000000000006</v>
      </c>
      <c r="P13" s="5">
        <v>68.688000000000002</v>
      </c>
      <c r="Q13" s="5">
        <v>73.852999999999994</v>
      </c>
      <c r="R13" s="5">
        <v>76.950999999999993</v>
      </c>
      <c r="S13" s="5">
        <v>73.852999999999994</v>
      </c>
      <c r="U13" s="5">
        <v>0.79700000000000004</v>
      </c>
      <c r="V13" s="5">
        <v>1.405</v>
      </c>
      <c r="W13" s="5">
        <v>1.133</v>
      </c>
      <c r="X13" s="5">
        <v>1.7050000000000001</v>
      </c>
      <c r="Y13" s="5">
        <v>1.347</v>
      </c>
      <c r="Z13" s="5">
        <v>1.341</v>
      </c>
      <c r="AA13" s="5">
        <v>1.1639999999999999</v>
      </c>
      <c r="AB13" s="5">
        <v>1.1870000000000001</v>
      </c>
      <c r="AD13" s="5">
        <v>0.56699999999999995</v>
      </c>
      <c r="AE13" s="5">
        <v>1</v>
      </c>
      <c r="AF13" s="5">
        <v>0.80600000000000005</v>
      </c>
      <c r="AG13" s="5">
        <v>1.214</v>
      </c>
      <c r="AH13" s="5">
        <v>0.95899999999999996</v>
      </c>
      <c r="AI13" s="5">
        <v>0.95399999999999996</v>
      </c>
      <c r="AJ13" s="5">
        <v>0.82799999999999996</v>
      </c>
      <c r="AK13" s="5">
        <v>0.84499999999999997</v>
      </c>
      <c r="AL13" s="5"/>
      <c r="AM13" s="15"/>
      <c r="AN13" s="5">
        <v>0</v>
      </c>
      <c r="AO13" s="5">
        <v>1</v>
      </c>
      <c r="AP13" s="5">
        <v>0.55300000000000005</v>
      </c>
      <c r="AQ13" s="5">
        <v>1.4930000000000001</v>
      </c>
      <c r="AR13" s="5">
        <v>0.90500000000000003</v>
      </c>
      <c r="AS13" s="5">
        <v>0.89500000000000002</v>
      </c>
      <c r="AT13" s="5">
        <v>0.60399999999999998</v>
      </c>
      <c r="AU13" s="13">
        <v>0.64100000000000001</v>
      </c>
    </row>
    <row r="14" spans="1:47">
      <c r="A14" s="1" t="s">
        <v>27</v>
      </c>
      <c r="C14" s="4">
        <v>51.13</v>
      </c>
      <c r="D14" s="4">
        <v>126.77</v>
      </c>
      <c r="E14" s="4">
        <v>139.69</v>
      </c>
      <c r="F14" s="4">
        <v>95.2</v>
      </c>
      <c r="G14" s="4">
        <v>175.4</v>
      </c>
      <c r="H14" s="4">
        <v>149.49</v>
      </c>
      <c r="I14" s="4">
        <v>159.79</v>
      </c>
      <c r="J14" s="4">
        <v>114.94</v>
      </c>
      <c r="L14" s="5">
        <v>104.00099999999999</v>
      </c>
      <c r="M14" s="5">
        <v>98.903000000000006</v>
      </c>
      <c r="N14" s="5">
        <v>105.021</v>
      </c>
      <c r="O14" s="5">
        <v>96.864000000000004</v>
      </c>
      <c r="P14" s="5">
        <v>96.864000000000004</v>
      </c>
      <c r="Q14" s="5">
        <v>99.922999999999988</v>
      </c>
      <c r="R14" s="5">
        <v>98.903000000000006</v>
      </c>
      <c r="S14" s="5">
        <v>98.903000000000006</v>
      </c>
      <c r="U14" s="5">
        <v>0.49199999999999999</v>
      </c>
      <c r="V14" s="5">
        <v>1.282</v>
      </c>
      <c r="W14" s="5">
        <v>1.33</v>
      </c>
      <c r="X14" s="5">
        <v>0.98299999999999998</v>
      </c>
      <c r="Y14" s="5">
        <v>1.8108</v>
      </c>
      <c r="Z14" s="5">
        <v>1.496</v>
      </c>
      <c r="AA14" s="5">
        <v>1.6160000000000001</v>
      </c>
      <c r="AB14" s="5">
        <v>1.1619999999999999</v>
      </c>
      <c r="AD14" s="5">
        <v>0.38400000000000001</v>
      </c>
      <c r="AE14" s="5">
        <v>1</v>
      </c>
      <c r="AF14" s="5">
        <v>1.0369999999999999</v>
      </c>
      <c r="AG14" s="5">
        <v>0.76700000000000002</v>
      </c>
      <c r="AH14" s="5">
        <v>1.4119999999999999</v>
      </c>
      <c r="AI14" s="5">
        <v>1.167</v>
      </c>
      <c r="AJ14" s="5">
        <v>1.2609999999999999</v>
      </c>
      <c r="AK14" s="5">
        <v>0.90600000000000003</v>
      </c>
      <c r="AL14" s="5"/>
      <c r="AM14" s="15"/>
      <c r="AN14" s="5">
        <v>0</v>
      </c>
      <c r="AO14" s="5">
        <v>1</v>
      </c>
      <c r="AP14" s="5">
        <v>1.0609999999999999</v>
      </c>
      <c r="AQ14" s="5">
        <v>0.622</v>
      </c>
      <c r="AR14" s="5">
        <v>1.669</v>
      </c>
      <c r="AS14" s="5">
        <v>1.2709999999999999</v>
      </c>
      <c r="AT14" s="5">
        <v>1.423</v>
      </c>
      <c r="AU14" s="13">
        <v>0.84799999999999998</v>
      </c>
    </row>
    <row r="15" spans="1:47">
      <c r="A15" s="1" t="s">
        <v>28</v>
      </c>
      <c r="C15" s="4">
        <v>30.36</v>
      </c>
      <c r="D15" s="4">
        <v>101.21</v>
      </c>
      <c r="E15" s="4">
        <v>95.88</v>
      </c>
      <c r="F15" s="4">
        <v>91.44</v>
      </c>
      <c r="G15" s="4">
        <v>97.85</v>
      </c>
      <c r="H15" s="4">
        <v>84.29</v>
      </c>
      <c r="I15" s="4">
        <v>74.05</v>
      </c>
      <c r="J15" s="4">
        <v>81.81</v>
      </c>
      <c r="L15" s="5">
        <v>105.021</v>
      </c>
      <c r="M15" s="5">
        <v>97.884</v>
      </c>
      <c r="N15" s="5">
        <v>90.745999999999995</v>
      </c>
      <c r="O15" s="5">
        <v>88.706999999999994</v>
      </c>
      <c r="P15" s="5">
        <v>104.00099999999999</v>
      </c>
      <c r="Q15" s="5">
        <v>97.884</v>
      </c>
      <c r="R15" s="5">
        <v>100.943</v>
      </c>
      <c r="S15" s="5">
        <v>107.05999999999999</v>
      </c>
      <c r="U15" s="5">
        <v>0.28899999999999998</v>
      </c>
      <c r="V15" s="5">
        <v>1.034</v>
      </c>
      <c r="W15" s="5">
        <v>1.0569999999999999</v>
      </c>
      <c r="X15" s="5">
        <v>1.0309999999999999</v>
      </c>
      <c r="Y15" s="5">
        <v>0.94099999999999995</v>
      </c>
      <c r="Z15" s="5">
        <v>0.86099999999999999</v>
      </c>
      <c r="AA15" s="5">
        <v>0.73399999999999999</v>
      </c>
      <c r="AB15" s="5">
        <v>0.76400000000000001</v>
      </c>
      <c r="AD15" s="5">
        <v>0.27900000000000003</v>
      </c>
      <c r="AE15" s="5">
        <v>1</v>
      </c>
      <c r="AF15" s="5">
        <v>1.022</v>
      </c>
      <c r="AG15" s="5">
        <v>0.997</v>
      </c>
      <c r="AH15" s="5">
        <v>0.91</v>
      </c>
      <c r="AI15" s="5">
        <v>0.8327</v>
      </c>
      <c r="AJ15" s="5">
        <v>0.71</v>
      </c>
      <c r="AK15" s="5">
        <v>0.73899999999999999</v>
      </c>
      <c r="AL15" s="5"/>
      <c r="AM15" s="15"/>
      <c r="AN15" s="6">
        <v>0</v>
      </c>
      <c r="AO15" s="6">
        <v>1</v>
      </c>
      <c r="AP15" s="6">
        <v>1.0309999999999999</v>
      </c>
      <c r="AQ15" s="6">
        <v>0.996</v>
      </c>
      <c r="AR15" s="6">
        <v>0.875</v>
      </c>
      <c r="AS15" s="6">
        <v>0.76800000000000002</v>
      </c>
      <c r="AT15" s="6">
        <v>0.59699999999999998</v>
      </c>
      <c r="AU15" s="14">
        <v>0.63800000000000001</v>
      </c>
    </row>
    <row r="16" spans="1:47">
      <c r="AD16" s="5"/>
      <c r="AE16" s="5"/>
      <c r="AF16" s="5"/>
      <c r="AG16" s="5"/>
      <c r="AH16" s="5"/>
      <c r="AI16" s="5"/>
      <c r="AJ16" s="5"/>
      <c r="AK16" s="5"/>
      <c r="AL16" s="5"/>
      <c r="AM16" s="15" t="s">
        <v>2</v>
      </c>
      <c r="AN16" s="5">
        <f>AVERAGE(AN8:AN15)</f>
        <v>0</v>
      </c>
      <c r="AO16" s="5">
        <f t="shared" ref="AO16:AU16" si="0">AVERAGE(AO8:AO15)</f>
        <v>1</v>
      </c>
      <c r="AP16" s="5">
        <f t="shared" si="0"/>
        <v>0.96699999999999986</v>
      </c>
      <c r="AQ16" s="5">
        <f t="shared" si="0"/>
        <v>1.1743750000000002</v>
      </c>
      <c r="AR16" s="5">
        <f t="shared" si="0"/>
        <v>1.04125</v>
      </c>
      <c r="AS16" s="5">
        <f t="shared" si="0"/>
        <v>0.94374999999999987</v>
      </c>
      <c r="AT16" s="5">
        <f t="shared" si="0"/>
        <v>0.83862499999999995</v>
      </c>
      <c r="AU16" s="13">
        <f t="shared" si="0"/>
        <v>0.63824999999999998</v>
      </c>
    </row>
    <row r="17" spans="30:47">
      <c r="AD17" s="5"/>
      <c r="AE17" s="5"/>
      <c r="AF17" s="5"/>
      <c r="AG17" s="5"/>
      <c r="AH17" s="5"/>
      <c r="AI17" s="5"/>
      <c r="AJ17" s="5"/>
      <c r="AK17" s="5"/>
      <c r="AL17" s="5"/>
      <c r="AM17" s="15" t="s">
        <v>3</v>
      </c>
      <c r="AN17" s="5">
        <f>_xlfn.STDEV.S(AN8:AN15)</f>
        <v>0</v>
      </c>
      <c r="AO17" s="5">
        <f t="shared" ref="AO17:AU17" si="1">_xlfn.STDEV.S(AO8:AO15)</f>
        <v>0</v>
      </c>
      <c r="AP17" s="5">
        <f t="shared" si="1"/>
        <v>0.40369684524051336</v>
      </c>
      <c r="AQ17" s="5">
        <f t="shared" si="1"/>
        <v>0.46648838218575733</v>
      </c>
      <c r="AR17" s="5">
        <f t="shared" si="1"/>
        <v>0.7937908594657842</v>
      </c>
      <c r="AS17" s="5">
        <f t="shared" si="1"/>
        <v>0.34415434660296618</v>
      </c>
      <c r="AT17" s="5">
        <f t="shared" si="1"/>
        <v>0.35976060989020403</v>
      </c>
      <c r="AU17" s="13">
        <f t="shared" si="1"/>
        <v>0.34927833763755978</v>
      </c>
    </row>
    <row r="18" spans="30:47">
      <c r="AM18" s="15" t="s">
        <v>167</v>
      </c>
      <c r="AP18" s="1">
        <f>_xlfn.T.TEST(AO8:AO15,AP8:AP15,2,3)</f>
        <v>0.82376568439697917</v>
      </c>
      <c r="AQ18" s="1">
        <f>_xlfn.T.TEST(AO8:AO15,AQ8:AQ15,2,3)</f>
        <v>0.32550157338789232</v>
      </c>
      <c r="AR18" s="1">
        <f>_xlfn.T.TEST(AO8:AO15,AR8:AR15,2,3)</f>
        <v>0.88729026984057047</v>
      </c>
      <c r="AS18" s="1">
        <f>_xlfn.T.TEST(AO8:AO15,AS8:AS15,2,3)</f>
        <v>0.65789888737050117</v>
      </c>
      <c r="AT18" s="1">
        <f>_xlfn.T.TEST(AO8:AO15,AT8:AT15,2,3)</f>
        <v>0.24509778299524929</v>
      </c>
      <c r="AU18" s="16">
        <f>_xlfn.T.TEST(AO8:AO15,AU8:AU15,2,3)</f>
        <v>2.2042414176501074E-2</v>
      </c>
    </row>
    <row r="19" spans="30:47" ht="15" thickBot="1">
      <c r="AM19" s="17" t="s">
        <v>162</v>
      </c>
      <c r="AN19" s="18"/>
      <c r="AO19" s="18"/>
      <c r="AP19" s="18"/>
      <c r="AQ19" s="18"/>
      <c r="AR19" s="18"/>
      <c r="AS19" s="18"/>
      <c r="AT19" s="18"/>
      <c r="AU19" s="19" t="s">
        <v>60</v>
      </c>
    </row>
  </sheetData>
  <mergeCells count="5">
    <mergeCell ref="C4:K4"/>
    <mergeCell ref="L4:S4"/>
    <mergeCell ref="U4:AB4"/>
    <mergeCell ref="AD4:AK4"/>
    <mergeCell ref="AN4:AU4"/>
  </mergeCells>
  <phoneticPr fontId="2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D69E-80D8-594D-96EA-65FFCF5C009C}">
  <dimension ref="A1:AU19"/>
  <sheetViews>
    <sheetView workbookViewId="0"/>
  </sheetViews>
  <sheetFormatPr baseColWidth="10" defaultRowHeight="14"/>
  <cols>
    <col min="1" max="1" width="8.7109375" style="1" customWidth="1"/>
    <col min="2" max="2" width="17.85546875" style="1" customWidth="1"/>
    <col min="3" max="47" width="9.7109375" style="1" customWidth="1"/>
    <col min="48" max="16384" width="10.7109375" style="1"/>
  </cols>
  <sheetData>
    <row r="1" spans="1:47" ht="18">
      <c r="A1" s="23" t="s">
        <v>196</v>
      </c>
    </row>
    <row r="3" spans="1:47" ht="15" thickBot="1">
      <c r="A3" s="22" t="s">
        <v>73</v>
      </c>
    </row>
    <row r="4" spans="1:47">
      <c r="C4" s="24" t="s">
        <v>1</v>
      </c>
      <c r="D4" s="24"/>
      <c r="E4" s="24"/>
      <c r="F4" s="24"/>
      <c r="G4" s="24"/>
      <c r="H4" s="24"/>
      <c r="I4" s="24"/>
      <c r="J4" s="24"/>
      <c r="K4" s="24"/>
      <c r="L4" s="24" t="s">
        <v>161</v>
      </c>
      <c r="M4" s="24"/>
      <c r="N4" s="24"/>
      <c r="O4" s="24"/>
      <c r="P4" s="24"/>
      <c r="Q4" s="24"/>
      <c r="R4" s="24"/>
      <c r="S4" s="24"/>
      <c r="U4" s="24" t="s">
        <v>163</v>
      </c>
      <c r="V4" s="24"/>
      <c r="W4" s="24"/>
      <c r="X4" s="24"/>
      <c r="Y4" s="24"/>
      <c r="Z4" s="24"/>
      <c r="AA4" s="24"/>
      <c r="AB4" s="24"/>
      <c r="AD4" s="24" t="s">
        <v>164</v>
      </c>
      <c r="AE4" s="24"/>
      <c r="AF4" s="24"/>
      <c r="AG4" s="24"/>
      <c r="AH4" s="24"/>
      <c r="AI4" s="24"/>
      <c r="AJ4" s="24"/>
      <c r="AK4" s="24"/>
      <c r="AL4" s="2"/>
      <c r="AM4" s="20"/>
      <c r="AN4" s="25" t="s">
        <v>165</v>
      </c>
      <c r="AO4" s="25"/>
      <c r="AP4" s="25"/>
      <c r="AQ4" s="25"/>
      <c r="AR4" s="25"/>
      <c r="AS4" s="25"/>
      <c r="AT4" s="25"/>
      <c r="AU4" s="26"/>
    </row>
    <row r="5" spans="1:47">
      <c r="B5" s="1" t="s">
        <v>14</v>
      </c>
      <c r="C5" s="2" t="s">
        <v>16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  <c r="I5" s="2" t="s">
        <v>16</v>
      </c>
      <c r="J5" s="2" t="s">
        <v>16</v>
      </c>
      <c r="K5" s="2"/>
      <c r="L5" s="2" t="s">
        <v>16</v>
      </c>
      <c r="M5" s="2" t="s">
        <v>16</v>
      </c>
      <c r="N5" s="2" t="s">
        <v>16</v>
      </c>
      <c r="O5" s="2" t="s">
        <v>16</v>
      </c>
      <c r="P5" s="2" t="s">
        <v>16</v>
      </c>
      <c r="Q5" s="2" t="s">
        <v>16</v>
      </c>
      <c r="R5" s="2" t="s">
        <v>16</v>
      </c>
      <c r="S5" s="2" t="s">
        <v>16</v>
      </c>
      <c r="U5" s="2" t="s">
        <v>16</v>
      </c>
      <c r="V5" s="2" t="s">
        <v>16</v>
      </c>
      <c r="W5" s="2" t="s">
        <v>16</v>
      </c>
      <c r="X5" s="2" t="s">
        <v>16</v>
      </c>
      <c r="Y5" s="2" t="s">
        <v>16</v>
      </c>
      <c r="Z5" s="2" t="s">
        <v>16</v>
      </c>
      <c r="AA5" s="2" t="s">
        <v>16</v>
      </c>
      <c r="AB5" s="2" t="s">
        <v>16</v>
      </c>
      <c r="AD5" s="2" t="s">
        <v>16</v>
      </c>
      <c r="AE5" s="2" t="s">
        <v>16</v>
      </c>
      <c r="AF5" s="2" t="s">
        <v>16</v>
      </c>
      <c r="AG5" s="2" t="s">
        <v>16</v>
      </c>
      <c r="AH5" s="2" t="s">
        <v>16</v>
      </c>
      <c r="AI5" s="2" t="s">
        <v>16</v>
      </c>
      <c r="AJ5" s="2" t="s">
        <v>16</v>
      </c>
      <c r="AK5" s="2" t="s">
        <v>16</v>
      </c>
      <c r="AL5" s="2"/>
      <c r="AM5" s="15"/>
      <c r="AN5" s="2" t="s">
        <v>16</v>
      </c>
      <c r="AO5" s="2" t="s">
        <v>16</v>
      </c>
      <c r="AP5" s="2" t="s">
        <v>16</v>
      </c>
      <c r="AQ5" s="2" t="s">
        <v>16</v>
      </c>
      <c r="AR5" s="2" t="s">
        <v>16</v>
      </c>
      <c r="AS5" s="2" t="s">
        <v>16</v>
      </c>
      <c r="AT5" s="2" t="s">
        <v>16</v>
      </c>
      <c r="AU5" s="11" t="s">
        <v>16</v>
      </c>
    </row>
    <row r="6" spans="1:47">
      <c r="B6" s="1" t="s">
        <v>17</v>
      </c>
      <c r="C6" s="2" t="s">
        <v>15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/>
      <c r="L6" s="2" t="s">
        <v>15</v>
      </c>
      <c r="M6" s="2" t="s">
        <v>16</v>
      </c>
      <c r="N6" s="2" t="s">
        <v>16</v>
      </c>
      <c r="O6" s="2" t="s">
        <v>16</v>
      </c>
      <c r="P6" s="2" t="s">
        <v>16</v>
      </c>
      <c r="Q6" s="2" t="s">
        <v>16</v>
      </c>
      <c r="R6" s="2" t="s">
        <v>16</v>
      </c>
      <c r="S6" s="2" t="s">
        <v>16</v>
      </c>
      <c r="U6" s="2" t="s">
        <v>15</v>
      </c>
      <c r="V6" s="2" t="s">
        <v>16</v>
      </c>
      <c r="W6" s="2" t="s">
        <v>16</v>
      </c>
      <c r="X6" s="2" t="s">
        <v>16</v>
      </c>
      <c r="Y6" s="2" t="s">
        <v>16</v>
      </c>
      <c r="Z6" s="2" t="s">
        <v>16</v>
      </c>
      <c r="AA6" s="2" t="s">
        <v>16</v>
      </c>
      <c r="AB6" s="2" t="s">
        <v>16</v>
      </c>
      <c r="AD6" s="2" t="s">
        <v>15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/>
      <c r="AM6" s="15"/>
      <c r="AN6" s="2" t="s">
        <v>15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11" t="s">
        <v>16</v>
      </c>
    </row>
    <row r="7" spans="1:47">
      <c r="B7" s="3" t="s">
        <v>74</v>
      </c>
      <c r="C7" s="7" t="s">
        <v>15</v>
      </c>
      <c r="D7" s="7" t="s">
        <v>15</v>
      </c>
      <c r="E7" s="7">
        <v>0.1</v>
      </c>
      <c r="F7" s="7">
        <v>0.3</v>
      </c>
      <c r="G7" s="7">
        <v>1</v>
      </c>
      <c r="H7" s="7">
        <v>3</v>
      </c>
      <c r="I7" s="7">
        <v>10</v>
      </c>
      <c r="J7" s="7">
        <v>30</v>
      </c>
      <c r="L7" s="7" t="s">
        <v>15</v>
      </c>
      <c r="M7" s="7" t="s">
        <v>15</v>
      </c>
      <c r="N7" s="7">
        <v>0.1</v>
      </c>
      <c r="O7" s="7">
        <v>0.3</v>
      </c>
      <c r="P7" s="7">
        <v>1</v>
      </c>
      <c r="Q7" s="7">
        <v>3</v>
      </c>
      <c r="R7" s="7">
        <v>10</v>
      </c>
      <c r="S7" s="7">
        <v>30</v>
      </c>
      <c r="U7" s="7" t="s">
        <v>15</v>
      </c>
      <c r="V7" s="7" t="s">
        <v>15</v>
      </c>
      <c r="W7" s="7">
        <v>0.1</v>
      </c>
      <c r="X7" s="7">
        <v>0.3</v>
      </c>
      <c r="Y7" s="7">
        <v>1</v>
      </c>
      <c r="Z7" s="7">
        <v>3</v>
      </c>
      <c r="AA7" s="7">
        <v>10</v>
      </c>
      <c r="AB7" s="7">
        <v>30</v>
      </c>
      <c r="AD7" s="7" t="s">
        <v>15</v>
      </c>
      <c r="AE7" s="7" t="s">
        <v>15</v>
      </c>
      <c r="AF7" s="7">
        <v>0.1</v>
      </c>
      <c r="AG7" s="7">
        <v>0.3</v>
      </c>
      <c r="AH7" s="7">
        <v>1</v>
      </c>
      <c r="AI7" s="7">
        <v>3</v>
      </c>
      <c r="AJ7" s="7">
        <v>10</v>
      </c>
      <c r="AK7" s="7">
        <v>30</v>
      </c>
      <c r="AL7" s="2"/>
      <c r="AM7" s="15"/>
      <c r="AN7" s="7" t="s">
        <v>15</v>
      </c>
      <c r="AO7" s="7" t="s">
        <v>15</v>
      </c>
      <c r="AP7" s="7">
        <v>0.1</v>
      </c>
      <c r="AQ7" s="7">
        <v>0.3</v>
      </c>
      <c r="AR7" s="7">
        <v>1</v>
      </c>
      <c r="AS7" s="7">
        <v>3</v>
      </c>
      <c r="AT7" s="7">
        <v>10</v>
      </c>
      <c r="AU7" s="12">
        <v>30</v>
      </c>
    </row>
    <row r="8" spans="1:47">
      <c r="A8" s="1" t="s">
        <v>75</v>
      </c>
      <c r="C8" s="4">
        <v>48.09</v>
      </c>
      <c r="D8" s="4">
        <v>79.27</v>
      </c>
      <c r="E8" s="4">
        <v>98.31</v>
      </c>
      <c r="F8" s="4">
        <v>111.09</v>
      </c>
      <c r="G8" s="4">
        <v>157.61000000000001</v>
      </c>
      <c r="H8" s="4">
        <v>121.03</v>
      </c>
      <c r="I8" s="4">
        <v>98.84</v>
      </c>
      <c r="J8" s="4">
        <v>96.16</v>
      </c>
      <c r="L8" s="5">
        <v>82.394999999999996</v>
      </c>
      <c r="M8" s="5">
        <v>99.855999999999995</v>
      </c>
      <c r="N8" s="5">
        <v>90.033999999999992</v>
      </c>
      <c r="O8" s="5">
        <v>88.942999999999998</v>
      </c>
      <c r="P8" s="5">
        <v>94.399000000000001</v>
      </c>
      <c r="Q8" s="5">
        <v>94.399000000000001</v>
      </c>
      <c r="R8" s="5">
        <v>92.216999999999999</v>
      </c>
      <c r="S8" s="5">
        <v>87.850999999999999</v>
      </c>
      <c r="U8" s="5">
        <v>0.58399999999999996</v>
      </c>
      <c r="V8" s="5">
        <v>0.79400000000000004</v>
      </c>
      <c r="W8" s="5">
        <v>1.0920000000000001</v>
      </c>
      <c r="X8" s="5">
        <v>1.2490000000000001</v>
      </c>
      <c r="Y8" s="5">
        <v>1.67</v>
      </c>
      <c r="Z8" s="5">
        <v>1.282</v>
      </c>
      <c r="AA8" s="5">
        <v>1.0720000000000001</v>
      </c>
      <c r="AB8" s="5">
        <v>1.095</v>
      </c>
      <c r="AD8" s="5">
        <v>0.73599999999999999</v>
      </c>
      <c r="AE8" s="5">
        <v>1</v>
      </c>
      <c r="AF8" s="5">
        <v>1.375</v>
      </c>
      <c r="AG8" s="5">
        <v>1.573</v>
      </c>
      <c r="AH8" s="5">
        <v>2.1030000000000002</v>
      </c>
      <c r="AI8" s="5">
        <v>1.615</v>
      </c>
      <c r="AJ8" s="5">
        <v>1.35</v>
      </c>
      <c r="AK8" s="5">
        <v>1.379</v>
      </c>
      <c r="AL8" s="5"/>
      <c r="AM8" s="15"/>
      <c r="AN8" s="5">
        <v>0</v>
      </c>
      <c r="AO8" s="5">
        <v>1</v>
      </c>
      <c r="AP8" s="5">
        <v>2.419</v>
      </c>
      <c r="AQ8" s="5">
        <v>3.1669999999999998</v>
      </c>
      <c r="AR8" s="5">
        <v>5.1710000000000003</v>
      </c>
      <c r="AS8" s="5">
        <v>3.3239999999999998</v>
      </c>
      <c r="AT8" s="5">
        <v>2.3239999999999998</v>
      </c>
      <c r="AU8" s="13">
        <v>2.4329999999999998</v>
      </c>
    </row>
    <row r="9" spans="1:47">
      <c r="A9" s="1" t="s">
        <v>76</v>
      </c>
      <c r="C9" s="4">
        <v>42.08</v>
      </c>
      <c r="D9" s="4">
        <v>157.47999999999999</v>
      </c>
      <c r="E9" s="4">
        <v>103.56</v>
      </c>
      <c r="F9" s="4">
        <v>131.91999999999999</v>
      </c>
      <c r="G9" s="4">
        <v>124.04</v>
      </c>
      <c r="H9" s="4">
        <v>131.76</v>
      </c>
      <c r="I9" s="4">
        <v>109.38</v>
      </c>
      <c r="J9" s="4">
        <v>147.13</v>
      </c>
      <c r="L9" s="5">
        <v>127.28899999999999</v>
      </c>
      <c r="M9" s="5">
        <v>180.59899999999999</v>
      </c>
      <c r="N9" s="5">
        <v>121.85</v>
      </c>
      <c r="O9" s="5">
        <v>99.003</v>
      </c>
      <c r="P9" s="5">
        <v>92.474999999999994</v>
      </c>
      <c r="Q9" s="5">
        <v>100.09099999999999</v>
      </c>
      <c r="R9" s="5">
        <v>116.41</v>
      </c>
      <c r="S9" s="5">
        <v>118.586</v>
      </c>
      <c r="U9" s="5">
        <v>0.33100000000000002</v>
      </c>
      <c r="V9" s="5">
        <v>0.872</v>
      </c>
      <c r="W9" s="5">
        <v>0.85</v>
      </c>
      <c r="X9" s="5">
        <v>1.3320000000000001</v>
      </c>
      <c r="Y9" s="5">
        <v>1.341</v>
      </c>
      <c r="Z9" s="5">
        <v>1.3160000000000001</v>
      </c>
      <c r="AA9" s="5">
        <v>0.94</v>
      </c>
      <c r="AB9" s="5">
        <v>1.2410000000000001</v>
      </c>
      <c r="AD9" s="5">
        <v>0.38</v>
      </c>
      <c r="AE9" s="5">
        <v>1</v>
      </c>
      <c r="AF9" s="5">
        <v>0.97499999999999998</v>
      </c>
      <c r="AG9" s="5">
        <v>1.528</v>
      </c>
      <c r="AH9" s="5">
        <v>1.538</v>
      </c>
      <c r="AI9" s="5">
        <v>1.5089999999999999</v>
      </c>
      <c r="AJ9" s="5">
        <v>1.0780000000000001</v>
      </c>
      <c r="AK9" s="5">
        <v>1.423</v>
      </c>
      <c r="AL9" s="5"/>
      <c r="AM9" s="15"/>
      <c r="AN9" s="5">
        <v>0</v>
      </c>
      <c r="AO9" s="5">
        <v>1</v>
      </c>
      <c r="AP9" s="5">
        <v>0.95899999999999996</v>
      </c>
      <c r="AQ9" s="5">
        <v>1.85</v>
      </c>
      <c r="AR9" s="5">
        <v>1.867</v>
      </c>
      <c r="AS9" s="5">
        <v>1.821</v>
      </c>
      <c r="AT9" s="5">
        <v>1.1259999999999999</v>
      </c>
      <c r="AU9" s="13">
        <v>1.6819999999999999</v>
      </c>
    </row>
    <row r="10" spans="1:47">
      <c r="A10" s="1" t="s">
        <v>77</v>
      </c>
      <c r="C10" s="4">
        <v>31.07</v>
      </c>
      <c r="D10" s="4">
        <v>77.489999999999995</v>
      </c>
      <c r="E10" s="4">
        <v>89.7</v>
      </c>
      <c r="F10" s="4">
        <v>131.99</v>
      </c>
      <c r="G10" s="4">
        <v>114.26</v>
      </c>
      <c r="H10" s="4">
        <v>164.87</v>
      </c>
      <c r="I10" s="4">
        <v>103.42</v>
      </c>
      <c r="J10" s="4">
        <v>132.72999999999999</v>
      </c>
      <c r="L10" s="5">
        <v>156.13900000000001</v>
      </c>
      <c r="M10" s="5">
        <v>179.11600000000001</v>
      </c>
      <c r="N10" s="5">
        <v>155.095</v>
      </c>
      <c r="O10" s="5">
        <v>174.93899999999999</v>
      </c>
      <c r="P10" s="5">
        <v>136.29500000000002</v>
      </c>
      <c r="Q10" s="5">
        <v>170.761</v>
      </c>
      <c r="R10" s="5">
        <v>166.583</v>
      </c>
      <c r="S10" s="5">
        <v>165.53900000000002</v>
      </c>
      <c r="U10" s="5">
        <v>0.19900000000000001</v>
      </c>
      <c r="V10" s="5">
        <v>0.433</v>
      </c>
      <c r="W10" s="5">
        <v>0.57799999999999996</v>
      </c>
      <c r="X10" s="5">
        <v>0.754</v>
      </c>
      <c r="Y10" s="5">
        <v>0.83799999999999997</v>
      </c>
      <c r="Z10" s="5">
        <v>0.96599999999999997</v>
      </c>
      <c r="AA10" s="5">
        <v>0.621</v>
      </c>
      <c r="AB10" s="5">
        <v>0.80200000000000005</v>
      </c>
      <c r="AD10" s="5">
        <v>0.46</v>
      </c>
      <c r="AE10" s="5">
        <v>1</v>
      </c>
      <c r="AF10" s="5">
        <v>1.335</v>
      </c>
      <c r="AG10" s="5">
        <v>1.7410000000000001</v>
      </c>
      <c r="AH10" s="5">
        <v>1.9350000000000001</v>
      </c>
      <c r="AI10" s="5">
        <v>2.2309999999999999</v>
      </c>
      <c r="AJ10" s="5">
        <v>1.4339999999999999</v>
      </c>
      <c r="AK10" s="5">
        <v>1.8520000000000001</v>
      </c>
      <c r="AL10" s="5"/>
      <c r="AM10" s="15"/>
      <c r="AN10" s="5">
        <v>0</v>
      </c>
      <c r="AO10" s="5">
        <v>1</v>
      </c>
      <c r="AP10" s="5">
        <v>1.62</v>
      </c>
      <c r="AQ10" s="5">
        <v>2.3719999999999999</v>
      </c>
      <c r="AR10" s="5">
        <v>2.7309999999999999</v>
      </c>
      <c r="AS10" s="5">
        <v>3.278</v>
      </c>
      <c r="AT10" s="5">
        <v>1.8029999999999999</v>
      </c>
      <c r="AU10" s="13">
        <v>2.577</v>
      </c>
    </row>
    <row r="11" spans="1:47">
      <c r="A11" s="1" t="s">
        <v>78</v>
      </c>
      <c r="C11" s="4">
        <v>32.590000000000003</v>
      </c>
      <c r="D11" s="4">
        <v>96.63</v>
      </c>
      <c r="E11" s="4">
        <v>88.95</v>
      </c>
      <c r="F11" s="4">
        <v>111.81</v>
      </c>
      <c r="G11" s="4">
        <v>79.5</v>
      </c>
      <c r="H11" s="4">
        <v>97.16</v>
      </c>
      <c r="I11" s="4">
        <v>99.41</v>
      </c>
      <c r="J11" s="4">
        <v>90.78</v>
      </c>
      <c r="L11" s="5">
        <v>115.40700000000001</v>
      </c>
      <c r="M11" s="5">
        <v>137.34</v>
      </c>
      <c r="N11" s="5">
        <v>126.89600000000002</v>
      </c>
      <c r="O11" s="5">
        <v>121.67400000000001</v>
      </c>
      <c r="P11" s="5">
        <v>119.58500000000001</v>
      </c>
      <c r="Q11" s="5">
        <v>130.029</v>
      </c>
      <c r="R11" s="5">
        <v>126.89600000000002</v>
      </c>
      <c r="S11" s="5">
        <v>148.828</v>
      </c>
      <c r="U11" s="5">
        <v>0.28199999999999997</v>
      </c>
      <c r="V11" s="5">
        <v>0.70399999999999996</v>
      </c>
      <c r="W11" s="5">
        <v>0.70099999999999996</v>
      </c>
      <c r="X11" s="5">
        <v>0.91900000000000004</v>
      </c>
      <c r="Y11" s="5">
        <v>0.66500000000000004</v>
      </c>
      <c r="Z11" s="5">
        <v>0.747</v>
      </c>
      <c r="AA11" s="5">
        <v>0.78300000000000003</v>
      </c>
      <c r="AB11" s="5">
        <v>0.61</v>
      </c>
      <c r="AD11" s="5">
        <v>0.40100000000000002</v>
      </c>
      <c r="AE11" s="5">
        <v>1</v>
      </c>
      <c r="AF11" s="5">
        <v>0.996</v>
      </c>
      <c r="AG11" s="5">
        <v>1.3049999999999999</v>
      </c>
      <c r="AH11" s="5">
        <v>0.94499999999999995</v>
      </c>
      <c r="AI11" s="5">
        <v>1.0609999999999999</v>
      </c>
      <c r="AJ11" s="5">
        <v>1.1120000000000001</v>
      </c>
      <c r="AK11" s="5">
        <v>0.86599999999999999</v>
      </c>
      <c r="AL11" s="5"/>
      <c r="AM11" s="15"/>
      <c r="AN11" s="5">
        <v>0</v>
      </c>
      <c r="AO11" s="5">
        <v>1</v>
      </c>
      <c r="AP11" s="5">
        <v>0.99299999999999999</v>
      </c>
      <c r="AQ11" s="5">
        <v>1.5089999999999999</v>
      </c>
      <c r="AR11" s="5">
        <v>0.90800000000000003</v>
      </c>
      <c r="AS11" s="5">
        <v>1.1020000000000001</v>
      </c>
      <c r="AT11" s="5">
        <v>1.1870000000000001</v>
      </c>
      <c r="AU11" s="13">
        <v>0.77700000000000002</v>
      </c>
    </row>
    <row r="12" spans="1:47">
      <c r="A12" s="1" t="s">
        <v>79</v>
      </c>
      <c r="C12" s="4">
        <v>32.58</v>
      </c>
      <c r="D12" s="4">
        <v>67.290000000000006</v>
      </c>
      <c r="E12" s="4">
        <v>103.61</v>
      </c>
      <c r="F12" s="4">
        <v>97.37</v>
      </c>
      <c r="G12" s="4">
        <v>95.01</v>
      </c>
      <c r="H12" s="4">
        <v>90.97</v>
      </c>
      <c r="I12" s="4">
        <v>64.8</v>
      </c>
      <c r="J12" s="4">
        <v>71.23</v>
      </c>
      <c r="L12" s="5">
        <v>125.639</v>
      </c>
      <c r="M12" s="5">
        <v>107.327</v>
      </c>
      <c r="N12" s="5">
        <v>116.483</v>
      </c>
      <c r="O12" s="5">
        <v>121.569</v>
      </c>
      <c r="P12" s="5">
        <v>106.31</v>
      </c>
      <c r="Q12" s="5">
        <v>119.535</v>
      </c>
      <c r="R12" s="5">
        <v>111.396</v>
      </c>
      <c r="S12" s="5">
        <v>111.396</v>
      </c>
      <c r="U12" s="5">
        <v>0.25900000000000001</v>
      </c>
      <c r="V12" s="5">
        <v>0.627</v>
      </c>
      <c r="W12" s="5">
        <v>0.88900000000000001</v>
      </c>
      <c r="X12" s="5">
        <v>0.80100000000000005</v>
      </c>
      <c r="Y12" s="5">
        <v>0.89400000000000002</v>
      </c>
      <c r="Z12" s="5">
        <v>0.76100000000000001</v>
      </c>
      <c r="AA12" s="5">
        <v>0.58199999999999996</v>
      </c>
      <c r="AB12" s="5">
        <v>0.63900000000000001</v>
      </c>
      <c r="AD12" s="5">
        <v>0.41299999999999998</v>
      </c>
      <c r="AE12" s="5">
        <v>1</v>
      </c>
      <c r="AF12" s="5">
        <v>1.4179999999999999</v>
      </c>
      <c r="AG12" s="5">
        <v>1.278</v>
      </c>
      <c r="AH12" s="5">
        <v>1.4259999999999999</v>
      </c>
      <c r="AI12" s="5">
        <v>1.214</v>
      </c>
      <c r="AJ12" s="5">
        <v>0.92800000000000005</v>
      </c>
      <c r="AK12" s="5">
        <v>1.0189999999999999</v>
      </c>
      <c r="AL12" s="5"/>
      <c r="AM12" s="15"/>
      <c r="AN12" s="5">
        <v>0</v>
      </c>
      <c r="AO12" s="5">
        <v>1</v>
      </c>
      <c r="AP12" s="5">
        <v>1.712</v>
      </c>
      <c r="AQ12" s="5">
        <v>1.4730000000000001</v>
      </c>
      <c r="AR12" s="5">
        <v>1.726</v>
      </c>
      <c r="AS12" s="5">
        <v>1.3640000000000001</v>
      </c>
      <c r="AT12" s="5">
        <v>0.878</v>
      </c>
      <c r="AU12" s="13">
        <v>1.0329999999999999</v>
      </c>
    </row>
    <row r="13" spans="1:47">
      <c r="A13" s="1" t="s">
        <v>80</v>
      </c>
      <c r="C13" s="4">
        <v>33.78</v>
      </c>
      <c r="D13" s="4">
        <v>57.23</v>
      </c>
      <c r="E13" s="4">
        <v>86.64</v>
      </c>
      <c r="F13" s="4">
        <v>66.08</v>
      </c>
      <c r="G13" s="4">
        <v>64.650000000000006</v>
      </c>
      <c r="H13" s="4">
        <v>77.56</v>
      </c>
      <c r="I13" s="4">
        <v>71.97</v>
      </c>
      <c r="J13" s="4">
        <v>54.21</v>
      </c>
      <c r="L13" s="5">
        <v>97.153999999999996</v>
      </c>
      <c r="M13" s="5">
        <v>74.772999999999996</v>
      </c>
      <c r="N13" s="5">
        <v>76.808000000000007</v>
      </c>
      <c r="O13" s="5">
        <v>79.86</v>
      </c>
      <c r="P13" s="5">
        <v>75.790000000000006</v>
      </c>
      <c r="Q13" s="5">
        <v>81.894000000000005</v>
      </c>
      <c r="R13" s="5">
        <v>81.894000000000005</v>
      </c>
      <c r="S13" s="5">
        <v>76.808000000000007</v>
      </c>
      <c r="U13" s="5">
        <v>0.34799999999999998</v>
      </c>
      <c r="V13" s="5">
        <v>0.76500000000000001</v>
      </c>
      <c r="W13" s="5">
        <v>1.1279999999999999</v>
      </c>
      <c r="X13" s="5">
        <v>0.82699999999999996</v>
      </c>
      <c r="Y13" s="5">
        <v>0.85299999999999998</v>
      </c>
      <c r="Z13" s="5">
        <v>0.94699999999999995</v>
      </c>
      <c r="AA13" s="5">
        <v>0.879</v>
      </c>
      <c r="AB13" s="5">
        <v>0.70599999999999996</v>
      </c>
      <c r="AD13" s="5">
        <v>0.45500000000000002</v>
      </c>
      <c r="AE13" s="5">
        <v>1</v>
      </c>
      <c r="AF13" s="5">
        <v>1.4750000000000001</v>
      </c>
      <c r="AG13" s="5">
        <v>1.081</v>
      </c>
      <c r="AH13" s="5">
        <v>1.115</v>
      </c>
      <c r="AI13" s="5">
        <v>1.238</v>
      </c>
      <c r="AJ13" s="5">
        <v>1.149</v>
      </c>
      <c r="AK13" s="5">
        <v>0.92300000000000004</v>
      </c>
      <c r="AL13" s="5"/>
      <c r="AM13" s="15"/>
      <c r="AN13" s="5">
        <v>0</v>
      </c>
      <c r="AO13" s="5">
        <v>1</v>
      </c>
      <c r="AP13" s="5">
        <v>1.871</v>
      </c>
      <c r="AQ13" s="5">
        <v>1.149</v>
      </c>
      <c r="AR13" s="5">
        <v>1.2110000000000001</v>
      </c>
      <c r="AS13" s="5">
        <v>1.4359999999999999</v>
      </c>
      <c r="AT13" s="5">
        <v>1.2729999999999999</v>
      </c>
      <c r="AU13" s="13">
        <v>0.85899999999999999</v>
      </c>
    </row>
    <row r="14" spans="1:47">
      <c r="A14" s="1" t="s">
        <v>81</v>
      </c>
      <c r="C14" s="4">
        <v>57.06</v>
      </c>
      <c r="D14" s="4">
        <v>103.16</v>
      </c>
      <c r="E14" s="4">
        <v>107.59</v>
      </c>
      <c r="F14" s="4">
        <v>116.93</v>
      </c>
      <c r="G14" s="4">
        <v>144.11000000000001</v>
      </c>
      <c r="H14" s="4">
        <v>130.22999999999999</v>
      </c>
      <c r="I14" s="4">
        <v>125.14</v>
      </c>
      <c r="J14" s="4">
        <v>103.71</v>
      </c>
      <c r="L14" s="5">
        <v>57.585000000000001</v>
      </c>
      <c r="M14" s="5">
        <v>67.867999999999995</v>
      </c>
      <c r="N14" s="5">
        <v>65.811000000000007</v>
      </c>
      <c r="O14" s="5">
        <v>62.725999999999992</v>
      </c>
      <c r="P14" s="5">
        <v>61.698</v>
      </c>
      <c r="Q14" s="5">
        <v>62.725999999999992</v>
      </c>
      <c r="R14" s="5">
        <v>64.782999999999987</v>
      </c>
      <c r="S14" s="5">
        <v>57.585000000000001</v>
      </c>
      <c r="U14" s="5">
        <v>0.99099999999999999</v>
      </c>
      <c r="V14" s="5">
        <v>1.52</v>
      </c>
      <c r="W14" s="5">
        <v>1.635</v>
      </c>
      <c r="X14" s="5">
        <v>1.8640000000000001</v>
      </c>
      <c r="Y14" s="5">
        <v>2.3359999999999999</v>
      </c>
      <c r="Z14" s="5">
        <v>2.0760000000000001</v>
      </c>
      <c r="AA14" s="5">
        <v>1.9319999999999999</v>
      </c>
      <c r="AB14" s="5">
        <v>1.8009999999999999</v>
      </c>
      <c r="AD14" s="5">
        <v>0.65200000000000002</v>
      </c>
      <c r="AE14" s="5">
        <v>1</v>
      </c>
      <c r="AF14" s="5">
        <v>1.0760000000000001</v>
      </c>
      <c r="AG14" s="5">
        <v>1.226</v>
      </c>
      <c r="AH14" s="5">
        <v>1.5369999999999999</v>
      </c>
      <c r="AI14" s="5">
        <v>1.3660000000000001</v>
      </c>
      <c r="AJ14" s="5">
        <v>1.2709999999999999</v>
      </c>
      <c r="AK14" s="5">
        <v>1.1850000000000001</v>
      </c>
      <c r="AL14" s="5"/>
      <c r="AM14" s="15"/>
      <c r="AN14" s="5">
        <v>0</v>
      </c>
      <c r="AO14" s="5">
        <v>1</v>
      </c>
      <c r="AP14" s="5">
        <v>1.2170000000000001</v>
      </c>
      <c r="AQ14" s="5">
        <v>1.65</v>
      </c>
      <c r="AR14" s="5">
        <v>2.5430000000000001</v>
      </c>
      <c r="AS14" s="5">
        <v>2.0510000000000002</v>
      </c>
      <c r="AT14" s="5">
        <v>1.7789999999999999</v>
      </c>
      <c r="AU14" s="13">
        <v>1.5309999999999999</v>
      </c>
    </row>
    <row r="15" spans="1:47">
      <c r="A15" s="1" t="s">
        <v>82</v>
      </c>
      <c r="C15" s="4">
        <v>48.33</v>
      </c>
      <c r="D15" s="4">
        <v>84.17</v>
      </c>
      <c r="E15" s="4">
        <v>106.5</v>
      </c>
      <c r="F15" s="4">
        <v>124.37</v>
      </c>
      <c r="G15" s="4">
        <v>144.81</v>
      </c>
      <c r="H15" s="4">
        <v>123.73</v>
      </c>
      <c r="I15" s="4">
        <v>112.27</v>
      </c>
      <c r="J15" s="4">
        <v>102.66</v>
      </c>
      <c r="L15" s="5">
        <v>85.34899999999999</v>
      </c>
      <c r="M15" s="5">
        <v>71.980999999999995</v>
      </c>
      <c r="N15" s="5">
        <v>86.37700000000001</v>
      </c>
      <c r="O15" s="5">
        <v>83.293000000000006</v>
      </c>
      <c r="P15" s="5">
        <v>85.34899999999999</v>
      </c>
      <c r="Q15" s="5">
        <v>81.23599999999999</v>
      </c>
      <c r="R15" s="5">
        <v>81.23599999999999</v>
      </c>
      <c r="S15" s="5">
        <v>92.546999999999997</v>
      </c>
      <c r="U15" s="5">
        <v>0.56599999999999995</v>
      </c>
      <c r="V15" s="5">
        <v>1.169</v>
      </c>
      <c r="W15" s="5">
        <v>1.2330000000000001</v>
      </c>
      <c r="X15" s="5">
        <v>1.4930000000000001</v>
      </c>
      <c r="Y15" s="5">
        <v>1.6970000000000001</v>
      </c>
      <c r="Z15" s="5">
        <v>1.5229999999999999</v>
      </c>
      <c r="AA15" s="5">
        <v>1.3819999999999999</v>
      </c>
      <c r="AB15" s="5">
        <v>1.109</v>
      </c>
      <c r="AD15" s="5">
        <v>0.48399999999999999</v>
      </c>
      <c r="AE15" s="5">
        <v>1</v>
      </c>
      <c r="AF15" s="5">
        <v>1.0549999999999999</v>
      </c>
      <c r="AG15" s="5">
        <v>1.2769999999999999</v>
      </c>
      <c r="AH15" s="5">
        <v>1.452</v>
      </c>
      <c r="AI15" s="5">
        <v>1.3029999999999999</v>
      </c>
      <c r="AJ15" s="5">
        <v>1.1819999999999999</v>
      </c>
      <c r="AK15" s="5">
        <v>0.94899999999999995</v>
      </c>
      <c r="AL15" s="5"/>
      <c r="AM15" s="15"/>
      <c r="AN15" s="6">
        <v>0</v>
      </c>
      <c r="AO15" s="6">
        <v>1</v>
      </c>
      <c r="AP15" s="6">
        <v>1.1060000000000001</v>
      </c>
      <c r="AQ15" s="6">
        <v>1.5369999999999999</v>
      </c>
      <c r="AR15" s="6">
        <v>1.8759999999999999</v>
      </c>
      <c r="AS15" s="6">
        <v>1.587</v>
      </c>
      <c r="AT15" s="6">
        <v>1.353</v>
      </c>
      <c r="AU15" s="14">
        <v>0.9</v>
      </c>
    </row>
    <row r="16" spans="1:47">
      <c r="AD16" s="5"/>
      <c r="AE16" s="5"/>
      <c r="AF16" s="5"/>
      <c r="AG16" s="5"/>
      <c r="AH16" s="5"/>
      <c r="AI16" s="5"/>
      <c r="AJ16" s="5"/>
      <c r="AK16" s="5"/>
      <c r="AL16" s="5"/>
      <c r="AM16" s="15" t="s">
        <v>2</v>
      </c>
      <c r="AN16" s="5">
        <f>AVERAGE(AN8:AN15)</f>
        <v>0</v>
      </c>
      <c r="AO16" s="5">
        <f t="shared" ref="AO16:AU16" si="0">AVERAGE(AO8:AO15)</f>
        <v>1</v>
      </c>
      <c r="AP16" s="5">
        <f t="shared" si="0"/>
        <v>1.487125</v>
      </c>
      <c r="AQ16" s="5">
        <f t="shared" si="0"/>
        <v>1.8383750000000001</v>
      </c>
      <c r="AR16" s="5">
        <f t="shared" si="0"/>
        <v>2.2541250000000002</v>
      </c>
      <c r="AS16" s="5">
        <f t="shared" si="0"/>
        <v>1.9953750000000001</v>
      </c>
      <c r="AT16" s="5">
        <f t="shared" si="0"/>
        <v>1.4653750000000001</v>
      </c>
      <c r="AU16" s="13">
        <f t="shared" si="0"/>
        <v>1.4740000000000002</v>
      </c>
    </row>
    <row r="17" spans="30:47">
      <c r="AD17" s="5"/>
      <c r="AE17" s="5"/>
      <c r="AF17" s="5"/>
      <c r="AG17" s="5"/>
      <c r="AH17" s="5"/>
      <c r="AI17" s="5"/>
      <c r="AJ17" s="5"/>
      <c r="AK17" s="5"/>
      <c r="AL17" s="5"/>
      <c r="AM17" s="15" t="s">
        <v>3</v>
      </c>
      <c r="AN17" s="5">
        <f>_xlfn.STDEV.S(AN8:AN15)</f>
        <v>0</v>
      </c>
      <c r="AO17" s="5">
        <f t="shared" ref="AO17:AU17" si="1">_xlfn.STDEV.S(AO8:AO15)</f>
        <v>0</v>
      </c>
      <c r="AP17" s="5">
        <f t="shared" si="1"/>
        <v>0.51064033680412368</v>
      </c>
      <c r="AQ17" s="5">
        <f t="shared" si="1"/>
        <v>0.64294766227786437</v>
      </c>
      <c r="AR17" s="5">
        <f t="shared" si="1"/>
        <v>1.3250844110578661</v>
      </c>
      <c r="AS17" s="5">
        <f t="shared" si="1"/>
        <v>0.8552606849877491</v>
      </c>
      <c r="AT17" s="5">
        <f t="shared" si="1"/>
        <v>0.46856953669043128</v>
      </c>
      <c r="AU17" s="13">
        <f t="shared" si="1"/>
        <v>0.71422225432384001</v>
      </c>
    </row>
    <row r="18" spans="30:47">
      <c r="AF18" s="10"/>
      <c r="AG18" s="10"/>
      <c r="AH18" s="10"/>
      <c r="AI18" s="10"/>
      <c r="AJ18" s="10"/>
      <c r="AM18" s="15" t="s">
        <v>167</v>
      </c>
      <c r="AP18" s="10">
        <f>_xlfn.T.TEST(AO8:AO15,AP8:AP15,2,3)</f>
        <v>3.0719999964259968E-2</v>
      </c>
      <c r="AQ18" s="10">
        <f>_xlfn.T.TEST(AO8:AO15,AQ8:AQ15,2,3)</f>
        <v>7.7756379461689446E-3</v>
      </c>
      <c r="AR18" s="10">
        <f>_xlfn.T.TEST(AO8:AO15,AR8:AR15,2,3)</f>
        <v>3.167838515340541E-2</v>
      </c>
      <c r="AS18" s="10">
        <f>_xlfn.T.TEST(AO8:AO15,AS8:AS15,2,3)</f>
        <v>1.3269640163303141E-2</v>
      </c>
      <c r="AT18" s="10">
        <f>_xlfn.T.TEST(AO8:AO15,AT8:AT15,2,3)</f>
        <v>2.6178090562739894E-2</v>
      </c>
      <c r="AU18" s="21">
        <f>_xlfn.T.TEST(AO8:AO15,AU8:AU15,2,3)</f>
        <v>0.10260046593188868</v>
      </c>
    </row>
    <row r="19" spans="30:47" ht="15" thickBot="1">
      <c r="AM19" s="17" t="s">
        <v>162</v>
      </c>
      <c r="AN19" s="18"/>
      <c r="AO19" s="18"/>
      <c r="AP19" s="18" t="s">
        <v>60</v>
      </c>
      <c r="AQ19" s="18" t="s">
        <v>61</v>
      </c>
      <c r="AR19" s="18" t="s">
        <v>60</v>
      </c>
      <c r="AS19" s="18" t="s">
        <v>60</v>
      </c>
      <c r="AT19" s="18" t="s">
        <v>60</v>
      </c>
      <c r="AU19" s="19"/>
    </row>
  </sheetData>
  <mergeCells count="5">
    <mergeCell ref="C4:K4"/>
    <mergeCell ref="L4:S4"/>
    <mergeCell ref="U4:AB4"/>
    <mergeCell ref="AD4:AK4"/>
    <mergeCell ref="AN4:AU4"/>
  </mergeCells>
  <phoneticPr fontId="2"/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346CD-2C96-9045-9669-FD58FD70BB60}">
  <dimension ref="A1:AU19"/>
  <sheetViews>
    <sheetView workbookViewId="0"/>
  </sheetViews>
  <sheetFormatPr baseColWidth="10" defaultRowHeight="14"/>
  <cols>
    <col min="1" max="1" width="8.7109375" style="1" customWidth="1"/>
    <col min="2" max="2" width="15.7109375" style="1" customWidth="1"/>
    <col min="3" max="47" width="9.7109375" style="1" customWidth="1"/>
    <col min="48" max="16384" width="10.7109375" style="1"/>
  </cols>
  <sheetData>
    <row r="1" spans="1:47" ht="18">
      <c r="A1" s="23" t="s">
        <v>196</v>
      </c>
    </row>
    <row r="3" spans="1:47" ht="15" thickBot="1">
      <c r="A3" s="22" t="s">
        <v>123</v>
      </c>
    </row>
    <row r="4" spans="1:47">
      <c r="C4" s="24" t="s">
        <v>1</v>
      </c>
      <c r="D4" s="24"/>
      <c r="E4" s="24"/>
      <c r="F4" s="24"/>
      <c r="G4" s="24"/>
      <c r="H4" s="24"/>
      <c r="I4" s="24"/>
      <c r="J4" s="24"/>
      <c r="K4" s="24"/>
      <c r="L4" s="24" t="s">
        <v>161</v>
      </c>
      <c r="M4" s="24"/>
      <c r="N4" s="24"/>
      <c r="O4" s="24"/>
      <c r="P4" s="24"/>
      <c r="Q4" s="24"/>
      <c r="R4" s="24"/>
      <c r="S4" s="24"/>
      <c r="U4" s="24" t="s">
        <v>163</v>
      </c>
      <c r="V4" s="24"/>
      <c r="W4" s="24"/>
      <c r="X4" s="24"/>
      <c r="Y4" s="24"/>
      <c r="Z4" s="24"/>
      <c r="AA4" s="24"/>
      <c r="AB4" s="24"/>
      <c r="AD4" s="24" t="s">
        <v>164</v>
      </c>
      <c r="AE4" s="24"/>
      <c r="AF4" s="24"/>
      <c r="AG4" s="24"/>
      <c r="AH4" s="24"/>
      <c r="AI4" s="24"/>
      <c r="AJ4" s="24"/>
      <c r="AK4" s="24"/>
      <c r="AL4" s="2"/>
      <c r="AM4" s="20"/>
      <c r="AN4" s="25" t="s">
        <v>165</v>
      </c>
      <c r="AO4" s="25"/>
      <c r="AP4" s="25"/>
      <c r="AQ4" s="25"/>
      <c r="AR4" s="25"/>
      <c r="AS4" s="25"/>
      <c r="AT4" s="25"/>
      <c r="AU4" s="26"/>
    </row>
    <row r="5" spans="1:47">
      <c r="B5" s="1" t="s">
        <v>14</v>
      </c>
      <c r="C5" s="2" t="s">
        <v>16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  <c r="I5" s="2" t="s">
        <v>16</v>
      </c>
      <c r="J5" s="2" t="s">
        <v>16</v>
      </c>
      <c r="K5" s="2"/>
      <c r="L5" s="2" t="s">
        <v>16</v>
      </c>
      <c r="M5" s="2" t="s">
        <v>16</v>
      </c>
      <c r="N5" s="2" t="s">
        <v>16</v>
      </c>
      <c r="O5" s="2" t="s">
        <v>16</v>
      </c>
      <c r="P5" s="2" t="s">
        <v>16</v>
      </c>
      <c r="Q5" s="2" t="s">
        <v>16</v>
      </c>
      <c r="R5" s="2" t="s">
        <v>16</v>
      </c>
      <c r="S5" s="2" t="s">
        <v>16</v>
      </c>
      <c r="U5" s="2" t="s">
        <v>16</v>
      </c>
      <c r="V5" s="2" t="s">
        <v>16</v>
      </c>
      <c r="W5" s="2" t="s">
        <v>16</v>
      </c>
      <c r="X5" s="2" t="s">
        <v>16</v>
      </c>
      <c r="Y5" s="2" t="s">
        <v>16</v>
      </c>
      <c r="Z5" s="2" t="s">
        <v>16</v>
      </c>
      <c r="AA5" s="2" t="s">
        <v>16</v>
      </c>
      <c r="AB5" s="2" t="s">
        <v>16</v>
      </c>
      <c r="AD5" s="2" t="s">
        <v>16</v>
      </c>
      <c r="AE5" s="2" t="s">
        <v>16</v>
      </c>
      <c r="AF5" s="2" t="s">
        <v>16</v>
      </c>
      <c r="AG5" s="2" t="s">
        <v>16</v>
      </c>
      <c r="AH5" s="2" t="s">
        <v>16</v>
      </c>
      <c r="AI5" s="2" t="s">
        <v>16</v>
      </c>
      <c r="AJ5" s="2" t="s">
        <v>16</v>
      </c>
      <c r="AK5" s="2" t="s">
        <v>16</v>
      </c>
      <c r="AL5" s="2"/>
      <c r="AM5" s="15"/>
      <c r="AN5" s="2" t="s">
        <v>16</v>
      </c>
      <c r="AO5" s="2" t="s">
        <v>16</v>
      </c>
      <c r="AP5" s="2" t="s">
        <v>16</v>
      </c>
      <c r="AQ5" s="2" t="s">
        <v>16</v>
      </c>
      <c r="AR5" s="2" t="s">
        <v>16</v>
      </c>
      <c r="AS5" s="2" t="s">
        <v>16</v>
      </c>
      <c r="AT5" s="2" t="s">
        <v>16</v>
      </c>
      <c r="AU5" s="11" t="s">
        <v>16</v>
      </c>
    </row>
    <row r="6" spans="1:47">
      <c r="B6" s="1" t="s">
        <v>17</v>
      </c>
      <c r="C6" s="2" t="s">
        <v>15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/>
      <c r="L6" s="2" t="s">
        <v>15</v>
      </c>
      <c r="M6" s="2" t="s">
        <v>16</v>
      </c>
      <c r="N6" s="2" t="s">
        <v>16</v>
      </c>
      <c r="O6" s="2" t="s">
        <v>16</v>
      </c>
      <c r="P6" s="2" t="s">
        <v>16</v>
      </c>
      <c r="Q6" s="2" t="s">
        <v>16</v>
      </c>
      <c r="R6" s="2" t="s">
        <v>16</v>
      </c>
      <c r="S6" s="2" t="s">
        <v>16</v>
      </c>
      <c r="U6" s="2" t="s">
        <v>15</v>
      </c>
      <c r="V6" s="2" t="s">
        <v>16</v>
      </c>
      <c r="W6" s="2" t="s">
        <v>16</v>
      </c>
      <c r="X6" s="2" t="s">
        <v>16</v>
      </c>
      <c r="Y6" s="2" t="s">
        <v>16</v>
      </c>
      <c r="Z6" s="2" t="s">
        <v>16</v>
      </c>
      <c r="AA6" s="2" t="s">
        <v>16</v>
      </c>
      <c r="AB6" s="2" t="s">
        <v>16</v>
      </c>
      <c r="AD6" s="2" t="s">
        <v>15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/>
      <c r="AM6" s="15"/>
      <c r="AN6" s="2" t="s">
        <v>15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11" t="s">
        <v>16</v>
      </c>
    </row>
    <row r="7" spans="1:47">
      <c r="B7" s="3" t="s">
        <v>132</v>
      </c>
      <c r="C7" s="7" t="s">
        <v>15</v>
      </c>
      <c r="D7" s="7" t="s">
        <v>15</v>
      </c>
      <c r="E7" s="7">
        <v>15</v>
      </c>
      <c r="F7" s="7">
        <v>30</v>
      </c>
      <c r="G7" s="7">
        <v>60</v>
      </c>
      <c r="H7" s="7">
        <v>120</v>
      </c>
      <c r="I7" s="7">
        <v>240</v>
      </c>
      <c r="J7" s="7">
        <v>480</v>
      </c>
      <c r="L7" s="7" t="s">
        <v>15</v>
      </c>
      <c r="M7" s="7" t="s">
        <v>15</v>
      </c>
      <c r="N7" s="7">
        <v>15</v>
      </c>
      <c r="O7" s="7">
        <v>30</v>
      </c>
      <c r="P7" s="7">
        <v>60</v>
      </c>
      <c r="Q7" s="7">
        <v>120</v>
      </c>
      <c r="R7" s="7">
        <v>240</v>
      </c>
      <c r="S7" s="7">
        <v>480</v>
      </c>
      <c r="U7" s="7" t="s">
        <v>15</v>
      </c>
      <c r="V7" s="7" t="s">
        <v>15</v>
      </c>
      <c r="W7" s="7">
        <v>15</v>
      </c>
      <c r="X7" s="7">
        <v>30</v>
      </c>
      <c r="Y7" s="7">
        <v>60</v>
      </c>
      <c r="Z7" s="7">
        <v>120</v>
      </c>
      <c r="AA7" s="7">
        <v>240</v>
      </c>
      <c r="AB7" s="7">
        <v>480</v>
      </c>
      <c r="AD7" s="7" t="s">
        <v>15</v>
      </c>
      <c r="AE7" s="7" t="s">
        <v>15</v>
      </c>
      <c r="AF7" s="7">
        <v>15</v>
      </c>
      <c r="AG7" s="7">
        <v>30</v>
      </c>
      <c r="AH7" s="7">
        <v>60</v>
      </c>
      <c r="AI7" s="7">
        <v>120</v>
      </c>
      <c r="AJ7" s="7">
        <v>240</v>
      </c>
      <c r="AK7" s="7">
        <v>480</v>
      </c>
      <c r="AL7" s="2"/>
      <c r="AM7" s="15"/>
      <c r="AN7" s="7" t="s">
        <v>15</v>
      </c>
      <c r="AO7" s="7" t="s">
        <v>15</v>
      </c>
      <c r="AP7" s="7">
        <v>15</v>
      </c>
      <c r="AQ7" s="7">
        <v>30</v>
      </c>
      <c r="AR7" s="7">
        <v>60</v>
      </c>
      <c r="AS7" s="7">
        <v>120</v>
      </c>
      <c r="AT7" s="7">
        <v>240</v>
      </c>
      <c r="AU7" s="12">
        <v>480</v>
      </c>
    </row>
    <row r="8" spans="1:47">
      <c r="A8" s="1" t="s">
        <v>124</v>
      </c>
      <c r="C8" s="4">
        <v>69.010000000000005</v>
      </c>
      <c r="D8" s="4">
        <v>108.27</v>
      </c>
      <c r="E8" s="4">
        <v>190.32</v>
      </c>
      <c r="F8" s="4">
        <v>147.78</v>
      </c>
      <c r="G8" s="4">
        <v>115.97</v>
      </c>
      <c r="H8" s="4">
        <v>144.33000000000001</v>
      </c>
      <c r="I8" s="4">
        <v>261.97000000000003</v>
      </c>
      <c r="J8" s="4">
        <v>204.37</v>
      </c>
      <c r="L8" s="5">
        <v>127.229</v>
      </c>
      <c r="M8" s="5">
        <v>102.801</v>
      </c>
      <c r="N8" s="5">
        <v>116.033</v>
      </c>
      <c r="O8" s="5">
        <v>106.872</v>
      </c>
      <c r="P8" s="5">
        <v>121.122</v>
      </c>
      <c r="Q8" s="5">
        <v>120.104</v>
      </c>
      <c r="R8" s="5">
        <v>108.908</v>
      </c>
      <c r="S8" s="5">
        <v>108.908</v>
      </c>
      <c r="U8" s="5">
        <v>0.54200000000000004</v>
      </c>
      <c r="V8" s="5">
        <v>1.0529999999999999</v>
      </c>
      <c r="W8" s="5">
        <v>1.64</v>
      </c>
      <c r="X8" s="5">
        <v>1.383</v>
      </c>
      <c r="Y8" s="5">
        <v>0.95699999999999996</v>
      </c>
      <c r="Z8" s="5">
        <v>1.202</v>
      </c>
      <c r="AA8" s="5">
        <v>2.4049999999999998</v>
      </c>
      <c r="AB8" s="5">
        <v>1.877</v>
      </c>
      <c r="AD8" s="5">
        <v>0.51500000000000001</v>
      </c>
      <c r="AE8" s="5">
        <v>1</v>
      </c>
      <c r="AF8" s="5">
        <v>1.5569999999999999</v>
      </c>
      <c r="AG8" s="5">
        <v>1.3129999999999999</v>
      </c>
      <c r="AH8" s="5">
        <v>0.90900000000000003</v>
      </c>
      <c r="AI8" s="5">
        <v>1.1419999999999999</v>
      </c>
      <c r="AJ8" s="5">
        <v>2.2839999999999998</v>
      </c>
      <c r="AK8" s="5">
        <v>1.7829999999999999</v>
      </c>
      <c r="AL8" s="5"/>
      <c r="AM8" s="15"/>
      <c r="AN8" s="5">
        <v>0</v>
      </c>
      <c r="AO8" s="5">
        <v>1</v>
      </c>
      <c r="AP8" s="5">
        <v>2.149</v>
      </c>
      <c r="AQ8" s="5">
        <v>1.6459999999999999</v>
      </c>
      <c r="AR8" s="5">
        <v>0.81200000000000006</v>
      </c>
      <c r="AS8" s="5">
        <v>1.292</v>
      </c>
      <c r="AT8" s="5">
        <v>3.6459999999999999</v>
      </c>
      <c r="AU8" s="13">
        <v>2.613</v>
      </c>
    </row>
    <row r="9" spans="1:47">
      <c r="A9" s="1" t="s">
        <v>125</v>
      </c>
      <c r="C9" s="4">
        <v>50.64</v>
      </c>
      <c r="D9" s="4">
        <v>97.37</v>
      </c>
      <c r="E9" s="4">
        <v>142.05000000000001</v>
      </c>
      <c r="F9" s="4">
        <v>125.03</v>
      </c>
      <c r="G9" s="4">
        <v>129.06</v>
      </c>
      <c r="H9" s="4">
        <v>139.22</v>
      </c>
      <c r="I9" s="4">
        <v>106.05</v>
      </c>
      <c r="J9" s="4">
        <v>160.62</v>
      </c>
      <c r="L9" s="5">
        <v>94.658000000000001</v>
      </c>
      <c r="M9" s="5">
        <v>93.641000000000005</v>
      </c>
      <c r="N9" s="5">
        <v>85.498000000000005</v>
      </c>
      <c r="O9" s="5">
        <v>99.748000000000005</v>
      </c>
      <c r="P9" s="5">
        <v>90.587000000000003</v>
      </c>
      <c r="Q9" s="5">
        <v>83.462000000000003</v>
      </c>
      <c r="R9" s="5">
        <v>92.623000000000005</v>
      </c>
      <c r="S9" s="5">
        <v>84.477999999999994</v>
      </c>
      <c r="U9" s="5">
        <v>0.53500000000000003</v>
      </c>
      <c r="V9" s="5">
        <v>1.04</v>
      </c>
      <c r="W9" s="5">
        <v>1.661</v>
      </c>
      <c r="X9" s="5">
        <v>1.2529999999999999</v>
      </c>
      <c r="Y9" s="5">
        <v>1.425</v>
      </c>
      <c r="Z9" s="5">
        <v>1.6679999999999999</v>
      </c>
      <c r="AA9" s="5">
        <v>1.145</v>
      </c>
      <c r="AB9" s="5">
        <v>1.901</v>
      </c>
      <c r="AD9" s="5">
        <v>0.51400000000000001</v>
      </c>
      <c r="AE9" s="5">
        <v>1</v>
      </c>
      <c r="AF9" s="5">
        <v>1.597</v>
      </c>
      <c r="AG9" s="5">
        <v>1.2050000000000001</v>
      </c>
      <c r="AH9" s="5">
        <v>1.37</v>
      </c>
      <c r="AI9" s="5">
        <v>1.6040000000000001</v>
      </c>
      <c r="AJ9" s="5">
        <v>1.101</v>
      </c>
      <c r="AK9" s="5">
        <v>1.8280000000000001</v>
      </c>
      <c r="AL9" s="5"/>
      <c r="AM9" s="15"/>
      <c r="AN9" s="5">
        <v>0</v>
      </c>
      <c r="AO9" s="5">
        <v>1</v>
      </c>
      <c r="AP9" s="5">
        <v>2.23</v>
      </c>
      <c r="AQ9" s="5">
        <v>1.4219999999999999</v>
      </c>
      <c r="AR9" s="5">
        <v>1.762</v>
      </c>
      <c r="AS9" s="5">
        <v>2.2440000000000002</v>
      </c>
      <c r="AT9" s="5">
        <v>1.208</v>
      </c>
      <c r="AU9" s="13">
        <v>2.7050000000000001</v>
      </c>
    </row>
    <row r="10" spans="1:47">
      <c r="A10" s="1" t="s">
        <v>126</v>
      </c>
      <c r="C10" s="4">
        <v>54.97</v>
      </c>
      <c r="D10" s="4">
        <v>103.51</v>
      </c>
      <c r="E10" s="4">
        <v>171.76</v>
      </c>
      <c r="F10" s="4">
        <v>161.25</v>
      </c>
      <c r="G10" s="4">
        <v>100.96</v>
      </c>
      <c r="H10" s="4">
        <v>218.56</v>
      </c>
      <c r="I10" s="4">
        <v>185.89</v>
      </c>
      <c r="J10" s="4">
        <v>175.18</v>
      </c>
      <c r="L10" s="5">
        <v>81.427000000000007</v>
      </c>
      <c r="M10" s="5">
        <v>77.355000000000004</v>
      </c>
      <c r="N10" s="5">
        <v>81.427000000000007</v>
      </c>
      <c r="O10" s="5">
        <v>81.427000000000007</v>
      </c>
      <c r="P10" s="5">
        <v>81.427000000000007</v>
      </c>
      <c r="Q10" s="5">
        <v>77.355000000000004</v>
      </c>
      <c r="R10" s="5">
        <v>76.337999999999994</v>
      </c>
      <c r="S10" s="5">
        <v>73.284000000000006</v>
      </c>
      <c r="U10" s="5">
        <v>0.67500000000000004</v>
      </c>
      <c r="V10" s="5">
        <v>1.3380000000000001</v>
      </c>
      <c r="W10" s="5">
        <v>2.109</v>
      </c>
      <c r="X10" s="5">
        <v>1.98</v>
      </c>
      <c r="Y10" s="5">
        <v>1.24</v>
      </c>
      <c r="Z10" s="5">
        <v>2.8250000000000002</v>
      </c>
      <c r="AA10" s="5">
        <v>2.4350000000000001</v>
      </c>
      <c r="AB10" s="5">
        <v>2.39</v>
      </c>
      <c r="AD10" s="5">
        <v>0.504</v>
      </c>
      <c r="AE10" s="5">
        <v>1</v>
      </c>
      <c r="AF10" s="5">
        <v>1.5760000000000001</v>
      </c>
      <c r="AG10" s="5">
        <v>1.48</v>
      </c>
      <c r="AH10" s="5">
        <v>0.92700000000000005</v>
      </c>
      <c r="AI10" s="5">
        <v>2.1110000000000002</v>
      </c>
      <c r="AJ10" s="5">
        <v>1.82</v>
      </c>
      <c r="AK10" s="5">
        <v>1.786</v>
      </c>
      <c r="AL10" s="5"/>
      <c r="AM10" s="15"/>
      <c r="AN10" s="5">
        <v>0</v>
      </c>
      <c r="AO10" s="5">
        <v>1</v>
      </c>
      <c r="AP10" s="5">
        <v>2.1629999999999998</v>
      </c>
      <c r="AQ10" s="5">
        <v>1.968</v>
      </c>
      <c r="AR10" s="5">
        <v>0.85199999999999998</v>
      </c>
      <c r="AS10" s="5">
        <v>3.2429999999999999</v>
      </c>
      <c r="AT10" s="5">
        <v>2.6549999999999998</v>
      </c>
      <c r="AU10" s="13">
        <v>2.5870000000000002</v>
      </c>
    </row>
    <row r="11" spans="1:47">
      <c r="A11" s="1" t="s">
        <v>127</v>
      </c>
      <c r="C11" s="4">
        <v>32.25</v>
      </c>
      <c r="D11" s="4">
        <v>89.26</v>
      </c>
      <c r="E11" s="4">
        <v>109.32</v>
      </c>
      <c r="F11" s="4">
        <v>107.67</v>
      </c>
      <c r="G11" s="4">
        <v>100.04</v>
      </c>
      <c r="H11" s="4">
        <v>91.45</v>
      </c>
      <c r="I11" s="4">
        <v>106.39</v>
      </c>
      <c r="J11" s="4">
        <v>115.07</v>
      </c>
      <c r="L11" s="5">
        <v>84.306999999999988</v>
      </c>
      <c r="M11" s="5">
        <v>81.223000000000013</v>
      </c>
      <c r="N11" s="5">
        <v>81.223000000000013</v>
      </c>
      <c r="O11" s="5">
        <v>84.306999999999988</v>
      </c>
      <c r="P11" s="5">
        <v>79.167000000000002</v>
      </c>
      <c r="Q11" s="5">
        <v>87.391999999999996</v>
      </c>
      <c r="R11" s="5">
        <v>85.335000000000008</v>
      </c>
      <c r="S11" s="5">
        <v>85.335000000000008</v>
      </c>
      <c r="U11" s="5">
        <v>0.38300000000000001</v>
      </c>
      <c r="V11" s="5">
        <v>1.099</v>
      </c>
      <c r="W11" s="5">
        <v>1.3460000000000001</v>
      </c>
      <c r="X11" s="5">
        <v>1.2769999999999999</v>
      </c>
      <c r="Y11" s="5">
        <v>1.264</v>
      </c>
      <c r="Z11" s="5">
        <v>1.046</v>
      </c>
      <c r="AA11" s="5">
        <v>1.2470000000000001</v>
      </c>
      <c r="AB11" s="5">
        <v>1.3480000000000001</v>
      </c>
      <c r="AD11" s="5">
        <v>0.34799999999999998</v>
      </c>
      <c r="AE11" s="5">
        <v>1</v>
      </c>
      <c r="AF11" s="5">
        <v>1.2250000000000001</v>
      </c>
      <c r="AG11" s="5">
        <v>1.1619999999999999</v>
      </c>
      <c r="AH11" s="5">
        <v>1.1499999999999999</v>
      </c>
      <c r="AI11" s="5">
        <v>0.95199999999999996</v>
      </c>
      <c r="AJ11" s="5">
        <v>1.135</v>
      </c>
      <c r="AK11" s="5">
        <v>1.2270000000000001</v>
      </c>
      <c r="AL11" s="5"/>
      <c r="AM11" s="15"/>
      <c r="AN11" s="5">
        <v>0</v>
      </c>
      <c r="AO11" s="5">
        <v>1</v>
      </c>
      <c r="AP11" s="5">
        <v>1.345</v>
      </c>
      <c r="AQ11" s="5">
        <v>1.2490000000000001</v>
      </c>
      <c r="AR11" s="5">
        <v>1.23</v>
      </c>
      <c r="AS11" s="5">
        <v>0.92600000000000005</v>
      </c>
      <c r="AT11" s="5">
        <v>1.2070000000000001</v>
      </c>
      <c r="AU11" s="13">
        <v>1.3480000000000001</v>
      </c>
    </row>
    <row r="12" spans="1:47">
      <c r="A12" s="1" t="s">
        <v>128</v>
      </c>
      <c r="C12" s="4">
        <v>47.83</v>
      </c>
      <c r="D12" s="4">
        <v>98.57</v>
      </c>
      <c r="E12" s="4">
        <v>99.41</v>
      </c>
      <c r="F12" s="4">
        <v>116.18</v>
      </c>
      <c r="G12" s="4">
        <v>139.36000000000001</v>
      </c>
      <c r="H12" s="4">
        <v>133.21</v>
      </c>
      <c r="I12" s="4">
        <v>130.53</v>
      </c>
      <c r="J12" s="4">
        <v>107.75</v>
      </c>
      <c r="L12" s="5">
        <v>69.252999999999986</v>
      </c>
      <c r="M12" s="5">
        <v>74.539999999999992</v>
      </c>
      <c r="N12" s="5">
        <v>91.455999999999989</v>
      </c>
      <c r="O12" s="5">
        <v>85.113</v>
      </c>
      <c r="P12" s="5">
        <v>80.88300000000001</v>
      </c>
      <c r="Q12" s="5">
        <v>79.825999999999993</v>
      </c>
      <c r="R12" s="5">
        <v>87.227000000000004</v>
      </c>
      <c r="S12" s="5">
        <v>86.169999999999987</v>
      </c>
      <c r="U12" s="5">
        <v>0.69099999999999995</v>
      </c>
      <c r="V12" s="5">
        <v>1.3220000000000001</v>
      </c>
      <c r="W12" s="5">
        <v>1.087</v>
      </c>
      <c r="X12" s="5">
        <v>1.365</v>
      </c>
      <c r="Y12" s="5">
        <v>1.7230000000000001</v>
      </c>
      <c r="Z12" s="5">
        <v>1.669</v>
      </c>
      <c r="AA12" s="5">
        <v>1.496</v>
      </c>
      <c r="AB12" s="5">
        <v>1.25</v>
      </c>
      <c r="AD12" s="5">
        <v>0.52300000000000002</v>
      </c>
      <c r="AE12" s="5">
        <v>1</v>
      </c>
      <c r="AF12" s="5">
        <v>0.82199999999999995</v>
      </c>
      <c r="AG12" s="5">
        <v>1.0329999999999999</v>
      </c>
      <c r="AH12" s="5">
        <v>1.3029999999999999</v>
      </c>
      <c r="AI12" s="5">
        <v>1.262</v>
      </c>
      <c r="AJ12" s="5">
        <v>1.1319999999999999</v>
      </c>
      <c r="AK12" s="5">
        <v>0.94599999999999995</v>
      </c>
      <c r="AL12" s="5"/>
      <c r="AM12" s="15"/>
      <c r="AN12" s="5">
        <v>0</v>
      </c>
      <c r="AO12" s="5">
        <v>1</v>
      </c>
      <c r="AP12" s="5">
        <v>0.628</v>
      </c>
      <c r="AQ12" s="5">
        <v>1.0680000000000001</v>
      </c>
      <c r="AR12" s="5">
        <v>1.635</v>
      </c>
      <c r="AS12" s="5">
        <v>1.55</v>
      </c>
      <c r="AT12" s="5">
        <v>1.276</v>
      </c>
      <c r="AU12" s="13">
        <v>0.88600000000000001</v>
      </c>
    </row>
    <row r="13" spans="1:47">
      <c r="A13" s="1" t="s">
        <v>129</v>
      </c>
      <c r="C13" s="4">
        <v>53.14</v>
      </c>
      <c r="D13" s="4">
        <v>107.38</v>
      </c>
      <c r="E13" s="4">
        <v>145.16</v>
      </c>
      <c r="F13" s="4">
        <v>152.43</v>
      </c>
      <c r="G13" s="4">
        <v>129.43</v>
      </c>
      <c r="H13" s="4">
        <v>154.93</v>
      </c>
      <c r="I13" s="4">
        <v>152.43</v>
      </c>
      <c r="J13" s="4">
        <v>140.71</v>
      </c>
      <c r="L13" s="5">
        <v>77.711999999999989</v>
      </c>
      <c r="M13" s="5">
        <v>74.539999999999992</v>
      </c>
      <c r="N13" s="5">
        <v>87.227000000000004</v>
      </c>
      <c r="O13" s="5">
        <v>85.113</v>
      </c>
      <c r="P13" s="5">
        <v>88.284999999999997</v>
      </c>
      <c r="Q13" s="5">
        <v>79.825999999999993</v>
      </c>
      <c r="R13" s="5">
        <v>81.941000000000003</v>
      </c>
      <c r="S13" s="5">
        <v>89.341999999999985</v>
      </c>
      <c r="U13" s="5">
        <v>0.68400000000000005</v>
      </c>
      <c r="V13" s="5">
        <v>1.4410000000000001</v>
      </c>
      <c r="W13" s="5">
        <v>1.6639999999999999</v>
      </c>
      <c r="X13" s="5">
        <v>1.7909999999999999</v>
      </c>
      <c r="Y13" s="5">
        <v>1.466</v>
      </c>
      <c r="Z13" s="5">
        <v>1.9410000000000001</v>
      </c>
      <c r="AA13" s="5">
        <v>1.86</v>
      </c>
      <c r="AB13" s="5">
        <v>1.575</v>
      </c>
      <c r="AD13" s="5">
        <v>0.47499999999999998</v>
      </c>
      <c r="AE13" s="5">
        <v>1</v>
      </c>
      <c r="AF13" s="5">
        <v>1.155</v>
      </c>
      <c r="AG13" s="5">
        <v>1.2430000000000001</v>
      </c>
      <c r="AH13" s="5">
        <v>1.0169999999999999</v>
      </c>
      <c r="AI13" s="5">
        <v>1.347</v>
      </c>
      <c r="AJ13" s="5">
        <v>1.2909999999999999</v>
      </c>
      <c r="AK13" s="5">
        <v>1.093</v>
      </c>
      <c r="AL13" s="5"/>
      <c r="AM13" s="15"/>
      <c r="AN13" s="5">
        <v>0</v>
      </c>
      <c r="AO13" s="5">
        <v>1</v>
      </c>
      <c r="AP13" s="5">
        <v>1.2949999999999999</v>
      </c>
      <c r="AQ13" s="5">
        <v>1.462</v>
      </c>
      <c r="AR13" s="5">
        <v>1.0329999999999999</v>
      </c>
      <c r="AS13" s="5">
        <v>1.661</v>
      </c>
      <c r="AT13" s="5">
        <v>1.554</v>
      </c>
      <c r="AU13" s="13">
        <v>1.177</v>
      </c>
    </row>
    <row r="14" spans="1:47">
      <c r="A14" s="1" t="s">
        <v>130</v>
      </c>
      <c r="C14" s="4">
        <v>46.48</v>
      </c>
      <c r="D14" s="4">
        <v>92.02</v>
      </c>
      <c r="E14" s="4">
        <v>124.19</v>
      </c>
      <c r="F14" s="4">
        <v>103.27</v>
      </c>
      <c r="G14" s="4">
        <v>94.82</v>
      </c>
      <c r="H14" s="4">
        <v>99.85</v>
      </c>
      <c r="I14" s="4">
        <v>107.23</v>
      </c>
      <c r="J14" s="4">
        <v>78.28</v>
      </c>
      <c r="L14" s="5">
        <v>70.31</v>
      </c>
      <c r="M14" s="5">
        <v>77.711999999999989</v>
      </c>
      <c r="N14" s="5">
        <v>92.51400000000001</v>
      </c>
      <c r="O14" s="5">
        <v>79.825999999999993</v>
      </c>
      <c r="P14" s="5">
        <v>63.966999999999992</v>
      </c>
      <c r="Q14" s="5">
        <v>78.769000000000005</v>
      </c>
      <c r="R14" s="5">
        <v>70.31</v>
      </c>
      <c r="S14" s="5">
        <v>66.080999999999989</v>
      </c>
      <c r="U14" s="5">
        <v>0.66100000000000003</v>
      </c>
      <c r="V14" s="5">
        <v>1.1839999999999999</v>
      </c>
      <c r="W14" s="5">
        <v>1.3420000000000001</v>
      </c>
      <c r="X14" s="5">
        <v>1.294</v>
      </c>
      <c r="Y14" s="5">
        <v>1.482</v>
      </c>
      <c r="Z14" s="5">
        <v>1.268</v>
      </c>
      <c r="AA14" s="5">
        <v>1.5249999999999999</v>
      </c>
      <c r="AB14" s="5">
        <v>1.1850000000000001</v>
      </c>
      <c r="AD14" s="5">
        <v>0.55800000000000005</v>
      </c>
      <c r="AE14" s="5">
        <v>1</v>
      </c>
      <c r="AF14" s="5">
        <v>1.133</v>
      </c>
      <c r="AG14" s="5">
        <v>1.093</v>
      </c>
      <c r="AH14" s="5">
        <v>1.252</v>
      </c>
      <c r="AI14" s="5">
        <v>1.071</v>
      </c>
      <c r="AJ14" s="5">
        <v>1.288</v>
      </c>
      <c r="AK14" s="5">
        <v>1.0009999999999999</v>
      </c>
      <c r="AL14" s="5"/>
      <c r="AM14" s="15"/>
      <c r="AN14" s="5">
        <v>0</v>
      </c>
      <c r="AO14" s="5">
        <v>1</v>
      </c>
      <c r="AP14" s="5">
        <v>1.302</v>
      </c>
      <c r="AQ14" s="5">
        <v>1.21</v>
      </c>
      <c r="AR14" s="5">
        <v>1.57</v>
      </c>
      <c r="AS14" s="5">
        <v>1.161</v>
      </c>
      <c r="AT14" s="5">
        <v>1.6519999999999999</v>
      </c>
      <c r="AU14" s="13">
        <v>1.002</v>
      </c>
    </row>
    <row r="15" spans="1:47">
      <c r="A15" s="1" t="s">
        <v>131</v>
      </c>
      <c r="C15" s="4">
        <v>41.58</v>
      </c>
      <c r="D15" s="4">
        <v>97.73</v>
      </c>
      <c r="E15" s="4">
        <v>105.58</v>
      </c>
      <c r="F15" s="4">
        <v>130.03</v>
      </c>
      <c r="G15" s="4">
        <v>119.22</v>
      </c>
      <c r="H15" s="4">
        <v>105.07</v>
      </c>
      <c r="I15" s="4">
        <v>109.41</v>
      </c>
      <c r="J15" s="4">
        <v>102.4</v>
      </c>
      <c r="L15" s="5">
        <v>80.88300000000001</v>
      </c>
      <c r="M15" s="5">
        <v>84.055000000000007</v>
      </c>
      <c r="N15" s="5">
        <v>88.284999999999997</v>
      </c>
      <c r="O15" s="5">
        <v>89.341999999999985</v>
      </c>
      <c r="P15" s="5">
        <v>95.686000000000007</v>
      </c>
      <c r="Q15" s="5">
        <v>94.627999999999986</v>
      </c>
      <c r="R15" s="5">
        <v>107.316</v>
      </c>
      <c r="S15" s="5">
        <v>120.00399999999999</v>
      </c>
      <c r="U15" s="5">
        <v>0.51400000000000001</v>
      </c>
      <c r="V15" s="5">
        <v>1.163</v>
      </c>
      <c r="W15" s="5">
        <v>1.196</v>
      </c>
      <c r="X15" s="5">
        <v>1.4550000000000001</v>
      </c>
      <c r="Y15" s="5">
        <v>1.246</v>
      </c>
      <c r="Z15" s="5">
        <v>1.1100000000000001</v>
      </c>
      <c r="AA15" s="5">
        <v>1.02</v>
      </c>
      <c r="AB15" s="5">
        <v>0.85299999999999998</v>
      </c>
      <c r="AD15" s="5">
        <v>0.442</v>
      </c>
      <c r="AE15" s="5">
        <v>1</v>
      </c>
      <c r="AF15" s="5">
        <v>1.028</v>
      </c>
      <c r="AG15" s="5">
        <v>1.2509999999999999</v>
      </c>
      <c r="AH15" s="5">
        <v>1.071</v>
      </c>
      <c r="AI15" s="5">
        <v>0.95399999999999996</v>
      </c>
      <c r="AJ15" s="5">
        <v>0.877</v>
      </c>
      <c r="AK15" s="5">
        <v>0.73299999999999998</v>
      </c>
      <c r="AL15" s="5"/>
      <c r="AM15" s="15"/>
      <c r="AN15" s="6">
        <v>0</v>
      </c>
      <c r="AO15" s="6">
        <v>1</v>
      </c>
      <c r="AP15" s="6">
        <v>1.0509999999999999</v>
      </c>
      <c r="AQ15" s="6">
        <v>1.45</v>
      </c>
      <c r="AR15" s="6">
        <v>1.1279999999999999</v>
      </c>
      <c r="AS15" s="6">
        <v>0.91800000000000004</v>
      </c>
      <c r="AT15" s="6">
        <v>0.78</v>
      </c>
      <c r="AU15" s="14">
        <v>0.52200000000000002</v>
      </c>
    </row>
    <row r="16" spans="1:47">
      <c r="AD16" s="5"/>
      <c r="AE16" s="5"/>
      <c r="AF16" s="5"/>
      <c r="AG16" s="5"/>
      <c r="AH16" s="5"/>
      <c r="AI16" s="5"/>
      <c r="AJ16" s="5"/>
      <c r="AK16" s="5"/>
      <c r="AL16" s="5"/>
      <c r="AM16" s="15" t="s">
        <v>2</v>
      </c>
      <c r="AN16" s="5">
        <f>AVERAGE(AN8:AN15)</f>
        <v>0</v>
      </c>
      <c r="AO16" s="5">
        <f t="shared" ref="AO16:AU16" si="0">AVERAGE(AO8:AO15)</f>
        <v>1</v>
      </c>
      <c r="AP16" s="5">
        <f t="shared" si="0"/>
        <v>1.5203749999999998</v>
      </c>
      <c r="AQ16" s="5">
        <f t="shared" si="0"/>
        <v>1.4343749999999997</v>
      </c>
      <c r="AR16" s="5">
        <f t="shared" si="0"/>
        <v>1.25275</v>
      </c>
      <c r="AS16" s="5">
        <f t="shared" si="0"/>
        <v>1.6243749999999999</v>
      </c>
      <c r="AT16" s="5">
        <f t="shared" si="0"/>
        <v>1.74725</v>
      </c>
      <c r="AU16" s="13">
        <f t="shared" si="0"/>
        <v>1.605</v>
      </c>
    </row>
    <row r="17" spans="30:47">
      <c r="AD17" s="5"/>
      <c r="AE17" s="5"/>
      <c r="AF17" s="5"/>
      <c r="AG17" s="5"/>
      <c r="AH17" s="5"/>
      <c r="AI17" s="5"/>
      <c r="AJ17" s="5"/>
      <c r="AK17" s="5"/>
      <c r="AL17" s="5"/>
      <c r="AM17" s="15" t="s">
        <v>3</v>
      </c>
      <c r="AN17" s="5">
        <f>_xlfn.STDEV.S(AN8:AN15)</f>
        <v>0</v>
      </c>
      <c r="AO17" s="5">
        <f t="shared" ref="AO17:AU17" si="1">_xlfn.STDEV.S(AO8:AO15)</f>
        <v>0</v>
      </c>
      <c r="AP17" s="5">
        <f t="shared" si="1"/>
        <v>0.59252340219003785</v>
      </c>
      <c r="AQ17" s="5">
        <f t="shared" si="1"/>
        <v>0.28021417191651499</v>
      </c>
      <c r="AR17" s="5">
        <f t="shared" si="1"/>
        <v>0.3635793291311108</v>
      </c>
      <c r="AS17" s="5">
        <f t="shared" si="1"/>
        <v>0.78582421471253516</v>
      </c>
      <c r="AT17" s="5">
        <f t="shared" si="1"/>
        <v>0.9423367232576686</v>
      </c>
      <c r="AU17" s="13">
        <f t="shared" si="1"/>
        <v>0.88584745542656163</v>
      </c>
    </row>
    <row r="18" spans="30:47">
      <c r="AF18" s="10"/>
      <c r="AG18" s="10"/>
      <c r="AM18" s="15" t="s">
        <v>167</v>
      </c>
      <c r="AP18" s="10">
        <f>_xlfn.T.TEST(AO8:AO15,AP8:AP15,2,3)</f>
        <v>4.1962069311681026E-2</v>
      </c>
      <c r="AQ18" s="10">
        <f>_xlfn.T.TEST(AO8:AO15,AQ8:AQ15,2,3)</f>
        <v>3.2168362752392362E-3</v>
      </c>
      <c r="AR18" s="1">
        <f>_xlfn.T.TEST(AO8:AO15,AR8:AR15,2,3)</f>
        <v>8.9988188881400588E-2</v>
      </c>
      <c r="AS18" s="1">
        <f>_xlfn.T.TEST(AO8:AO15,AS8:AS15,2,3)</f>
        <v>5.9432529698685656E-2</v>
      </c>
      <c r="AT18" s="1">
        <f>_xlfn.T.TEST(AO8:AO15,AT8:AT15,2,3)</f>
        <v>5.9823728385150654E-2</v>
      </c>
      <c r="AU18" s="21">
        <f>_xlfn.T.TEST(AO8:AO15,AU8:AU15,2,3)</f>
        <v>9.4683986357808753E-2</v>
      </c>
    </row>
    <row r="19" spans="30:47" ht="15" thickBot="1">
      <c r="AM19" s="17" t="s">
        <v>162</v>
      </c>
      <c r="AN19" s="18"/>
      <c r="AO19" s="18"/>
      <c r="AP19" s="18" t="s">
        <v>60</v>
      </c>
      <c r="AQ19" s="18" t="s">
        <v>61</v>
      </c>
      <c r="AR19" s="18"/>
      <c r="AS19" s="18"/>
      <c r="AT19" s="18"/>
      <c r="AU19" s="19"/>
    </row>
  </sheetData>
  <mergeCells count="5">
    <mergeCell ref="C4:K4"/>
    <mergeCell ref="L4:S4"/>
    <mergeCell ref="U4:AB4"/>
    <mergeCell ref="AD4:AK4"/>
    <mergeCell ref="AN4:AU4"/>
  </mergeCells>
  <phoneticPr fontId="2"/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705A7-B561-3044-B2B0-92D4586CBD0E}">
  <dimension ref="A1:AU19"/>
  <sheetViews>
    <sheetView zoomScaleNormal="100" workbookViewId="0"/>
  </sheetViews>
  <sheetFormatPr baseColWidth="10" defaultRowHeight="14"/>
  <cols>
    <col min="1" max="1" width="8.7109375" style="1" customWidth="1"/>
    <col min="2" max="2" width="15.7109375" style="1" customWidth="1"/>
    <col min="3" max="47" width="9.7109375" style="1" customWidth="1"/>
    <col min="48" max="16384" width="10.7109375" style="1"/>
  </cols>
  <sheetData>
    <row r="1" spans="1:47" ht="18">
      <c r="A1" s="23" t="s">
        <v>196</v>
      </c>
    </row>
    <row r="3" spans="1:47" ht="15" thickBot="1">
      <c r="A3" s="22" t="s">
        <v>151</v>
      </c>
    </row>
    <row r="4" spans="1:47">
      <c r="C4" s="24" t="s">
        <v>1</v>
      </c>
      <c r="D4" s="24"/>
      <c r="E4" s="24"/>
      <c r="F4" s="24"/>
      <c r="G4" s="24"/>
      <c r="H4" s="24"/>
      <c r="I4" s="24"/>
      <c r="J4" s="24"/>
      <c r="K4" s="24"/>
      <c r="L4" s="24" t="s">
        <v>161</v>
      </c>
      <c r="M4" s="24"/>
      <c r="N4" s="24"/>
      <c r="O4" s="24"/>
      <c r="P4" s="24"/>
      <c r="Q4" s="24"/>
      <c r="R4" s="24"/>
      <c r="S4" s="24"/>
      <c r="U4" s="24" t="s">
        <v>163</v>
      </c>
      <c r="V4" s="24"/>
      <c r="W4" s="24"/>
      <c r="X4" s="24"/>
      <c r="Y4" s="24"/>
      <c r="Z4" s="24"/>
      <c r="AA4" s="24"/>
      <c r="AB4" s="24"/>
      <c r="AD4" s="24" t="s">
        <v>164</v>
      </c>
      <c r="AE4" s="24"/>
      <c r="AF4" s="24"/>
      <c r="AG4" s="24"/>
      <c r="AH4" s="24"/>
      <c r="AI4" s="24"/>
      <c r="AJ4" s="24"/>
      <c r="AK4" s="24"/>
      <c r="AL4" s="2"/>
      <c r="AM4" s="20"/>
      <c r="AN4" s="25" t="s">
        <v>165</v>
      </c>
      <c r="AO4" s="25"/>
      <c r="AP4" s="25"/>
      <c r="AQ4" s="25"/>
      <c r="AR4" s="25"/>
      <c r="AS4" s="25"/>
      <c r="AT4" s="25"/>
      <c r="AU4" s="26"/>
    </row>
    <row r="5" spans="1:47">
      <c r="B5" s="1" t="s">
        <v>14</v>
      </c>
      <c r="C5" s="2" t="s">
        <v>16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  <c r="I5" s="2" t="s">
        <v>16</v>
      </c>
      <c r="J5" s="2" t="s">
        <v>16</v>
      </c>
      <c r="K5" s="2"/>
      <c r="L5" s="2" t="s">
        <v>16</v>
      </c>
      <c r="M5" s="2" t="s">
        <v>16</v>
      </c>
      <c r="N5" s="2" t="s">
        <v>16</v>
      </c>
      <c r="O5" s="2" t="s">
        <v>16</v>
      </c>
      <c r="P5" s="2" t="s">
        <v>16</v>
      </c>
      <c r="Q5" s="2" t="s">
        <v>16</v>
      </c>
      <c r="R5" s="2" t="s">
        <v>16</v>
      </c>
      <c r="S5" s="2" t="s">
        <v>16</v>
      </c>
      <c r="U5" s="2" t="s">
        <v>16</v>
      </c>
      <c r="V5" s="2" t="s">
        <v>16</v>
      </c>
      <c r="W5" s="2" t="s">
        <v>16</v>
      </c>
      <c r="X5" s="2" t="s">
        <v>16</v>
      </c>
      <c r="Y5" s="2" t="s">
        <v>16</v>
      </c>
      <c r="Z5" s="2" t="s">
        <v>16</v>
      </c>
      <c r="AA5" s="2" t="s">
        <v>16</v>
      </c>
      <c r="AB5" s="2" t="s">
        <v>16</v>
      </c>
      <c r="AD5" s="2" t="s">
        <v>16</v>
      </c>
      <c r="AE5" s="2" t="s">
        <v>16</v>
      </c>
      <c r="AF5" s="2" t="s">
        <v>16</v>
      </c>
      <c r="AG5" s="2" t="s">
        <v>16</v>
      </c>
      <c r="AH5" s="2" t="s">
        <v>16</v>
      </c>
      <c r="AI5" s="2" t="s">
        <v>16</v>
      </c>
      <c r="AJ5" s="2" t="s">
        <v>16</v>
      </c>
      <c r="AK5" s="2" t="s">
        <v>16</v>
      </c>
      <c r="AL5" s="2"/>
      <c r="AM5" s="15"/>
      <c r="AN5" s="2" t="s">
        <v>16</v>
      </c>
      <c r="AO5" s="2" t="s">
        <v>16</v>
      </c>
      <c r="AP5" s="2" t="s">
        <v>16</v>
      </c>
      <c r="AQ5" s="2" t="s">
        <v>16</v>
      </c>
      <c r="AR5" s="2" t="s">
        <v>16</v>
      </c>
      <c r="AS5" s="2" t="s">
        <v>16</v>
      </c>
      <c r="AT5" s="2" t="s">
        <v>16</v>
      </c>
      <c r="AU5" s="11" t="s">
        <v>16</v>
      </c>
    </row>
    <row r="6" spans="1:47">
      <c r="B6" s="1" t="s">
        <v>17</v>
      </c>
      <c r="C6" s="2" t="s">
        <v>15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/>
      <c r="L6" s="2" t="s">
        <v>15</v>
      </c>
      <c r="M6" s="2" t="s">
        <v>16</v>
      </c>
      <c r="N6" s="2" t="s">
        <v>16</v>
      </c>
      <c r="O6" s="2" t="s">
        <v>16</v>
      </c>
      <c r="P6" s="2" t="s">
        <v>16</v>
      </c>
      <c r="Q6" s="2" t="s">
        <v>16</v>
      </c>
      <c r="R6" s="2" t="s">
        <v>16</v>
      </c>
      <c r="S6" s="2" t="s">
        <v>16</v>
      </c>
      <c r="U6" s="2" t="s">
        <v>15</v>
      </c>
      <c r="V6" s="2" t="s">
        <v>16</v>
      </c>
      <c r="W6" s="2" t="s">
        <v>16</v>
      </c>
      <c r="X6" s="2" t="s">
        <v>16</v>
      </c>
      <c r="Y6" s="2" t="s">
        <v>16</v>
      </c>
      <c r="Z6" s="2" t="s">
        <v>16</v>
      </c>
      <c r="AA6" s="2" t="s">
        <v>16</v>
      </c>
      <c r="AB6" s="2" t="s">
        <v>16</v>
      </c>
      <c r="AD6" s="2" t="s">
        <v>15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/>
      <c r="AM6" s="15"/>
      <c r="AN6" s="2" t="s">
        <v>15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11" t="s">
        <v>16</v>
      </c>
    </row>
    <row r="7" spans="1:47">
      <c r="B7" s="3" t="s">
        <v>160</v>
      </c>
      <c r="C7" s="7" t="s">
        <v>15</v>
      </c>
      <c r="D7" s="7" t="s">
        <v>15</v>
      </c>
      <c r="E7" s="7">
        <v>0.01</v>
      </c>
      <c r="F7" s="7">
        <v>0.1</v>
      </c>
      <c r="G7" s="7">
        <v>1</v>
      </c>
      <c r="H7" s="7">
        <v>10</v>
      </c>
      <c r="I7" s="7">
        <v>100</v>
      </c>
      <c r="J7" s="7">
        <v>1000</v>
      </c>
      <c r="L7" s="7" t="s">
        <v>15</v>
      </c>
      <c r="M7" s="7" t="s">
        <v>15</v>
      </c>
      <c r="N7" s="7">
        <v>0.01</v>
      </c>
      <c r="O7" s="7">
        <v>0.1</v>
      </c>
      <c r="P7" s="7">
        <v>1</v>
      </c>
      <c r="Q7" s="7">
        <v>10</v>
      </c>
      <c r="R7" s="7">
        <v>100</v>
      </c>
      <c r="S7" s="7">
        <v>1000</v>
      </c>
      <c r="U7" s="7" t="s">
        <v>15</v>
      </c>
      <c r="V7" s="7" t="s">
        <v>15</v>
      </c>
      <c r="W7" s="7">
        <v>0.01</v>
      </c>
      <c r="X7" s="7">
        <v>0.1</v>
      </c>
      <c r="Y7" s="7">
        <v>1</v>
      </c>
      <c r="Z7" s="7">
        <v>10</v>
      </c>
      <c r="AA7" s="7">
        <v>100</v>
      </c>
      <c r="AB7" s="7">
        <v>1000</v>
      </c>
      <c r="AD7" s="7" t="s">
        <v>15</v>
      </c>
      <c r="AE7" s="7" t="s">
        <v>15</v>
      </c>
      <c r="AF7" s="7">
        <v>0.01</v>
      </c>
      <c r="AG7" s="7">
        <v>0.1</v>
      </c>
      <c r="AH7" s="7">
        <v>1</v>
      </c>
      <c r="AI7" s="7">
        <v>10</v>
      </c>
      <c r="AJ7" s="7">
        <v>100</v>
      </c>
      <c r="AK7" s="7">
        <v>1000</v>
      </c>
      <c r="AL7" s="2"/>
      <c r="AM7" s="15"/>
      <c r="AN7" s="7" t="s">
        <v>15</v>
      </c>
      <c r="AO7" s="7" t="s">
        <v>15</v>
      </c>
      <c r="AP7" s="7">
        <v>0.01</v>
      </c>
      <c r="AQ7" s="7">
        <v>0.1</v>
      </c>
      <c r="AR7" s="7">
        <v>1</v>
      </c>
      <c r="AS7" s="7">
        <v>10</v>
      </c>
      <c r="AT7" s="7">
        <v>100</v>
      </c>
      <c r="AU7" s="12">
        <v>1000</v>
      </c>
    </row>
    <row r="8" spans="1:47">
      <c r="A8" s="1" t="s">
        <v>152</v>
      </c>
      <c r="C8" s="4">
        <v>58.92</v>
      </c>
      <c r="D8" s="4">
        <v>127.5</v>
      </c>
      <c r="E8" s="4">
        <v>164.68</v>
      </c>
      <c r="F8" s="4">
        <v>182.56</v>
      </c>
      <c r="G8" s="4">
        <v>144.25</v>
      </c>
      <c r="H8" s="4">
        <v>179.4</v>
      </c>
      <c r="I8" s="4">
        <v>148.41999999999999</v>
      </c>
      <c r="J8" s="4">
        <v>171.52</v>
      </c>
      <c r="L8" s="5">
        <v>88.706999999999994</v>
      </c>
      <c r="M8" s="5">
        <v>86.667999999999992</v>
      </c>
      <c r="N8" s="5">
        <v>82.588999999999999</v>
      </c>
      <c r="O8" s="5">
        <v>78.510999999999996</v>
      </c>
      <c r="P8" s="5">
        <v>83.608999999999995</v>
      </c>
      <c r="Q8" s="5">
        <v>83.608999999999995</v>
      </c>
      <c r="R8" s="5">
        <v>85.647999999999996</v>
      </c>
      <c r="S8" s="5">
        <v>88.706999999999994</v>
      </c>
      <c r="U8" s="5">
        <v>0.66400000000000003</v>
      </c>
      <c r="V8" s="5">
        <v>1.4710000000000001</v>
      </c>
      <c r="W8" s="5">
        <v>1.994</v>
      </c>
      <c r="X8" s="5">
        <v>2.3250000000000002</v>
      </c>
      <c r="Y8" s="5">
        <v>1.7250000000000001</v>
      </c>
      <c r="Z8" s="5">
        <v>2.1459999999999999</v>
      </c>
      <c r="AA8" s="5">
        <v>1.7330000000000001</v>
      </c>
      <c r="AB8" s="5">
        <v>1.9339999999999999</v>
      </c>
      <c r="AD8" s="5">
        <v>0.45100000000000001</v>
      </c>
      <c r="AE8" s="5">
        <v>1</v>
      </c>
      <c r="AF8" s="5">
        <v>1.3560000000000001</v>
      </c>
      <c r="AG8" s="5">
        <v>1.581</v>
      </c>
      <c r="AH8" s="5">
        <v>1.173</v>
      </c>
      <c r="AI8" s="5">
        <v>1.4590000000000001</v>
      </c>
      <c r="AJ8" s="5">
        <v>1.1779999999999999</v>
      </c>
      <c r="AK8" s="5">
        <v>1.3149999999999999</v>
      </c>
      <c r="AL8" s="5"/>
      <c r="AM8" s="15"/>
      <c r="AN8" s="5">
        <v>0</v>
      </c>
      <c r="AO8" s="5">
        <v>1</v>
      </c>
      <c r="AP8" s="5">
        <v>1.6479999999999999</v>
      </c>
      <c r="AQ8" s="5">
        <v>2.0579999999999998</v>
      </c>
      <c r="AR8" s="5">
        <v>1.3149999999999999</v>
      </c>
      <c r="AS8" s="5">
        <v>1.8360000000000001</v>
      </c>
      <c r="AT8" s="5">
        <v>1.325</v>
      </c>
      <c r="AU8" s="13">
        <v>1.5740000000000001</v>
      </c>
    </row>
    <row r="9" spans="1:47">
      <c r="A9" s="1" t="s">
        <v>153</v>
      </c>
      <c r="C9" s="4">
        <v>43.75</v>
      </c>
      <c r="D9" s="4">
        <v>110.56</v>
      </c>
      <c r="E9" s="4">
        <v>159.27000000000001</v>
      </c>
      <c r="F9" s="4">
        <v>129.35</v>
      </c>
      <c r="G9" s="4">
        <v>127.37</v>
      </c>
      <c r="H9" s="4">
        <v>177.24</v>
      </c>
      <c r="I9" s="4">
        <v>165.95</v>
      </c>
      <c r="J9" s="4">
        <v>130.41999999999999</v>
      </c>
      <c r="L9" s="5">
        <v>92.786000000000001</v>
      </c>
      <c r="M9" s="5">
        <v>106.04100000000001</v>
      </c>
      <c r="N9" s="5">
        <v>102.98199999999999</v>
      </c>
      <c r="O9" s="5">
        <v>86.667999999999992</v>
      </c>
      <c r="P9" s="5">
        <v>93.804999999999993</v>
      </c>
      <c r="Q9" s="5">
        <v>101.962</v>
      </c>
      <c r="R9" s="5">
        <v>102.98199999999999</v>
      </c>
      <c r="S9" s="5">
        <v>83.608999999999995</v>
      </c>
      <c r="U9" s="5">
        <v>0.47199999999999998</v>
      </c>
      <c r="V9" s="5">
        <v>1.0429999999999999</v>
      </c>
      <c r="W9" s="5">
        <v>1.5469999999999999</v>
      </c>
      <c r="X9" s="5">
        <v>1.492</v>
      </c>
      <c r="Y9" s="5">
        <v>1.3580000000000001</v>
      </c>
      <c r="Z9" s="5">
        <v>1.738</v>
      </c>
      <c r="AA9" s="5">
        <v>1.611</v>
      </c>
      <c r="AB9" s="5">
        <v>1.56</v>
      </c>
      <c r="AD9" s="5">
        <v>0.45300000000000001</v>
      </c>
      <c r="AE9" s="5">
        <v>1</v>
      </c>
      <c r="AF9" s="5">
        <v>1.4830000000000001</v>
      </c>
      <c r="AG9" s="5">
        <v>1.43</v>
      </c>
      <c r="AH9" s="5">
        <v>1.302</v>
      </c>
      <c r="AI9" s="5">
        <v>1.6659999999999999</v>
      </c>
      <c r="AJ9" s="5">
        <v>1.5449999999999999</v>
      </c>
      <c r="AK9" s="5">
        <v>1.496</v>
      </c>
      <c r="AL9" s="5"/>
      <c r="AM9" s="15"/>
      <c r="AN9" s="5">
        <v>0</v>
      </c>
      <c r="AO9" s="5">
        <v>1</v>
      </c>
      <c r="AP9" s="5">
        <v>1.883</v>
      </c>
      <c r="AQ9" s="5">
        <v>1.786</v>
      </c>
      <c r="AR9" s="5">
        <v>1.552</v>
      </c>
      <c r="AS9" s="5">
        <v>2.2170000000000001</v>
      </c>
      <c r="AT9" s="5">
        <v>1.9950000000000001</v>
      </c>
      <c r="AU9" s="13">
        <v>1.905</v>
      </c>
    </row>
    <row r="10" spans="1:47">
      <c r="A10" s="1" t="s">
        <v>154</v>
      </c>
      <c r="C10" s="4">
        <v>40.9</v>
      </c>
      <c r="D10" s="4">
        <v>117.32</v>
      </c>
      <c r="E10" s="4">
        <v>130.54</v>
      </c>
      <c r="F10" s="4">
        <v>171.52</v>
      </c>
      <c r="G10" s="4">
        <v>166.31</v>
      </c>
      <c r="H10" s="4">
        <v>153.06</v>
      </c>
      <c r="I10" s="4">
        <v>139.44</v>
      </c>
      <c r="J10" s="4">
        <v>160.71</v>
      </c>
      <c r="L10" s="5">
        <v>120.31499999999998</v>
      </c>
      <c r="M10" s="5">
        <v>102.98199999999999</v>
      </c>
      <c r="N10" s="5">
        <v>106.04100000000001</v>
      </c>
      <c r="O10" s="5">
        <v>121.33499999999999</v>
      </c>
      <c r="P10" s="5">
        <v>114.19799999999999</v>
      </c>
      <c r="Q10" s="5">
        <v>114.19799999999999</v>
      </c>
      <c r="R10" s="5">
        <v>119.29600000000001</v>
      </c>
      <c r="S10" s="5">
        <v>111.139</v>
      </c>
      <c r="U10" s="5">
        <v>0.34</v>
      </c>
      <c r="V10" s="5">
        <v>1.139</v>
      </c>
      <c r="W10" s="5">
        <v>1.2310000000000001</v>
      </c>
      <c r="X10" s="5">
        <v>1.4139999999999999</v>
      </c>
      <c r="Y10" s="5">
        <v>1.456</v>
      </c>
      <c r="Z10" s="5">
        <v>1.34</v>
      </c>
      <c r="AA10" s="5">
        <v>1.169</v>
      </c>
      <c r="AB10" s="5">
        <v>1.446</v>
      </c>
      <c r="AD10" s="5">
        <v>0.29899999999999999</v>
      </c>
      <c r="AE10" s="5">
        <v>1</v>
      </c>
      <c r="AF10" s="5">
        <v>1.081</v>
      </c>
      <c r="AG10" s="5">
        <v>1.2410000000000001</v>
      </c>
      <c r="AH10" s="5">
        <v>1.278</v>
      </c>
      <c r="AI10" s="5">
        <v>1.1759999999999999</v>
      </c>
      <c r="AJ10" s="5">
        <v>1.026</v>
      </c>
      <c r="AK10" s="5">
        <v>1.27</v>
      </c>
      <c r="AL10" s="5"/>
      <c r="AM10" s="15"/>
      <c r="AN10" s="5">
        <v>0</v>
      </c>
      <c r="AO10" s="5">
        <v>1</v>
      </c>
      <c r="AP10" s="5">
        <v>1.115</v>
      </c>
      <c r="AQ10" s="5">
        <v>1.3440000000000001</v>
      </c>
      <c r="AR10" s="5">
        <v>1.397</v>
      </c>
      <c r="AS10" s="5">
        <v>1.252</v>
      </c>
      <c r="AT10" s="5">
        <v>1.038</v>
      </c>
      <c r="AU10" s="13">
        <v>1.3839999999999999</v>
      </c>
    </row>
    <row r="11" spans="1:47">
      <c r="A11" s="1" t="s">
        <v>155</v>
      </c>
      <c r="C11" s="4">
        <v>73.22</v>
      </c>
      <c r="D11" s="4">
        <v>149.05000000000001</v>
      </c>
      <c r="E11" s="4">
        <v>153.54</v>
      </c>
      <c r="F11" s="4">
        <v>153.43</v>
      </c>
      <c r="G11" s="4">
        <v>152.79</v>
      </c>
      <c r="H11" s="4">
        <v>116.38</v>
      </c>
      <c r="I11" s="4">
        <v>129.85</v>
      </c>
      <c r="J11" s="4">
        <v>156.69</v>
      </c>
      <c r="L11" s="5">
        <v>74.432000000000002</v>
      </c>
      <c r="M11" s="5">
        <v>113.17800000000001</v>
      </c>
      <c r="N11" s="5">
        <v>101.962</v>
      </c>
      <c r="O11" s="5">
        <v>123.37400000000001</v>
      </c>
      <c r="P11" s="5">
        <v>97.884</v>
      </c>
      <c r="Q11" s="5">
        <v>106.04100000000001</v>
      </c>
      <c r="R11" s="5">
        <v>104.00099999999999</v>
      </c>
      <c r="S11" s="5">
        <v>105.021</v>
      </c>
      <c r="U11" s="5">
        <v>0.98399999999999999</v>
      </c>
      <c r="V11" s="5">
        <v>1.3169999999999999</v>
      </c>
      <c r="W11" s="5">
        <v>1.506</v>
      </c>
      <c r="X11" s="5">
        <v>1.244</v>
      </c>
      <c r="Y11" s="5">
        <v>1.5609999999999999</v>
      </c>
      <c r="Z11" s="5">
        <v>1.0980000000000001</v>
      </c>
      <c r="AA11" s="5">
        <v>1.2490000000000001</v>
      </c>
      <c r="AB11" s="5">
        <v>1.492</v>
      </c>
      <c r="AD11" s="5">
        <v>0.747</v>
      </c>
      <c r="AE11" s="5">
        <v>1</v>
      </c>
      <c r="AF11" s="5">
        <v>1.1439999999999999</v>
      </c>
      <c r="AG11" s="5">
        <v>0.94499999999999995</v>
      </c>
      <c r="AH11" s="5">
        <v>1.1850000000000001</v>
      </c>
      <c r="AI11" s="5">
        <v>0.83399999999999996</v>
      </c>
      <c r="AJ11" s="5">
        <v>0.94799999999999995</v>
      </c>
      <c r="AK11" s="5">
        <v>1.133</v>
      </c>
      <c r="AL11" s="5"/>
      <c r="AM11" s="15"/>
      <c r="AN11" s="5">
        <v>0</v>
      </c>
      <c r="AO11" s="5">
        <v>1</v>
      </c>
      <c r="AP11" s="5">
        <v>1.5680000000000001</v>
      </c>
      <c r="AQ11" s="5">
        <v>0.78100000000000003</v>
      </c>
      <c r="AR11" s="5">
        <v>1.7330000000000001</v>
      </c>
      <c r="AS11" s="5">
        <v>0.34200000000000003</v>
      </c>
      <c r="AT11" s="5">
        <v>0.79600000000000004</v>
      </c>
      <c r="AU11" s="13">
        <v>1.526</v>
      </c>
    </row>
    <row r="12" spans="1:47">
      <c r="A12" s="1" t="s">
        <v>156</v>
      </c>
      <c r="C12" s="4">
        <v>57.2</v>
      </c>
      <c r="D12" s="4">
        <v>105.47</v>
      </c>
      <c r="E12" s="4">
        <v>122.36</v>
      </c>
      <c r="F12" s="4">
        <v>113.36</v>
      </c>
      <c r="G12" s="4">
        <v>90.1</v>
      </c>
      <c r="H12" s="4">
        <v>87.93</v>
      </c>
      <c r="I12" s="4">
        <v>134.86000000000001</v>
      </c>
      <c r="J12" s="4">
        <v>137.24</v>
      </c>
      <c r="L12" s="5">
        <v>64.236000000000004</v>
      </c>
      <c r="M12" s="5">
        <v>82.588999999999999</v>
      </c>
      <c r="N12" s="5">
        <v>72.393000000000001</v>
      </c>
      <c r="O12" s="5">
        <v>76.471999999999994</v>
      </c>
      <c r="P12" s="5">
        <v>69.334000000000003</v>
      </c>
      <c r="Q12" s="5">
        <v>74.432000000000002</v>
      </c>
      <c r="R12" s="5">
        <v>76.471999999999994</v>
      </c>
      <c r="S12" s="5">
        <v>79.530999999999992</v>
      </c>
      <c r="U12" s="5">
        <v>0.89</v>
      </c>
      <c r="V12" s="5">
        <v>1.2769999999999999</v>
      </c>
      <c r="W12" s="5">
        <v>1.69</v>
      </c>
      <c r="X12" s="5">
        <v>1.482</v>
      </c>
      <c r="Y12" s="5">
        <v>1.3</v>
      </c>
      <c r="Z12" s="5">
        <v>1.181</v>
      </c>
      <c r="AA12" s="5">
        <v>1.764</v>
      </c>
      <c r="AB12" s="5">
        <v>1.726</v>
      </c>
      <c r="AD12" s="5">
        <v>0.69699999999999995</v>
      </c>
      <c r="AE12" s="5">
        <v>1</v>
      </c>
      <c r="AF12" s="5">
        <v>1.323</v>
      </c>
      <c r="AG12" s="5">
        <v>1.161</v>
      </c>
      <c r="AH12" s="5">
        <v>1.018</v>
      </c>
      <c r="AI12" s="5">
        <v>0.92500000000000004</v>
      </c>
      <c r="AJ12" s="5">
        <v>1.381</v>
      </c>
      <c r="AK12" s="5">
        <v>1.3520000000000001</v>
      </c>
      <c r="AL12" s="5"/>
      <c r="AM12" s="15"/>
      <c r="AN12" s="5">
        <v>0</v>
      </c>
      <c r="AO12" s="5">
        <v>1</v>
      </c>
      <c r="AP12" s="5">
        <v>2.0670000000000002</v>
      </c>
      <c r="AQ12" s="5">
        <v>1.53</v>
      </c>
      <c r="AR12" s="5">
        <v>1.0589999999999999</v>
      </c>
      <c r="AS12" s="5">
        <v>0.752</v>
      </c>
      <c r="AT12" s="5">
        <v>2.258</v>
      </c>
      <c r="AU12" s="13">
        <v>2.16</v>
      </c>
    </row>
    <row r="13" spans="1:47">
      <c r="A13" s="1" t="s">
        <v>157</v>
      </c>
      <c r="C13" s="4">
        <v>56.71</v>
      </c>
      <c r="D13" s="4">
        <v>115.42</v>
      </c>
      <c r="E13" s="4">
        <v>129.04</v>
      </c>
      <c r="F13" s="4">
        <v>189.32</v>
      </c>
      <c r="G13" s="4">
        <v>113.43</v>
      </c>
      <c r="H13" s="4">
        <v>108.86</v>
      </c>
      <c r="I13" s="4">
        <v>126.84</v>
      </c>
      <c r="J13" s="4">
        <v>102.07</v>
      </c>
      <c r="L13" s="5">
        <v>105.021</v>
      </c>
      <c r="M13" s="5">
        <v>105.021</v>
      </c>
      <c r="N13" s="5">
        <v>110.11899999999999</v>
      </c>
      <c r="O13" s="5">
        <v>122.355</v>
      </c>
      <c r="P13" s="5">
        <v>75.451999999999998</v>
      </c>
      <c r="Q13" s="5">
        <v>104.00099999999999</v>
      </c>
      <c r="R13" s="5">
        <v>121.33499999999999</v>
      </c>
      <c r="S13" s="5">
        <v>116.23700000000001</v>
      </c>
      <c r="U13" s="5">
        <v>0.54</v>
      </c>
      <c r="V13" s="5">
        <v>1.099</v>
      </c>
      <c r="W13" s="5">
        <v>1.1719999999999999</v>
      </c>
      <c r="X13" s="5">
        <v>1.5469999999999999</v>
      </c>
      <c r="Y13" s="5">
        <v>1.5029999999999999</v>
      </c>
      <c r="Z13" s="5">
        <v>1.0469999999999999</v>
      </c>
      <c r="AA13" s="5">
        <v>1.0449999999999999</v>
      </c>
      <c r="AB13" s="5">
        <v>0.878</v>
      </c>
      <c r="AD13" s="5">
        <v>0.49099999999999999</v>
      </c>
      <c r="AE13" s="5">
        <v>1</v>
      </c>
      <c r="AF13" s="5">
        <v>1.0660000000000001</v>
      </c>
      <c r="AG13" s="5">
        <v>1.4079999999999999</v>
      </c>
      <c r="AH13" s="5">
        <v>1.3680000000000001</v>
      </c>
      <c r="AI13" s="5">
        <v>0.95299999999999996</v>
      </c>
      <c r="AJ13" s="5">
        <v>0.95099999999999996</v>
      </c>
      <c r="AK13" s="5">
        <v>0.79900000000000004</v>
      </c>
      <c r="AL13" s="5"/>
      <c r="AM13" s="15"/>
      <c r="AN13" s="5">
        <v>0</v>
      </c>
      <c r="AO13" s="5">
        <v>1</v>
      </c>
      <c r="AP13" s="5">
        <v>1.131</v>
      </c>
      <c r="AQ13" s="5">
        <v>1.8009999999999999</v>
      </c>
      <c r="AR13" s="5">
        <v>1.7230000000000001</v>
      </c>
      <c r="AS13" s="5">
        <v>0.90700000000000003</v>
      </c>
      <c r="AT13" s="5">
        <v>0.90300000000000002</v>
      </c>
      <c r="AU13" s="13">
        <v>0.60499999999999998</v>
      </c>
    </row>
    <row r="14" spans="1:47">
      <c r="A14" s="1" t="s">
        <v>158</v>
      </c>
      <c r="C14" s="4">
        <v>40.200000000000003</v>
      </c>
      <c r="D14" s="4">
        <v>86.2</v>
      </c>
      <c r="E14" s="4">
        <v>118.65</v>
      </c>
      <c r="F14" s="4">
        <v>89.16</v>
      </c>
      <c r="G14" s="4">
        <v>74.58</v>
      </c>
      <c r="H14" s="4">
        <v>80.180000000000007</v>
      </c>
      <c r="I14" s="4">
        <v>74.86</v>
      </c>
      <c r="J14" s="4">
        <v>77.95</v>
      </c>
      <c r="L14" s="5">
        <v>108.08</v>
      </c>
      <c r="M14" s="5">
        <v>106.04100000000001</v>
      </c>
      <c r="N14" s="5">
        <v>95.843999999999994</v>
      </c>
      <c r="O14" s="5">
        <v>90.745999999999995</v>
      </c>
      <c r="P14" s="5">
        <v>94.825000000000003</v>
      </c>
      <c r="Q14" s="5">
        <v>99.922999999999988</v>
      </c>
      <c r="R14" s="5">
        <v>93.804999999999993</v>
      </c>
      <c r="S14" s="5">
        <v>87.686999999999998</v>
      </c>
      <c r="U14" s="5">
        <v>0.372</v>
      </c>
      <c r="V14" s="5">
        <v>0.81299999999999994</v>
      </c>
      <c r="W14" s="5">
        <v>1.238</v>
      </c>
      <c r="X14" s="5">
        <v>0.98299999999999998</v>
      </c>
      <c r="Y14" s="5">
        <v>0.78700000000000003</v>
      </c>
      <c r="Z14" s="5">
        <v>0.80200000000000005</v>
      </c>
      <c r="AA14" s="5">
        <v>0.79800000000000004</v>
      </c>
      <c r="AB14" s="5">
        <v>0.88900000000000001</v>
      </c>
      <c r="AD14" s="5">
        <v>0.45800000000000002</v>
      </c>
      <c r="AE14" s="5">
        <v>1</v>
      </c>
      <c r="AF14" s="5">
        <v>1.5229999999999999</v>
      </c>
      <c r="AG14" s="5">
        <v>1.2090000000000001</v>
      </c>
      <c r="AH14" s="5">
        <v>0.96799999999999997</v>
      </c>
      <c r="AI14" s="5">
        <v>0.98599999999999999</v>
      </c>
      <c r="AJ14" s="5">
        <v>0.98199999999999998</v>
      </c>
      <c r="AK14" s="5">
        <v>1.093</v>
      </c>
      <c r="AL14" s="5"/>
      <c r="AM14" s="15"/>
      <c r="AN14" s="5">
        <v>0</v>
      </c>
      <c r="AO14" s="5">
        <v>1</v>
      </c>
      <c r="AP14" s="5">
        <v>1.964</v>
      </c>
      <c r="AQ14" s="5">
        <v>1.385</v>
      </c>
      <c r="AR14" s="5">
        <v>0.94099999999999995</v>
      </c>
      <c r="AS14" s="5">
        <v>0.97499999999999998</v>
      </c>
      <c r="AT14" s="5">
        <v>0.96599999999999997</v>
      </c>
      <c r="AU14" s="13">
        <v>1.1719999999999999</v>
      </c>
    </row>
    <row r="15" spans="1:47">
      <c r="A15" s="1" t="s">
        <v>159</v>
      </c>
      <c r="C15" s="4">
        <v>78.48</v>
      </c>
      <c r="D15" s="4">
        <v>100.37</v>
      </c>
      <c r="E15" s="4">
        <v>177.47</v>
      </c>
      <c r="F15" s="4">
        <v>145.75</v>
      </c>
      <c r="G15" s="4">
        <v>130.57</v>
      </c>
      <c r="H15" s="4">
        <v>137.59</v>
      </c>
      <c r="I15" s="4">
        <v>119.95</v>
      </c>
      <c r="J15" s="4">
        <v>111.89</v>
      </c>
      <c r="L15" s="5">
        <v>77.459000000000003</v>
      </c>
      <c r="M15" s="5">
        <v>71.302999999999997</v>
      </c>
      <c r="N15" s="5">
        <v>67.198999999999998</v>
      </c>
      <c r="O15" s="5">
        <v>63.096000000000004</v>
      </c>
      <c r="P15" s="5">
        <v>67.198999999999998</v>
      </c>
      <c r="Q15" s="5">
        <v>58.992000000000004</v>
      </c>
      <c r="R15" s="5">
        <v>72.328999999999994</v>
      </c>
      <c r="S15" s="5">
        <v>66.173000000000002</v>
      </c>
      <c r="U15" s="5">
        <v>1.0129999999999999</v>
      </c>
      <c r="V15" s="5">
        <v>1.4079999999999999</v>
      </c>
      <c r="W15" s="5">
        <v>2.641</v>
      </c>
      <c r="X15" s="5">
        <v>2.31</v>
      </c>
      <c r="Y15" s="5">
        <v>1.9430000000000001</v>
      </c>
      <c r="Z15" s="5">
        <v>2.3319999999999999</v>
      </c>
      <c r="AA15" s="5">
        <v>1.6579999999999999</v>
      </c>
      <c r="AB15" s="5">
        <v>1.6910000000000001</v>
      </c>
      <c r="AD15" s="5">
        <v>0.71899999999999997</v>
      </c>
      <c r="AE15" s="5">
        <v>1</v>
      </c>
      <c r="AF15" s="5">
        <v>1.8759999999999999</v>
      </c>
      <c r="AG15" s="5">
        <v>1.641</v>
      </c>
      <c r="AH15" s="5">
        <v>1.38</v>
      </c>
      <c r="AI15" s="5">
        <v>1.6559999999999999</v>
      </c>
      <c r="AJ15" s="5">
        <v>1.1779999999999999</v>
      </c>
      <c r="AK15" s="5">
        <v>1.2010000000000001</v>
      </c>
      <c r="AL15" s="5"/>
      <c r="AM15" s="15"/>
      <c r="AN15" s="6">
        <v>0</v>
      </c>
      <c r="AO15" s="6">
        <v>1</v>
      </c>
      <c r="AP15" s="6">
        <v>4.1219999999999999</v>
      </c>
      <c r="AQ15" s="6">
        <v>3.2839999999999998</v>
      </c>
      <c r="AR15" s="6">
        <v>2.3540000000000001</v>
      </c>
      <c r="AS15" s="6">
        <v>3.339</v>
      </c>
      <c r="AT15" s="6">
        <v>1.633</v>
      </c>
      <c r="AU15" s="14">
        <v>1.716</v>
      </c>
    </row>
    <row r="16" spans="1:47">
      <c r="AD16" s="5"/>
      <c r="AE16" s="5"/>
      <c r="AF16" s="5"/>
      <c r="AG16" s="5"/>
      <c r="AH16" s="5"/>
      <c r="AI16" s="5"/>
      <c r="AJ16" s="5"/>
      <c r="AK16" s="5"/>
      <c r="AL16" s="5"/>
      <c r="AM16" s="15" t="s">
        <v>2</v>
      </c>
      <c r="AN16" s="5">
        <f>AVERAGE(AN8:AN15)</f>
        <v>0</v>
      </c>
      <c r="AO16" s="5">
        <f t="shared" ref="AO16:AU16" si="0">AVERAGE(AO8:AO15)</f>
        <v>1</v>
      </c>
      <c r="AP16" s="5">
        <f t="shared" si="0"/>
        <v>1.9372500000000001</v>
      </c>
      <c r="AQ16" s="5">
        <f t="shared" si="0"/>
        <v>1.7461249999999997</v>
      </c>
      <c r="AR16" s="5">
        <f t="shared" si="0"/>
        <v>1.5092500000000002</v>
      </c>
      <c r="AS16" s="5">
        <f t="shared" si="0"/>
        <v>1.4524999999999999</v>
      </c>
      <c r="AT16" s="5">
        <f t="shared" si="0"/>
        <v>1.3642500000000002</v>
      </c>
      <c r="AU16" s="13">
        <f t="shared" si="0"/>
        <v>1.50525</v>
      </c>
    </row>
    <row r="17" spans="30:47">
      <c r="AD17" s="5"/>
      <c r="AE17" s="5"/>
      <c r="AF17" s="5"/>
      <c r="AG17" s="5"/>
      <c r="AH17" s="5"/>
      <c r="AI17" s="5"/>
      <c r="AJ17" s="5"/>
      <c r="AK17" s="5"/>
      <c r="AL17" s="5"/>
      <c r="AM17" s="15" t="s">
        <v>3</v>
      </c>
      <c r="AN17" s="5">
        <f>_xlfn.STDEV.S(AN8:AN15)</f>
        <v>0</v>
      </c>
      <c r="AO17" s="5">
        <f>_xlfn.STDEV.S(AO8:AO15)</f>
        <v>0</v>
      </c>
      <c r="AP17" s="5">
        <f t="shared" ref="AP17:AU17" si="1">_xlfn.STDEV.S(AP8:AP15)</f>
        <v>0.95167307561848224</v>
      </c>
      <c r="AQ17" s="5">
        <f t="shared" si="1"/>
        <v>0.73067668001263508</v>
      </c>
      <c r="AR17" s="5">
        <f t="shared" si="1"/>
        <v>0.44515639306395871</v>
      </c>
      <c r="AS17" s="5">
        <f t="shared" si="1"/>
        <v>0.96954348609465246</v>
      </c>
      <c r="AT17" s="5">
        <f t="shared" si="1"/>
        <v>0.54394110763154135</v>
      </c>
      <c r="AU17" s="13">
        <f t="shared" si="1"/>
        <v>0.47423283913525627</v>
      </c>
    </row>
    <row r="18" spans="30:47">
      <c r="AF18" s="10"/>
      <c r="AG18" s="10"/>
      <c r="AH18" s="10"/>
      <c r="AK18" s="10"/>
      <c r="AL18" s="10"/>
      <c r="AM18" s="15" t="s">
        <v>167</v>
      </c>
      <c r="AP18" s="10">
        <f>_xlfn.T.TEST(AO8:AO15,AP8:AP15,2,3)</f>
        <v>2.7080691912960243E-2</v>
      </c>
      <c r="AQ18" s="10">
        <f>_xlfn.T.TEST(AO8:AO15,AQ8:AQ15,2,3)</f>
        <v>2.3375334759583886E-2</v>
      </c>
      <c r="AR18" s="10">
        <f>_xlfn.T.TEST(AO8:AO15,AR8:AR15,2,3)</f>
        <v>1.433884679312745E-2</v>
      </c>
      <c r="AS18" s="1">
        <f>_xlfn.T.TEST(AO8:AO15,AS8:AS15,2,3)</f>
        <v>0.2283398335317697</v>
      </c>
      <c r="AT18" s="1">
        <f>_xlfn.T.TEST(AO8:AO15,AT8:AT15,2,3)</f>
        <v>0.10007695487216516</v>
      </c>
      <c r="AU18" s="16">
        <f>_xlfn.T.TEST(AO8:AO15,AU8:AU15,2,3)</f>
        <v>1.9567335793591902E-2</v>
      </c>
    </row>
    <row r="19" spans="30:47" ht="15" thickBot="1">
      <c r="AM19" s="17" t="s">
        <v>162</v>
      </c>
      <c r="AN19" s="18"/>
      <c r="AO19" s="18"/>
      <c r="AP19" s="18" t="s">
        <v>60</v>
      </c>
      <c r="AQ19" s="18" t="s">
        <v>60</v>
      </c>
      <c r="AR19" s="18" t="s">
        <v>60</v>
      </c>
      <c r="AS19" s="18"/>
      <c r="AT19" s="18"/>
      <c r="AU19" s="19" t="s">
        <v>60</v>
      </c>
    </row>
  </sheetData>
  <mergeCells count="5">
    <mergeCell ref="C4:K4"/>
    <mergeCell ref="L4:S4"/>
    <mergeCell ref="U4:AB4"/>
    <mergeCell ref="AD4:AK4"/>
    <mergeCell ref="AN4:AU4"/>
  </mergeCells>
  <phoneticPr fontId="2"/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D6ADC-AAFC-DF4F-8B22-099827556C5E}">
  <dimension ref="A1:AU19"/>
  <sheetViews>
    <sheetView zoomScaleNormal="100" workbookViewId="0"/>
  </sheetViews>
  <sheetFormatPr baseColWidth="10" defaultRowHeight="14"/>
  <cols>
    <col min="1" max="1" width="8.7109375" style="1" customWidth="1"/>
    <col min="2" max="2" width="15.7109375" style="1" customWidth="1"/>
    <col min="3" max="47" width="9.7109375" style="1" customWidth="1"/>
    <col min="48" max="16384" width="10.7109375" style="1"/>
  </cols>
  <sheetData>
    <row r="1" spans="1:47" ht="18">
      <c r="A1" s="23" t="s">
        <v>196</v>
      </c>
    </row>
    <row r="3" spans="1:47" ht="15" thickBot="1">
      <c r="A3" s="22" t="s">
        <v>168</v>
      </c>
    </row>
    <row r="4" spans="1:47">
      <c r="C4" s="24" t="s">
        <v>1</v>
      </c>
      <c r="D4" s="24"/>
      <c r="E4" s="24"/>
      <c r="F4" s="24"/>
      <c r="G4" s="24"/>
      <c r="H4" s="24"/>
      <c r="I4" s="24"/>
      <c r="J4" s="24"/>
      <c r="K4" s="24"/>
      <c r="L4" s="24" t="s">
        <v>161</v>
      </c>
      <c r="M4" s="24"/>
      <c r="N4" s="24"/>
      <c r="O4" s="24"/>
      <c r="P4" s="24"/>
      <c r="Q4" s="24"/>
      <c r="R4" s="24"/>
      <c r="S4" s="24"/>
      <c r="U4" s="24" t="s">
        <v>169</v>
      </c>
      <c r="V4" s="24"/>
      <c r="W4" s="24"/>
      <c r="X4" s="24"/>
      <c r="Y4" s="24"/>
      <c r="Z4" s="24"/>
      <c r="AA4" s="24"/>
      <c r="AB4" s="24"/>
      <c r="AD4" s="24" t="s">
        <v>164</v>
      </c>
      <c r="AE4" s="24"/>
      <c r="AF4" s="24"/>
      <c r="AG4" s="24"/>
      <c r="AH4" s="24"/>
      <c r="AI4" s="24"/>
      <c r="AJ4" s="24"/>
      <c r="AK4" s="24"/>
      <c r="AM4" s="20"/>
      <c r="AN4" s="27" t="s">
        <v>170</v>
      </c>
      <c r="AO4" s="27"/>
      <c r="AP4" s="27"/>
      <c r="AQ4" s="27"/>
      <c r="AR4" s="27"/>
      <c r="AS4" s="27"/>
      <c r="AT4" s="27"/>
      <c r="AU4" s="28"/>
    </row>
    <row r="5" spans="1:47">
      <c r="B5" s="1" t="s">
        <v>14</v>
      </c>
      <c r="C5" s="2" t="s">
        <v>16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  <c r="I5" s="2" t="s">
        <v>16</v>
      </c>
      <c r="J5" s="2" t="s">
        <v>16</v>
      </c>
      <c r="K5" s="2"/>
      <c r="L5" s="2" t="s">
        <v>16</v>
      </c>
      <c r="M5" s="2" t="s">
        <v>16</v>
      </c>
      <c r="N5" s="2" t="s">
        <v>16</v>
      </c>
      <c r="O5" s="2" t="s">
        <v>16</v>
      </c>
      <c r="P5" s="2" t="s">
        <v>16</v>
      </c>
      <c r="Q5" s="2" t="s">
        <v>16</v>
      </c>
      <c r="R5" s="2" t="s">
        <v>16</v>
      </c>
      <c r="S5" s="2" t="s">
        <v>16</v>
      </c>
      <c r="U5" s="2" t="s">
        <v>16</v>
      </c>
      <c r="V5" s="2" t="s">
        <v>16</v>
      </c>
      <c r="W5" s="2" t="s">
        <v>16</v>
      </c>
      <c r="X5" s="2" t="s">
        <v>16</v>
      </c>
      <c r="Y5" s="2" t="s">
        <v>16</v>
      </c>
      <c r="Z5" s="2" t="s">
        <v>16</v>
      </c>
      <c r="AA5" s="2" t="s">
        <v>16</v>
      </c>
      <c r="AB5" s="2" t="s">
        <v>16</v>
      </c>
      <c r="AD5" s="2" t="s">
        <v>16</v>
      </c>
      <c r="AE5" s="2" t="s">
        <v>16</v>
      </c>
      <c r="AF5" s="2" t="s">
        <v>16</v>
      </c>
      <c r="AG5" s="2" t="s">
        <v>16</v>
      </c>
      <c r="AH5" s="2" t="s">
        <v>16</v>
      </c>
      <c r="AI5" s="2" t="s">
        <v>16</v>
      </c>
      <c r="AJ5" s="2" t="s">
        <v>16</v>
      </c>
      <c r="AK5" s="2" t="s">
        <v>16</v>
      </c>
      <c r="AM5" s="15"/>
      <c r="AN5" s="2" t="s">
        <v>16</v>
      </c>
      <c r="AO5" s="2" t="s">
        <v>16</v>
      </c>
      <c r="AP5" s="2" t="s">
        <v>16</v>
      </c>
      <c r="AQ5" s="2" t="s">
        <v>16</v>
      </c>
      <c r="AR5" s="2" t="s">
        <v>16</v>
      </c>
      <c r="AS5" s="2" t="s">
        <v>16</v>
      </c>
      <c r="AT5" s="2" t="s">
        <v>16</v>
      </c>
      <c r="AU5" s="11" t="s">
        <v>16</v>
      </c>
    </row>
    <row r="6" spans="1:47">
      <c r="B6" s="1" t="s">
        <v>17</v>
      </c>
      <c r="C6" s="2" t="s">
        <v>15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/>
      <c r="L6" s="2" t="s">
        <v>15</v>
      </c>
      <c r="M6" s="2" t="s">
        <v>16</v>
      </c>
      <c r="N6" s="2" t="s">
        <v>16</v>
      </c>
      <c r="O6" s="2" t="s">
        <v>16</v>
      </c>
      <c r="P6" s="2" t="s">
        <v>16</v>
      </c>
      <c r="Q6" s="2" t="s">
        <v>16</v>
      </c>
      <c r="R6" s="2" t="s">
        <v>16</v>
      </c>
      <c r="S6" s="2" t="s">
        <v>16</v>
      </c>
      <c r="U6" s="2" t="s">
        <v>15</v>
      </c>
      <c r="V6" s="2" t="s">
        <v>16</v>
      </c>
      <c r="W6" s="2" t="s">
        <v>16</v>
      </c>
      <c r="X6" s="2" t="s">
        <v>16</v>
      </c>
      <c r="Y6" s="2" t="s">
        <v>16</v>
      </c>
      <c r="Z6" s="2" t="s">
        <v>16</v>
      </c>
      <c r="AA6" s="2" t="s">
        <v>16</v>
      </c>
      <c r="AB6" s="2" t="s">
        <v>16</v>
      </c>
      <c r="AD6" s="2" t="s">
        <v>15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M6" s="15"/>
      <c r="AN6" s="2" t="s">
        <v>15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11" t="s">
        <v>16</v>
      </c>
    </row>
    <row r="7" spans="1:47">
      <c r="B7" s="3" t="s">
        <v>171</v>
      </c>
      <c r="C7" s="7" t="s">
        <v>15</v>
      </c>
      <c r="D7" s="7" t="s">
        <v>15</v>
      </c>
      <c r="E7" s="7">
        <v>0.1</v>
      </c>
      <c r="F7" s="7">
        <v>1</v>
      </c>
      <c r="G7" s="7">
        <v>10</v>
      </c>
      <c r="H7" s="7">
        <v>100</v>
      </c>
      <c r="I7" s="7">
        <v>1000</v>
      </c>
      <c r="J7" s="7">
        <v>10000</v>
      </c>
      <c r="L7" s="7" t="s">
        <v>15</v>
      </c>
      <c r="M7" s="7" t="s">
        <v>15</v>
      </c>
      <c r="N7" s="7">
        <v>0.1</v>
      </c>
      <c r="O7" s="7">
        <v>1</v>
      </c>
      <c r="P7" s="7">
        <v>10</v>
      </c>
      <c r="Q7" s="7">
        <v>100</v>
      </c>
      <c r="R7" s="7">
        <v>1000</v>
      </c>
      <c r="S7" s="7">
        <v>10000</v>
      </c>
      <c r="U7" s="7" t="s">
        <v>15</v>
      </c>
      <c r="V7" s="7" t="s">
        <v>15</v>
      </c>
      <c r="W7" s="7">
        <v>0.1</v>
      </c>
      <c r="X7" s="7">
        <v>1</v>
      </c>
      <c r="Y7" s="7">
        <v>10</v>
      </c>
      <c r="Z7" s="7">
        <v>100</v>
      </c>
      <c r="AA7" s="7">
        <v>1000</v>
      </c>
      <c r="AB7" s="7">
        <v>10000</v>
      </c>
      <c r="AD7" s="7" t="s">
        <v>15</v>
      </c>
      <c r="AE7" s="7" t="s">
        <v>15</v>
      </c>
      <c r="AF7" s="7">
        <v>0.1</v>
      </c>
      <c r="AG7" s="7">
        <v>1</v>
      </c>
      <c r="AH7" s="7">
        <v>10</v>
      </c>
      <c r="AI7" s="7">
        <v>100</v>
      </c>
      <c r="AJ7" s="7">
        <v>1000</v>
      </c>
      <c r="AK7" s="7">
        <v>10000</v>
      </c>
      <c r="AM7" s="15"/>
      <c r="AN7" s="7" t="s">
        <v>15</v>
      </c>
      <c r="AO7" s="7" t="s">
        <v>15</v>
      </c>
      <c r="AP7" s="7">
        <v>0.1</v>
      </c>
      <c r="AQ7" s="7">
        <v>1</v>
      </c>
      <c r="AR7" s="7">
        <v>10</v>
      </c>
      <c r="AS7" s="7">
        <v>100</v>
      </c>
      <c r="AT7" s="7">
        <v>1000</v>
      </c>
      <c r="AU7" s="12">
        <v>10000</v>
      </c>
    </row>
    <row r="8" spans="1:47">
      <c r="A8" s="1" t="s">
        <v>172</v>
      </c>
      <c r="C8" s="4">
        <v>22.93</v>
      </c>
      <c r="D8" s="4">
        <v>59.81</v>
      </c>
      <c r="E8" s="4">
        <v>68.489999999999995</v>
      </c>
      <c r="F8" s="4">
        <v>74.03</v>
      </c>
      <c r="G8" s="4">
        <v>104.65</v>
      </c>
      <c r="H8" s="4">
        <v>78.819999999999993</v>
      </c>
      <c r="I8" s="4">
        <v>84.54</v>
      </c>
      <c r="J8" s="4">
        <v>54.56</v>
      </c>
      <c r="L8" s="5">
        <v>111.03900000000002</v>
      </c>
      <c r="M8" s="5">
        <v>88.420000000000016</v>
      </c>
      <c r="N8" s="5">
        <v>87.391999999999996</v>
      </c>
      <c r="O8" s="5">
        <v>94.588999999999999</v>
      </c>
      <c r="P8" s="5">
        <v>95.61699999999999</v>
      </c>
      <c r="Q8" s="5">
        <v>92.532000000000011</v>
      </c>
      <c r="R8" s="5">
        <v>91.503999999999991</v>
      </c>
      <c r="S8" s="5">
        <v>95.61699999999999</v>
      </c>
      <c r="U8" s="5">
        <v>0.20699999999999999</v>
      </c>
      <c r="V8" s="5">
        <v>0.67600000000000005</v>
      </c>
      <c r="W8" s="5">
        <v>0.78400000000000003</v>
      </c>
      <c r="X8" s="5">
        <v>0.78300000000000003</v>
      </c>
      <c r="Y8" s="5">
        <v>1.0940000000000001</v>
      </c>
      <c r="Z8" s="5">
        <v>0.85199999999999998</v>
      </c>
      <c r="AA8" s="5">
        <v>0.92400000000000004</v>
      </c>
      <c r="AB8" s="5">
        <v>0.57099999999999995</v>
      </c>
      <c r="AD8" s="5">
        <v>0.30599999999999999</v>
      </c>
      <c r="AE8" s="5">
        <v>1</v>
      </c>
      <c r="AF8" s="5">
        <v>1.1599999999999999</v>
      </c>
      <c r="AG8" s="5">
        <v>1.1579999999999999</v>
      </c>
      <c r="AH8" s="5">
        <v>1.6180000000000001</v>
      </c>
      <c r="AI8" s="5">
        <v>1.26</v>
      </c>
      <c r="AJ8" s="5">
        <v>1.367</v>
      </c>
      <c r="AK8" s="5">
        <v>0.84499999999999997</v>
      </c>
      <c r="AM8" s="15"/>
      <c r="AN8" s="5">
        <v>0</v>
      </c>
      <c r="AO8" s="5">
        <v>1</v>
      </c>
      <c r="AP8" s="5">
        <v>1.23</v>
      </c>
      <c r="AQ8" s="5">
        <v>1.228</v>
      </c>
      <c r="AR8" s="5">
        <v>1.891</v>
      </c>
      <c r="AS8" s="5">
        <v>1.375</v>
      </c>
      <c r="AT8" s="5">
        <v>1.5289999999999999</v>
      </c>
      <c r="AU8" s="13">
        <v>0.77600000000000002</v>
      </c>
    </row>
    <row r="9" spans="1:47">
      <c r="A9" s="1" t="s">
        <v>173</v>
      </c>
      <c r="C9" s="4">
        <v>30.25</v>
      </c>
      <c r="D9" s="4">
        <v>76.959999999999994</v>
      </c>
      <c r="E9" s="4">
        <v>102.45</v>
      </c>
      <c r="F9" s="4">
        <v>125.17</v>
      </c>
      <c r="G9" s="4">
        <v>87.87</v>
      </c>
      <c r="H9" s="4">
        <v>94.77</v>
      </c>
      <c r="I9" s="4">
        <v>79.19</v>
      </c>
      <c r="J9" s="4">
        <v>88.21</v>
      </c>
      <c r="L9" s="5">
        <v>107.95500000000001</v>
      </c>
      <c r="M9" s="5">
        <v>119.26400000000001</v>
      </c>
      <c r="N9" s="5">
        <v>108.983</v>
      </c>
      <c r="O9" s="5">
        <v>120.292</v>
      </c>
      <c r="P9" s="5">
        <v>119.26400000000001</v>
      </c>
      <c r="Q9" s="5">
        <v>114.12300000000002</v>
      </c>
      <c r="R9" s="5">
        <v>114.12300000000002</v>
      </c>
      <c r="S9" s="5">
        <v>118.23600000000002</v>
      </c>
      <c r="U9" s="5">
        <v>0.28000000000000003</v>
      </c>
      <c r="V9" s="5">
        <v>0.64500000000000002</v>
      </c>
      <c r="W9" s="5">
        <v>0.94</v>
      </c>
      <c r="X9" s="5">
        <v>1.0409999999999999</v>
      </c>
      <c r="Y9" s="5">
        <v>0.73699999999999999</v>
      </c>
      <c r="Z9" s="5">
        <v>0.83</v>
      </c>
      <c r="AA9" s="5">
        <v>0.69399999999999995</v>
      </c>
      <c r="AB9" s="5">
        <v>0.746</v>
      </c>
      <c r="AD9" s="5">
        <v>0.434</v>
      </c>
      <c r="AE9" s="5">
        <v>1</v>
      </c>
      <c r="AF9" s="5">
        <v>1.4570000000000001</v>
      </c>
      <c r="AG9" s="5">
        <v>1.6140000000000001</v>
      </c>
      <c r="AH9" s="5">
        <v>1.143</v>
      </c>
      <c r="AI9" s="5">
        <v>1.2869999999999999</v>
      </c>
      <c r="AJ9" s="5">
        <v>1.0760000000000001</v>
      </c>
      <c r="AK9" s="5">
        <v>1.157</v>
      </c>
      <c r="AM9" s="15"/>
      <c r="AN9" s="5">
        <v>0</v>
      </c>
      <c r="AO9" s="5">
        <v>1</v>
      </c>
      <c r="AP9" s="5">
        <v>1.8080000000000001</v>
      </c>
      <c r="AQ9" s="5">
        <v>2.085</v>
      </c>
      <c r="AR9" s="5">
        <v>1.252</v>
      </c>
      <c r="AS9" s="5">
        <v>1.5069999999999999</v>
      </c>
      <c r="AT9" s="5">
        <v>1.1339999999999999</v>
      </c>
      <c r="AU9" s="13">
        <v>1.2769999999999999</v>
      </c>
    </row>
    <row r="10" spans="1:47">
      <c r="A10" s="1" t="s">
        <v>174</v>
      </c>
      <c r="C10" s="4">
        <v>23.7</v>
      </c>
      <c r="D10" s="4">
        <v>61.57</v>
      </c>
      <c r="E10" s="4">
        <v>67.36</v>
      </c>
      <c r="F10" s="4">
        <v>65.63</v>
      </c>
      <c r="G10" s="4">
        <v>63.4</v>
      </c>
      <c r="H10" s="4">
        <v>71.22</v>
      </c>
      <c r="I10" s="4">
        <v>72.41</v>
      </c>
      <c r="J10" s="4">
        <v>45.58</v>
      </c>
      <c r="L10" s="5">
        <v>107.95500000000001</v>
      </c>
      <c r="M10" s="5">
        <v>103.84200000000001</v>
      </c>
      <c r="N10" s="5">
        <v>96.64500000000001</v>
      </c>
      <c r="O10" s="5">
        <v>104.87</v>
      </c>
      <c r="P10" s="5">
        <v>75.054000000000002</v>
      </c>
      <c r="Q10" s="5">
        <v>108.983</v>
      </c>
      <c r="R10" s="5">
        <v>106.92600000000002</v>
      </c>
      <c r="S10" s="5">
        <v>104.87</v>
      </c>
      <c r="U10" s="5">
        <v>0.22</v>
      </c>
      <c r="V10" s="5">
        <v>0.59299999999999997</v>
      </c>
      <c r="W10" s="5">
        <v>0.69699999999999995</v>
      </c>
      <c r="X10" s="5">
        <v>0.626</v>
      </c>
      <c r="Y10" s="5">
        <v>0.84499999999999997</v>
      </c>
      <c r="Z10" s="5">
        <v>0.65300000000000002</v>
      </c>
      <c r="AA10" s="5">
        <v>0.67700000000000005</v>
      </c>
      <c r="AB10" s="5">
        <v>0.435</v>
      </c>
      <c r="AD10" s="5">
        <v>0.371</v>
      </c>
      <c r="AE10" s="5">
        <v>1</v>
      </c>
      <c r="AF10" s="5">
        <v>1.175</v>
      </c>
      <c r="AG10" s="5">
        <v>1.056</v>
      </c>
      <c r="AH10" s="5">
        <v>1.425</v>
      </c>
      <c r="AI10" s="5">
        <v>1.101</v>
      </c>
      <c r="AJ10" s="5">
        <v>1.1419999999999999</v>
      </c>
      <c r="AK10" s="5">
        <v>0.73399999999999999</v>
      </c>
      <c r="AM10" s="15"/>
      <c r="AN10" s="5">
        <v>0</v>
      </c>
      <c r="AO10" s="5">
        <v>1</v>
      </c>
      <c r="AP10" s="5">
        <v>1.2789999999999999</v>
      </c>
      <c r="AQ10" s="5">
        <v>1.0880000000000001</v>
      </c>
      <c r="AR10" s="5">
        <v>1.6759999999999999</v>
      </c>
      <c r="AS10" s="5">
        <v>1.161</v>
      </c>
      <c r="AT10" s="5">
        <v>1.2250000000000001</v>
      </c>
      <c r="AU10" s="13">
        <v>0.57599999999999996</v>
      </c>
    </row>
    <row r="11" spans="1:47">
      <c r="A11" s="1" t="s">
        <v>175</v>
      </c>
      <c r="C11" s="4">
        <v>46.95</v>
      </c>
      <c r="D11" s="4">
        <v>91.83</v>
      </c>
      <c r="E11" s="4">
        <v>98.69</v>
      </c>
      <c r="F11" s="4">
        <v>101.34</v>
      </c>
      <c r="G11" s="4">
        <v>106.36</v>
      </c>
      <c r="H11" s="4">
        <v>109.9</v>
      </c>
      <c r="I11" s="4">
        <v>102.8</v>
      </c>
      <c r="J11" s="4">
        <v>104.65</v>
      </c>
      <c r="L11" s="5">
        <v>60.660000000000004</v>
      </c>
      <c r="M11" s="5">
        <v>92.532000000000011</v>
      </c>
      <c r="N11" s="5">
        <v>98.700999999999993</v>
      </c>
      <c r="O11" s="5">
        <v>94.588999999999999</v>
      </c>
      <c r="P11" s="5">
        <v>84.306999999999988</v>
      </c>
      <c r="Q11" s="5">
        <v>71.97</v>
      </c>
      <c r="R11" s="5">
        <v>91.503999999999991</v>
      </c>
      <c r="S11" s="5">
        <v>95.61699999999999</v>
      </c>
      <c r="U11" s="5">
        <v>0.77400000000000002</v>
      </c>
      <c r="V11" s="5">
        <v>0.99199999999999999</v>
      </c>
      <c r="W11" s="5">
        <v>1</v>
      </c>
      <c r="X11" s="5">
        <v>1.071</v>
      </c>
      <c r="Y11" s="5">
        <v>1.262</v>
      </c>
      <c r="Z11" s="5">
        <v>1.5269999999999999</v>
      </c>
      <c r="AA11" s="5">
        <v>1.123</v>
      </c>
      <c r="AB11" s="5">
        <v>1.0940000000000001</v>
      </c>
      <c r="AD11" s="5">
        <v>0.78</v>
      </c>
      <c r="AE11" s="5">
        <v>1</v>
      </c>
      <c r="AF11" s="5">
        <v>1.008</v>
      </c>
      <c r="AG11" s="5">
        <v>1.08</v>
      </c>
      <c r="AH11" s="5">
        <v>1.272</v>
      </c>
      <c r="AI11" s="5">
        <v>1.5389999999999999</v>
      </c>
      <c r="AJ11" s="5">
        <v>1.1319999999999999</v>
      </c>
      <c r="AK11" s="5">
        <v>1.103</v>
      </c>
      <c r="AM11" s="15"/>
      <c r="AN11" s="5">
        <v>0</v>
      </c>
      <c r="AO11" s="5">
        <v>1</v>
      </c>
      <c r="AP11" s="5">
        <v>1.0369999999999999</v>
      </c>
      <c r="AQ11" s="5">
        <v>1.3620000000000001</v>
      </c>
      <c r="AR11" s="5">
        <v>2.2389999999999999</v>
      </c>
      <c r="AS11" s="5">
        <v>3.4540000000000002</v>
      </c>
      <c r="AT11" s="5">
        <v>1.601</v>
      </c>
      <c r="AU11" s="13">
        <v>1.468</v>
      </c>
    </row>
    <row r="12" spans="1:47">
      <c r="A12" s="1" t="s">
        <v>176</v>
      </c>
      <c r="C12" s="4">
        <v>35.270000000000003</v>
      </c>
      <c r="D12" s="4">
        <v>75.77</v>
      </c>
      <c r="E12" s="4">
        <v>119.33</v>
      </c>
      <c r="F12" s="4">
        <v>136.9</v>
      </c>
      <c r="G12" s="4">
        <v>102.81</v>
      </c>
      <c r="H12" s="4">
        <v>107.21</v>
      </c>
      <c r="I12" s="4">
        <v>118.36</v>
      </c>
      <c r="J12" s="4">
        <v>105.72</v>
      </c>
      <c r="L12" s="5">
        <v>114.12300000000002</v>
      </c>
      <c r="M12" s="5">
        <v>95.61699999999999</v>
      </c>
      <c r="N12" s="5">
        <v>101.786</v>
      </c>
      <c r="O12" s="5">
        <v>103.84200000000001</v>
      </c>
      <c r="P12" s="5">
        <v>105.898</v>
      </c>
      <c r="Q12" s="5">
        <v>100.75800000000001</v>
      </c>
      <c r="R12" s="5">
        <v>103.84200000000001</v>
      </c>
      <c r="S12" s="5">
        <v>114.12300000000002</v>
      </c>
      <c r="U12" s="5">
        <v>0.309</v>
      </c>
      <c r="V12" s="5">
        <v>0.79200000000000004</v>
      </c>
      <c r="W12" s="5">
        <v>1.1719999999999999</v>
      </c>
      <c r="X12" s="5">
        <v>1.3180000000000001</v>
      </c>
      <c r="Y12" s="5">
        <v>0.97099999999999997</v>
      </c>
      <c r="Z12" s="5">
        <v>1.0640000000000001</v>
      </c>
      <c r="AA12" s="5">
        <v>1.1399999999999999</v>
      </c>
      <c r="AB12" s="5">
        <v>0.92600000000000005</v>
      </c>
      <c r="AD12" s="5">
        <v>0.39</v>
      </c>
      <c r="AE12" s="5">
        <v>1</v>
      </c>
      <c r="AF12" s="5">
        <v>1.48</v>
      </c>
      <c r="AG12" s="5">
        <v>1.6639999999999999</v>
      </c>
      <c r="AH12" s="5">
        <v>1.226</v>
      </c>
      <c r="AI12" s="5">
        <v>1.343</v>
      </c>
      <c r="AJ12" s="5">
        <v>1.4390000000000001</v>
      </c>
      <c r="AK12" s="5">
        <v>1.169</v>
      </c>
      <c r="AM12" s="15"/>
      <c r="AN12" s="5">
        <v>0</v>
      </c>
      <c r="AO12" s="5">
        <v>1</v>
      </c>
      <c r="AP12" s="5">
        <v>1.7869999999999999</v>
      </c>
      <c r="AQ12" s="5">
        <v>2.089</v>
      </c>
      <c r="AR12" s="5">
        <v>1.371</v>
      </c>
      <c r="AS12" s="5">
        <v>1.5629999999999999</v>
      </c>
      <c r="AT12" s="5">
        <v>1.72</v>
      </c>
      <c r="AU12" s="13">
        <v>1.2769999999999999</v>
      </c>
    </row>
    <row r="13" spans="1:47">
      <c r="A13" s="1" t="s">
        <v>177</v>
      </c>
      <c r="C13" s="4">
        <v>40.85</v>
      </c>
      <c r="D13" s="4">
        <v>72.91</v>
      </c>
      <c r="E13" s="4">
        <v>97.53</v>
      </c>
      <c r="F13" s="4">
        <v>104.34</v>
      </c>
      <c r="G13" s="4">
        <v>96.05</v>
      </c>
      <c r="H13" s="4">
        <v>85.76</v>
      </c>
      <c r="I13" s="4">
        <v>102.29</v>
      </c>
      <c r="J13" s="4">
        <v>93.78</v>
      </c>
      <c r="L13" s="5">
        <v>106.92600000000002</v>
      </c>
      <c r="M13" s="5">
        <v>95.61699999999999</v>
      </c>
      <c r="N13" s="5">
        <v>95.61699999999999</v>
      </c>
      <c r="O13" s="5">
        <v>95.61699999999999</v>
      </c>
      <c r="P13" s="5">
        <v>101.786</v>
      </c>
      <c r="Q13" s="5">
        <v>100.75800000000001</v>
      </c>
      <c r="R13" s="5">
        <v>101.786</v>
      </c>
      <c r="S13" s="5">
        <v>100.75800000000001</v>
      </c>
      <c r="U13" s="5">
        <v>0.38200000000000001</v>
      </c>
      <c r="V13" s="5">
        <v>0.76300000000000001</v>
      </c>
      <c r="W13" s="5">
        <v>1.02</v>
      </c>
      <c r="X13" s="5">
        <v>1.091</v>
      </c>
      <c r="Y13" s="5">
        <v>0.94399999999999995</v>
      </c>
      <c r="Z13" s="5">
        <v>0.85099999999999998</v>
      </c>
      <c r="AA13" s="5">
        <v>1.0049999999999999</v>
      </c>
      <c r="AB13" s="5">
        <v>0.93100000000000005</v>
      </c>
      <c r="AD13" s="5">
        <v>0.501</v>
      </c>
      <c r="AE13" s="5">
        <v>1</v>
      </c>
      <c r="AF13" s="5">
        <v>1.337</v>
      </c>
      <c r="AG13" s="5">
        <v>1.43</v>
      </c>
      <c r="AH13" s="5">
        <v>1.2370000000000001</v>
      </c>
      <c r="AI13" s="5">
        <v>1.115</v>
      </c>
      <c r="AJ13" s="5">
        <v>1.3169999999999999</v>
      </c>
      <c r="AK13" s="5">
        <v>1.22</v>
      </c>
      <c r="AM13" s="15"/>
      <c r="AN13" s="5">
        <v>0</v>
      </c>
      <c r="AO13" s="5">
        <v>1</v>
      </c>
      <c r="AP13" s="5">
        <v>1.675</v>
      </c>
      <c r="AQ13" s="5">
        <v>1.861</v>
      </c>
      <c r="AR13" s="5">
        <v>1.4750000000000001</v>
      </c>
      <c r="AS13" s="5">
        <v>1.2310000000000001</v>
      </c>
      <c r="AT13" s="5">
        <v>1.635</v>
      </c>
      <c r="AU13" s="13">
        <v>1.4410000000000001</v>
      </c>
    </row>
    <row r="14" spans="1:47">
      <c r="A14" s="1" t="s">
        <v>178</v>
      </c>
      <c r="C14" s="4">
        <v>32.17</v>
      </c>
      <c r="D14" s="4">
        <v>94.79</v>
      </c>
      <c r="E14" s="4">
        <v>106.75</v>
      </c>
      <c r="F14" s="4">
        <v>180.79</v>
      </c>
      <c r="G14" s="4">
        <v>114.94</v>
      </c>
      <c r="H14" s="4">
        <v>96.3</v>
      </c>
      <c r="I14" s="4">
        <v>88.21</v>
      </c>
      <c r="J14" s="4">
        <v>106.32</v>
      </c>
      <c r="L14" s="5">
        <v>101.786</v>
      </c>
      <c r="M14" s="5">
        <v>94.588999999999999</v>
      </c>
      <c r="N14" s="5">
        <v>94.588999999999999</v>
      </c>
      <c r="O14" s="5">
        <v>117.208</v>
      </c>
      <c r="P14" s="5">
        <v>108.983</v>
      </c>
      <c r="Q14" s="5">
        <v>108.983</v>
      </c>
      <c r="R14" s="5">
        <v>103.84200000000001</v>
      </c>
      <c r="S14" s="5">
        <v>105.898</v>
      </c>
      <c r="U14" s="5">
        <v>0.316</v>
      </c>
      <c r="V14" s="5">
        <v>1.002</v>
      </c>
      <c r="W14" s="5">
        <v>1.129</v>
      </c>
      <c r="X14" s="5">
        <v>1.542</v>
      </c>
      <c r="Y14" s="5">
        <v>1.0549999999999999</v>
      </c>
      <c r="Z14" s="5">
        <v>0.88400000000000001</v>
      </c>
      <c r="AA14" s="5">
        <v>0.84899999999999998</v>
      </c>
      <c r="AB14" s="5">
        <v>1.004</v>
      </c>
      <c r="AD14" s="5">
        <v>0.315</v>
      </c>
      <c r="AE14" s="5">
        <v>1</v>
      </c>
      <c r="AF14" s="5">
        <v>1.127</v>
      </c>
      <c r="AG14" s="5">
        <v>1.5389999999999999</v>
      </c>
      <c r="AH14" s="5">
        <v>1.0529999999999999</v>
      </c>
      <c r="AI14" s="5">
        <v>0.88200000000000001</v>
      </c>
      <c r="AJ14" s="5">
        <v>0.84699999999999998</v>
      </c>
      <c r="AK14" s="5">
        <v>1.002</v>
      </c>
      <c r="AM14" s="15"/>
      <c r="AN14" s="5">
        <v>0</v>
      </c>
      <c r="AO14" s="5">
        <v>1</v>
      </c>
      <c r="AP14" s="5">
        <v>1.1850000000000001</v>
      </c>
      <c r="AQ14" s="5">
        <v>1.7869999999999999</v>
      </c>
      <c r="AR14" s="5">
        <v>1.077</v>
      </c>
      <c r="AS14" s="5">
        <v>0.82799999999999996</v>
      </c>
      <c r="AT14" s="5">
        <v>0.77700000000000002</v>
      </c>
      <c r="AU14" s="13">
        <v>1.0029999999999999</v>
      </c>
    </row>
    <row r="15" spans="1:47">
      <c r="A15" s="1" t="s">
        <v>179</v>
      </c>
      <c r="C15" s="4">
        <v>24.35</v>
      </c>
      <c r="D15" s="4">
        <v>73.900000000000006</v>
      </c>
      <c r="E15" s="4">
        <v>75.78</v>
      </c>
      <c r="F15" s="4">
        <v>79.61</v>
      </c>
      <c r="G15" s="4">
        <v>80.42</v>
      </c>
      <c r="H15" s="4">
        <v>102.29</v>
      </c>
      <c r="I15" s="4">
        <v>75.41</v>
      </c>
      <c r="J15" s="4">
        <v>84.97</v>
      </c>
      <c r="L15" s="5">
        <v>95.61699999999999</v>
      </c>
      <c r="M15" s="5">
        <v>108.983</v>
      </c>
      <c r="N15" s="5">
        <v>108.983</v>
      </c>
      <c r="O15" s="5">
        <v>108.983</v>
      </c>
      <c r="P15" s="5">
        <v>118.23600000000002</v>
      </c>
      <c r="Q15" s="5">
        <v>112.06700000000001</v>
      </c>
      <c r="R15" s="5">
        <v>104.87</v>
      </c>
      <c r="S15" s="5">
        <v>107.95500000000001</v>
      </c>
      <c r="U15" s="5">
        <v>0.255</v>
      </c>
      <c r="V15" s="5">
        <v>0.67800000000000005</v>
      </c>
      <c r="W15" s="5">
        <v>0.69499999999999995</v>
      </c>
      <c r="X15" s="5">
        <v>0.73</v>
      </c>
      <c r="Y15" s="5">
        <v>0.68</v>
      </c>
      <c r="Z15" s="5">
        <v>0.91300000000000003</v>
      </c>
      <c r="AA15" s="5">
        <v>0.71899999999999997</v>
      </c>
      <c r="AB15" s="5">
        <v>0.78700000000000003</v>
      </c>
      <c r="AD15" s="5">
        <v>0.376</v>
      </c>
      <c r="AE15" s="5">
        <v>1</v>
      </c>
      <c r="AF15" s="5">
        <v>1.0249999999999999</v>
      </c>
      <c r="AG15" s="5">
        <v>1.077</v>
      </c>
      <c r="AH15" s="5">
        <v>1.0029999999999999</v>
      </c>
      <c r="AI15" s="5">
        <v>1.347</v>
      </c>
      <c r="AJ15" s="5">
        <v>1.06</v>
      </c>
      <c r="AK15" s="5">
        <v>1.161</v>
      </c>
      <c r="AM15" s="15"/>
      <c r="AN15" s="6">
        <v>0</v>
      </c>
      <c r="AO15" s="6">
        <v>1</v>
      </c>
      <c r="AP15" s="6">
        <v>1.04</v>
      </c>
      <c r="AQ15" s="6">
        <v>1.123</v>
      </c>
      <c r="AR15" s="6">
        <v>1.0049999999999999</v>
      </c>
      <c r="AS15" s="6">
        <v>1.556</v>
      </c>
      <c r="AT15" s="6">
        <v>1.097</v>
      </c>
      <c r="AU15" s="14">
        <v>1.258</v>
      </c>
    </row>
    <row r="16" spans="1:47">
      <c r="AD16" s="5"/>
      <c r="AE16" s="5"/>
      <c r="AF16" s="5"/>
      <c r="AG16" s="5"/>
      <c r="AH16" s="5"/>
      <c r="AI16" s="5"/>
      <c r="AJ16" s="5"/>
      <c r="AK16" s="5"/>
      <c r="AM16" s="15" t="s">
        <v>2</v>
      </c>
      <c r="AN16" s="5">
        <f>AVERAGE(AN8:AN15)</f>
        <v>0</v>
      </c>
      <c r="AO16" s="5">
        <f t="shared" ref="AO16:AU16" si="0">AVERAGE(AO8:AO15)</f>
        <v>1</v>
      </c>
      <c r="AP16" s="5">
        <f t="shared" si="0"/>
        <v>1.380125</v>
      </c>
      <c r="AQ16" s="5">
        <f t="shared" si="0"/>
        <v>1.5778749999999999</v>
      </c>
      <c r="AR16" s="5">
        <f t="shared" si="0"/>
        <v>1.4982500000000001</v>
      </c>
      <c r="AS16" s="5">
        <f t="shared" si="0"/>
        <v>1.5843750000000001</v>
      </c>
      <c r="AT16" s="5">
        <f t="shared" si="0"/>
        <v>1.3397499999999998</v>
      </c>
      <c r="AU16" s="13">
        <f t="shared" si="0"/>
        <v>1.1345000000000001</v>
      </c>
    </row>
    <row r="17" spans="30:47">
      <c r="AD17" s="5"/>
      <c r="AE17" s="5"/>
      <c r="AF17" s="5"/>
      <c r="AG17" s="5"/>
      <c r="AH17" s="5"/>
      <c r="AI17" s="5"/>
      <c r="AJ17" s="5"/>
      <c r="AK17" s="5"/>
      <c r="AM17" s="15" t="s">
        <v>3</v>
      </c>
      <c r="AN17" s="5">
        <f>_xlfn.STDEV.S(AN8:AN15)</f>
        <v>0</v>
      </c>
      <c r="AO17" s="5">
        <f>_xlfn.STDEV.S(AO8:AO15)</f>
        <v>0</v>
      </c>
      <c r="AP17" s="5">
        <f t="shared" ref="AP17:AU17" si="1">_xlfn.STDEV.S(AP8:AP15)</f>
        <v>0.32510061629330333</v>
      </c>
      <c r="AQ17" s="5">
        <f t="shared" si="1"/>
        <v>0.42396443162807268</v>
      </c>
      <c r="AR17" s="5">
        <f t="shared" si="1"/>
        <v>0.4196388753610476</v>
      </c>
      <c r="AS17" s="5">
        <f t="shared" si="1"/>
        <v>0.79487715807448567</v>
      </c>
      <c r="AT17" s="5">
        <f t="shared" si="1"/>
        <v>0.33100399220725973</v>
      </c>
      <c r="AU17" s="13">
        <f t="shared" si="1"/>
        <v>0.3204385387915395</v>
      </c>
    </row>
    <row r="18" spans="30:47">
      <c r="AF18" s="10"/>
      <c r="AG18" s="10"/>
      <c r="AH18" s="10"/>
      <c r="AI18" s="10"/>
      <c r="AJ18" s="10"/>
      <c r="AM18" s="15" t="s">
        <v>167</v>
      </c>
      <c r="AP18" s="10">
        <f>_xlfn.T.TEST(AO8:AO15,AP8:AP15,2,3)</f>
        <v>1.2992384482224761E-2</v>
      </c>
      <c r="AQ18" s="10">
        <f>_xlfn.T.TEST(AO8:AO15,AQ8:AQ15,2,3)</f>
        <v>6.2500242732466144E-3</v>
      </c>
      <c r="AR18" s="10">
        <f>_xlfn.T.TEST(AO8:AO15,AR8:AR15,2,3)</f>
        <v>1.2112817820975653E-2</v>
      </c>
      <c r="AS18" s="1">
        <f>_xlfn.T.TEST(AO8:AO15,AS8:AS15,2,3)</f>
        <v>7.615333963673715E-2</v>
      </c>
      <c r="AT18" s="10">
        <f>_xlfn.T.TEST(AO8:AO15,AT8:AT15,2,3)</f>
        <v>2.2882522810185942E-2</v>
      </c>
      <c r="AU18" s="21">
        <f>_xlfn.T.TEST(AO8:AO15,AU8:AU15,2,3)</f>
        <v>0.2738708526639006</v>
      </c>
    </row>
    <row r="19" spans="30:47" ht="15" thickBot="1">
      <c r="AM19" s="17" t="s">
        <v>162</v>
      </c>
      <c r="AN19" s="18"/>
      <c r="AO19" s="18"/>
      <c r="AP19" s="18" t="s">
        <v>60</v>
      </c>
      <c r="AQ19" s="18" t="s">
        <v>61</v>
      </c>
      <c r="AR19" s="18" t="s">
        <v>60</v>
      </c>
      <c r="AS19" s="18"/>
      <c r="AT19" s="18" t="s">
        <v>60</v>
      </c>
      <c r="AU19" s="19"/>
    </row>
  </sheetData>
  <mergeCells count="5">
    <mergeCell ref="C4:K4"/>
    <mergeCell ref="L4:S4"/>
    <mergeCell ref="U4:AB4"/>
    <mergeCell ref="AD4:AK4"/>
    <mergeCell ref="AN4:AU4"/>
  </mergeCells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2DF58-AD08-2C45-A182-A856342502A6}">
  <dimension ref="A1:AU19"/>
  <sheetViews>
    <sheetView workbookViewId="0"/>
  </sheetViews>
  <sheetFormatPr baseColWidth="10" defaultRowHeight="14"/>
  <cols>
    <col min="1" max="1" width="8.7109375" style="1" customWidth="1"/>
    <col min="2" max="2" width="15.7109375" style="1" customWidth="1"/>
    <col min="3" max="47" width="9.7109375" style="1" customWidth="1"/>
    <col min="48" max="16384" width="10.7109375" style="1"/>
  </cols>
  <sheetData>
    <row r="1" spans="1:47" ht="18">
      <c r="A1" s="23" t="s">
        <v>195</v>
      </c>
    </row>
    <row r="3" spans="1:47" ht="15" thickBot="1">
      <c r="A3" s="22" t="s">
        <v>5</v>
      </c>
    </row>
    <row r="4" spans="1:47">
      <c r="C4" s="24" t="s">
        <v>1</v>
      </c>
      <c r="D4" s="24"/>
      <c r="E4" s="24"/>
      <c r="F4" s="24"/>
      <c r="G4" s="24"/>
      <c r="H4" s="24"/>
      <c r="I4" s="24"/>
      <c r="J4" s="24"/>
      <c r="K4" s="24"/>
      <c r="L4" s="24" t="s">
        <v>161</v>
      </c>
      <c r="M4" s="24"/>
      <c r="N4" s="24"/>
      <c r="O4" s="24"/>
      <c r="P4" s="24"/>
      <c r="Q4" s="24"/>
      <c r="R4" s="24"/>
      <c r="S4" s="24"/>
      <c r="U4" s="24" t="s">
        <v>163</v>
      </c>
      <c r="V4" s="24"/>
      <c r="W4" s="24"/>
      <c r="X4" s="24"/>
      <c r="Y4" s="24"/>
      <c r="Z4" s="24"/>
      <c r="AA4" s="24"/>
      <c r="AB4" s="24"/>
      <c r="AD4" s="24" t="s">
        <v>164</v>
      </c>
      <c r="AE4" s="24"/>
      <c r="AF4" s="24"/>
      <c r="AG4" s="24"/>
      <c r="AH4" s="24"/>
      <c r="AI4" s="24"/>
      <c r="AJ4" s="24"/>
      <c r="AK4" s="24"/>
      <c r="AL4" s="2"/>
      <c r="AM4" s="20"/>
      <c r="AN4" s="25" t="s">
        <v>165</v>
      </c>
      <c r="AO4" s="25"/>
      <c r="AP4" s="25"/>
      <c r="AQ4" s="25"/>
      <c r="AR4" s="25"/>
      <c r="AS4" s="25"/>
      <c r="AT4" s="25"/>
      <c r="AU4" s="26"/>
    </row>
    <row r="5" spans="1:47">
      <c r="B5" s="1" t="s">
        <v>14</v>
      </c>
      <c r="C5" s="2" t="s">
        <v>16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  <c r="I5" s="2" t="s">
        <v>16</v>
      </c>
      <c r="J5" s="2" t="s">
        <v>16</v>
      </c>
      <c r="K5" s="2"/>
      <c r="L5" s="2" t="s">
        <v>16</v>
      </c>
      <c r="M5" s="2" t="s">
        <v>16</v>
      </c>
      <c r="N5" s="2" t="s">
        <v>16</v>
      </c>
      <c r="O5" s="2" t="s">
        <v>16</v>
      </c>
      <c r="P5" s="2" t="s">
        <v>16</v>
      </c>
      <c r="Q5" s="2" t="s">
        <v>16</v>
      </c>
      <c r="R5" s="2" t="s">
        <v>16</v>
      </c>
      <c r="S5" s="2" t="s">
        <v>16</v>
      </c>
      <c r="U5" s="2" t="s">
        <v>16</v>
      </c>
      <c r="V5" s="2" t="s">
        <v>16</v>
      </c>
      <c r="W5" s="2" t="s">
        <v>16</v>
      </c>
      <c r="X5" s="2" t="s">
        <v>16</v>
      </c>
      <c r="Y5" s="2" t="s">
        <v>16</v>
      </c>
      <c r="Z5" s="2" t="s">
        <v>16</v>
      </c>
      <c r="AA5" s="2" t="s">
        <v>16</v>
      </c>
      <c r="AB5" s="2" t="s">
        <v>16</v>
      </c>
      <c r="AD5" s="2" t="s">
        <v>16</v>
      </c>
      <c r="AE5" s="2" t="s">
        <v>16</v>
      </c>
      <c r="AF5" s="2" t="s">
        <v>16</v>
      </c>
      <c r="AG5" s="2" t="s">
        <v>16</v>
      </c>
      <c r="AH5" s="2" t="s">
        <v>16</v>
      </c>
      <c r="AI5" s="2" t="s">
        <v>16</v>
      </c>
      <c r="AJ5" s="2" t="s">
        <v>16</v>
      </c>
      <c r="AK5" s="2" t="s">
        <v>16</v>
      </c>
      <c r="AL5" s="2"/>
      <c r="AM5" s="15"/>
      <c r="AN5" s="2" t="s">
        <v>16</v>
      </c>
      <c r="AO5" s="2" t="s">
        <v>16</v>
      </c>
      <c r="AP5" s="2" t="s">
        <v>16</v>
      </c>
      <c r="AQ5" s="2" t="s">
        <v>16</v>
      </c>
      <c r="AR5" s="2" t="s">
        <v>16</v>
      </c>
      <c r="AS5" s="2" t="s">
        <v>16</v>
      </c>
      <c r="AT5" s="2" t="s">
        <v>16</v>
      </c>
      <c r="AU5" s="11" t="s">
        <v>16</v>
      </c>
    </row>
    <row r="6" spans="1:47">
      <c r="B6" s="1" t="s">
        <v>17</v>
      </c>
      <c r="C6" s="2" t="s">
        <v>15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/>
      <c r="L6" s="2" t="s">
        <v>15</v>
      </c>
      <c r="M6" s="2" t="s">
        <v>16</v>
      </c>
      <c r="N6" s="2" t="s">
        <v>16</v>
      </c>
      <c r="O6" s="2" t="s">
        <v>16</v>
      </c>
      <c r="P6" s="2" t="s">
        <v>16</v>
      </c>
      <c r="Q6" s="2" t="s">
        <v>16</v>
      </c>
      <c r="R6" s="2" t="s">
        <v>16</v>
      </c>
      <c r="S6" s="2" t="s">
        <v>16</v>
      </c>
      <c r="U6" s="2" t="s">
        <v>15</v>
      </c>
      <c r="V6" s="2" t="s">
        <v>16</v>
      </c>
      <c r="W6" s="2" t="s">
        <v>16</v>
      </c>
      <c r="X6" s="2" t="s">
        <v>16</v>
      </c>
      <c r="Y6" s="2" t="s">
        <v>16</v>
      </c>
      <c r="Z6" s="2" t="s">
        <v>16</v>
      </c>
      <c r="AA6" s="2" t="s">
        <v>16</v>
      </c>
      <c r="AB6" s="2" t="s">
        <v>16</v>
      </c>
      <c r="AD6" s="2" t="s">
        <v>15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/>
      <c r="AM6" s="15"/>
      <c r="AN6" s="2" t="s">
        <v>15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11" t="s">
        <v>16</v>
      </c>
    </row>
    <row r="7" spans="1:47">
      <c r="B7" s="3" t="s">
        <v>19</v>
      </c>
      <c r="C7" s="7" t="s">
        <v>15</v>
      </c>
      <c r="D7" s="7" t="s">
        <v>15</v>
      </c>
      <c r="E7" s="7">
        <v>0.03</v>
      </c>
      <c r="F7" s="7">
        <v>0.1</v>
      </c>
      <c r="G7" s="7">
        <v>0.3</v>
      </c>
      <c r="H7" s="7">
        <v>1</v>
      </c>
      <c r="I7" s="7">
        <v>3</v>
      </c>
      <c r="J7" s="7">
        <v>10</v>
      </c>
      <c r="L7" s="7" t="s">
        <v>15</v>
      </c>
      <c r="M7" s="7" t="s">
        <v>15</v>
      </c>
      <c r="N7" s="7">
        <v>0.03</v>
      </c>
      <c r="O7" s="7">
        <v>0.1</v>
      </c>
      <c r="P7" s="7">
        <v>0.3</v>
      </c>
      <c r="Q7" s="7">
        <v>1</v>
      </c>
      <c r="R7" s="7">
        <v>3</v>
      </c>
      <c r="S7" s="7">
        <v>10</v>
      </c>
      <c r="U7" s="7" t="s">
        <v>15</v>
      </c>
      <c r="V7" s="7" t="s">
        <v>15</v>
      </c>
      <c r="W7" s="7">
        <v>0.03</v>
      </c>
      <c r="X7" s="7">
        <v>0.1</v>
      </c>
      <c r="Y7" s="7">
        <v>0.3</v>
      </c>
      <c r="Z7" s="7">
        <v>1</v>
      </c>
      <c r="AA7" s="7">
        <v>3</v>
      </c>
      <c r="AB7" s="7">
        <v>10</v>
      </c>
      <c r="AD7" s="7" t="s">
        <v>15</v>
      </c>
      <c r="AE7" s="7" t="s">
        <v>15</v>
      </c>
      <c r="AF7" s="7">
        <v>0.03</v>
      </c>
      <c r="AG7" s="7">
        <v>0.1</v>
      </c>
      <c r="AH7" s="7">
        <v>0.3</v>
      </c>
      <c r="AI7" s="7">
        <v>1</v>
      </c>
      <c r="AJ7" s="7">
        <v>3</v>
      </c>
      <c r="AK7" s="7">
        <v>10</v>
      </c>
      <c r="AL7" s="2"/>
      <c r="AM7" s="15"/>
      <c r="AN7" s="7" t="s">
        <v>15</v>
      </c>
      <c r="AO7" s="7" t="s">
        <v>15</v>
      </c>
      <c r="AP7" s="7">
        <v>0.03</v>
      </c>
      <c r="AQ7" s="7">
        <v>0.1</v>
      </c>
      <c r="AR7" s="7">
        <v>0.3</v>
      </c>
      <c r="AS7" s="7">
        <v>1</v>
      </c>
      <c r="AT7" s="7">
        <v>3</v>
      </c>
      <c r="AU7" s="12">
        <v>10</v>
      </c>
    </row>
    <row r="8" spans="1:47">
      <c r="A8" s="1" t="s">
        <v>6</v>
      </c>
      <c r="C8" s="4">
        <v>32.03</v>
      </c>
      <c r="D8" s="4">
        <v>107.05</v>
      </c>
      <c r="E8" s="4">
        <v>117.97</v>
      </c>
      <c r="F8" s="4">
        <v>57.94</v>
      </c>
      <c r="G8" s="4">
        <v>161.68</v>
      </c>
      <c r="H8" s="4">
        <v>89.7</v>
      </c>
      <c r="I8" s="4">
        <v>72.430000000000007</v>
      </c>
      <c r="J8" s="4">
        <v>109.69</v>
      </c>
      <c r="L8" s="5">
        <v>79.775000000000006</v>
      </c>
      <c r="M8" s="5">
        <v>97.619</v>
      </c>
      <c r="N8" s="5">
        <v>102.86799999999999</v>
      </c>
      <c r="O8" s="5">
        <v>73.477000000000004</v>
      </c>
      <c r="P8" s="5">
        <v>123.86100000000002</v>
      </c>
      <c r="Q8" s="5">
        <v>96.57</v>
      </c>
      <c r="R8" s="5">
        <v>86.073000000000008</v>
      </c>
      <c r="S8" s="5">
        <v>92.371000000000009</v>
      </c>
      <c r="U8" s="5">
        <v>0.40200000000000002</v>
      </c>
      <c r="V8" s="5">
        <v>1.097</v>
      </c>
      <c r="W8" s="5">
        <v>1.147</v>
      </c>
      <c r="X8" s="5">
        <v>0.78900000000000003</v>
      </c>
      <c r="Y8" s="5">
        <v>1.3049999999999999</v>
      </c>
      <c r="Z8" s="5">
        <v>0.92900000000000005</v>
      </c>
      <c r="AA8" s="5">
        <v>0.84099999999999997</v>
      </c>
      <c r="AB8" s="5">
        <v>1.1870000000000001</v>
      </c>
      <c r="AD8" s="5">
        <v>0.36599999999999999</v>
      </c>
      <c r="AE8" s="5">
        <v>1</v>
      </c>
      <c r="AF8" s="5">
        <v>1.046</v>
      </c>
      <c r="AG8" s="5">
        <v>0.71899999999999997</v>
      </c>
      <c r="AH8" s="5">
        <v>1.19</v>
      </c>
      <c r="AI8" s="5">
        <v>0.84699999999999998</v>
      </c>
      <c r="AJ8" s="5">
        <v>0.76700000000000002</v>
      </c>
      <c r="AK8" s="5">
        <v>1.0820000000000001</v>
      </c>
      <c r="AL8" s="5"/>
      <c r="AM8" s="15"/>
      <c r="AN8" s="5">
        <v>0</v>
      </c>
      <c r="AO8" s="5">
        <v>1</v>
      </c>
      <c r="AP8" s="5">
        <v>1.0720000000000001</v>
      </c>
      <c r="AQ8" s="5">
        <v>0.55700000000000005</v>
      </c>
      <c r="AR8" s="5">
        <v>1.2989999999999999</v>
      </c>
      <c r="AS8" s="5">
        <v>0.75800000000000001</v>
      </c>
      <c r="AT8" s="5">
        <v>0.63200000000000001</v>
      </c>
      <c r="AU8" s="13">
        <v>1.129</v>
      </c>
    </row>
    <row r="9" spans="1:47">
      <c r="A9" s="1" t="s">
        <v>7</v>
      </c>
      <c r="C9" s="4">
        <v>66.73</v>
      </c>
      <c r="D9" s="4">
        <v>140.76</v>
      </c>
      <c r="E9" s="4">
        <v>116.83</v>
      </c>
      <c r="F9" s="4">
        <v>133.06</v>
      </c>
      <c r="G9" s="4">
        <v>156.78</v>
      </c>
      <c r="H9" s="4">
        <v>122.06</v>
      </c>
      <c r="I9" s="4">
        <v>128.51</v>
      </c>
      <c r="J9" s="4">
        <v>116.61</v>
      </c>
      <c r="L9" s="5">
        <v>115.464</v>
      </c>
      <c r="M9" s="5">
        <v>145.904</v>
      </c>
      <c r="N9" s="5">
        <v>117.56300000000002</v>
      </c>
      <c r="O9" s="5">
        <v>120.71200000000002</v>
      </c>
      <c r="P9" s="5">
        <v>113.364</v>
      </c>
      <c r="Q9" s="5">
        <v>123.86100000000002</v>
      </c>
      <c r="R9" s="5">
        <v>107.066</v>
      </c>
      <c r="S9" s="5">
        <v>122.81100000000001</v>
      </c>
      <c r="U9" s="5">
        <v>0.57799999999999996</v>
      </c>
      <c r="V9" s="5">
        <v>0.96499999999999997</v>
      </c>
      <c r="W9" s="5">
        <v>0.99399999999999999</v>
      </c>
      <c r="X9" s="5">
        <v>1.1020000000000001</v>
      </c>
      <c r="Y9" s="5">
        <v>1.383</v>
      </c>
      <c r="Z9" s="5">
        <v>0.98499999999999999</v>
      </c>
      <c r="AA9" s="5">
        <v>1.2</v>
      </c>
      <c r="AB9" s="5">
        <v>0.95</v>
      </c>
      <c r="AD9" s="5">
        <v>0.59899999999999998</v>
      </c>
      <c r="AE9" s="5">
        <v>1</v>
      </c>
      <c r="AF9" s="5">
        <v>1.03</v>
      </c>
      <c r="AG9" s="5">
        <v>1.1419999999999999</v>
      </c>
      <c r="AH9" s="5">
        <v>1.4330000000000001</v>
      </c>
      <c r="AI9" s="5">
        <v>1.0209999999999999</v>
      </c>
      <c r="AJ9" s="5">
        <v>1.244</v>
      </c>
      <c r="AK9" s="5">
        <v>0.98399999999999999</v>
      </c>
      <c r="AL9" s="5"/>
      <c r="AM9" s="15"/>
      <c r="AN9" s="5">
        <v>0</v>
      </c>
      <c r="AO9" s="5">
        <v>1</v>
      </c>
      <c r="AP9" s="5">
        <v>1.075</v>
      </c>
      <c r="AQ9" s="5">
        <v>1.3540000000000001</v>
      </c>
      <c r="AR9" s="5">
        <v>2.08</v>
      </c>
      <c r="AS9" s="5">
        <v>1.052</v>
      </c>
      <c r="AT9" s="5">
        <v>1.607</v>
      </c>
      <c r="AU9" s="13">
        <v>0.96099999999999997</v>
      </c>
    </row>
    <row r="10" spans="1:47">
      <c r="A10" s="1" t="s">
        <v>8</v>
      </c>
      <c r="C10" s="4">
        <v>24.61</v>
      </c>
      <c r="D10" s="4">
        <v>96.85</v>
      </c>
      <c r="E10" s="4">
        <v>88.7</v>
      </c>
      <c r="F10" s="4">
        <v>81.41</v>
      </c>
      <c r="G10" s="4">
        <v>117.74</v>
      </c>
      <c r="H10" s="4">
        <v>64.930000000000007</v>
      </c>
      <c r="I10" s="4">
        <v>63.78</v>
      </c>
      <c r="J10" s="4">
        <v>71.83</v>
      </c>
      <c r="L10" s="5">
        <v>130.15900000000002</v>
      </c>
      <c r="M10" s="5">
        <v>148.00300000000001</v>
      </c>
      <c r="N10" s="5">
        <v>143.80500000000001</v>
      </c>
      <c r="O10" s="5">
        <v>141.70500000000001</v>
      </c>
      <c r="P10" s="5">
        <v>133.30800000000002</v>
      </c>
      <c r="Q10" s="5">
        <v>142.755</v>
      </c>
      <c r="R10" s="5">
        <v>138.55600000000001</v>
      </c>
      <c r="S10" s="5">
        <v>134.358</v>
      </c>
      <c r="U10" s="5">
        <v>0.189</v>
      </c>
      <c r="V10" s="5">
        <v>0.65400000000000003</v>
      </c>
      <c r="W10" s="5">
        <v>0.61699999999999999</v>
      </c>
      <c r="X10" s="5">
        <v>0.57499999999999996</v>
      </c>
      <c r="Y10" s="5">
        <v>0.88300000000000001</v>
      </c>
      <c r="Z10" s="5">
        <v>0.45500000000000002</v>
      </c>
      <c r="AA10" s="5">
        <v>0.46</v>
      </c>
      <c r="AB10" s="5">
        <v>0.53500000000000003</v>
      </c>
      <c r="AD10" s="5">
        <v>0.28899999999999998</v>
      </c>
      <c r="AE10" s="5">
        <v>1</v>
      </c>
      <c r="AF10" s="5">
        <v>0.94299999999999995</v>
      </c>
      <c r="AG10" s="5">
        <v>0.879</v>
      </c>
      <c r="AH10" s="5">
        <v>1.35</v>
      </c>
      <c r="AI10" s="5">
        <v>0.69599999999999995</v>
      </c>
      <c r="AJ10" s="5">
        <v>0.70299999999999996</v>
      </c>
      <c r="AK10" s="5">
        <v>0.81799999999999995</v>
      </c>
      <c r="AL10" s="5"/>
      <c r="AM10" s="15"/>
      <c r="AN10" s="5">
        <v>0</v>
      </c>
      <c r="AO10" s="5">
        <v>1</v>
      </c>
      <c r="AP10" s="5">
        <v>0.92</v>
      </c>
      <c r="AQ10" s="5">
        <v>0.83</v>
      </c>
      <c r="AR10" s="5">
        <v>1.492</v>
      </c>
      <c r="AS10" s="5">
        <v>0.57199999999999995</v>
      </c>
      <c r="AT10" s="5">
        <v>0.58299999999999996</v>
      </c>
      <c r="AU10" s="13">
        <v>0.74399999999999999</v>
      </c>
    </row>
    <row r="11" spans="1:47">
      <c r="A11" s="1" t="s">
        <v>9</v>
      </c>
      <c r="C11" s="4">
        <v>55.43</v>
      </c>
      <c r="D11" s="4">
        <v>136.12</v>
      </c>
      <c r="E11" s="4">
        <v>115.87</v>
      </c>
      <c r="F11" s="4">
        <v>118.2</v>
      </c>
      <c r="G11" s="4">
        <v>116.76</v>
      </c>
      <c r="H11" s="4">
        <v>129.56</v>
      </c>
      <c r="I11" s="4">
        <v>121.66</v>
      </c>
      <c r="J11" s="4">
        <v>131.80000000000001</v>
      </c>
      <c r="L11" s="5">
        <v>103.917</v>
      </c>
      <c r="M11" s="5">
        <v>114.41399999999999</v>
      </c>
      <c r="N11" s="5">
        <v>109.166</v>
      </c>
      <c r="O11" s="5">
        <v>107.066</v>
      </c>
      <c r="P11" s="5">
        <v>113.364</v>
      </c>
      <c r="Q11" s="5">
        <v>109.166</v>
      </c>
      <c r="R11" s="5">
        <v>96.57</v>
      </c>
      <c r="S11" s="5">
        <v>98.669000000000011</v>
      </c>
      <c r="U11" s="5">
        <v>0.53300000000000003</v>
      </c>
      <c r="V11" s="5">
        <v>1.19</v>
      </c>
      <c r="W11" s="5">
        <v>1.0609999999999999</v>
      </c>
      <c r="X11" s="5">
        <v>1.1040000000000001</v>
      </c>
      <c r="Y11" s="5">
        <v>1.03</v>
      </c>
      <c r="Z11" s="5">
        <v>1.1870000000000001</v>
      </c>
      <c r="AA11" s="5">
        <v>1.26</v>
      </c>
      <c r="AB11" s="5">
        <v>1.3360000000000001</v>
      </c>
      <c r="AD11" s="5">
        <v>0.44800000000000001</v>
      </c>
      <c r="AE11" s="5">
        <v>1</v>
      </c>
      <c r="AF11" s="5">
        <v>0.89200000000000002</v>
      </c>
      <c r="AG11" s="5">
        <v>0.92800000000000005</v>
      </c>
      <c r="AH11" s="5">
        <v>0.86599999999999999</v>
      </c>
      <c r="AI11" s="5">
        <v>0.997</v>
      </c>
      <c r="AJ11" s="5">
        <v>1.0589999999999999</v>
      </c>
      <c r="AK11" s="5">
        <v>1.123</v>
      </c>
      <c r="AL11" s="5"/>
      <c r="AM11" s="15"/>
      <c r="AN11" s="5">
        <v>0</v>
      </c>
      <c r="AO11" s="5">
        <v>1</v>
      </c>
      <c r="AP11" s="5">
        <v>0.80400000000000005</v>
      </c>
      <c r="AQ11" s="5">
        <v>0.86899999999999999</v>
      </c>
      <c r="AR11" s="5">
        <v>0.75600000000000001</v>
      </c>
      <c r="AS11" s="5">
        <v>0.995</v>
      </c>
      <c r="AT11" s="5">
        <v>1.107</v>
      </c>
      <c r="AU11" s="13">
        <v>1.222</v>
      </c>
    </row>
    <row r="12" spans="1:47">
      <c r="A12" s="1" t="s">
        <v>10</v>
      </c>
      <c r="C12" s="4">
        <v>48.08</v>
      </c>
      <c r="D12" s="4">
        <v>135.25</v>
      </c>
      <c r="E12" s="4">
        <v>115.21</v>
      </c>
      <c r="F12" s="4">
        <v>99.37</v>
      </c>
      <c r="G12" s="4">
        <v>97.61</v>
      </c>
      <c r="H12" s="4">
        <v>81.819999999999993</v>
      </c>
      <c r="I12" s="4">
        <v>73.319999999999993</v>
      </c>
      <c r="J12" s="4">
        <v>78.17</v>
      </c>
      <c r="L12" s="5">
        <v>101.941</v>
      </c>
      <c r="M12" s="5">
        <v>113.09899999999999</v>
      </c>
      <c r="N12" s="5">
        <v>88.754999999999995</v>
      </c>
      <c r="O12" s="5">
        <v>80.64</v>
      </c>
      <c r="P12" s="5">
        <v>74.554000000000002</v>
      </c>
      <c r="Q12" s="5">
        <v>99.913000000000011</v>
      </c>
      <c r="R12" s="5">
        <v>63.396000000000001</v>
      </c>
      <c r="S12" s="5">
        <v>66.438999999999993</v>
      </c>
      <c r="U12" s="5">
        <v>0.47199999999999998</v>
      </c>
      <c r="V12" s="5">
        <v>1.196</v>
      </c>
      <c r="W12" s="5">
        <v>1.298</v>
      </c>
      <c r="X12" s="5">
        <v>1.232</v>
      </c>
      <c r="Y12" s="5">
        <v>1.3089999999999999</v>
      </c>
      <c r="Z12" s="5">
        <v>0.81899999999999995</v>
      </c>
      <c r="AA12" s="5">
        <v>1.157</v>
      </c>
      <c r="AB12" s="5">
        <v>1.177</v>
      </c>
      <c r="AD12" s="5">
        <v>0.39500000000000002</v>
      </c>
      <c r="AE12" s="5">
        <v>1</v>
      </c>
      <c r="AF12" s="5">
        <v>1.085</v>
      </c>
      <c r="AG12" s="5">
        <v>1.03</v>
      </c>
      <c r="AH12" s="5">
        <v>1.0940000000000001</v>
      </c>
      <c r="AI12" s="5">
        <v>0.68500000000000005</v>
      </c>
      <c r="AJ12" s="5">
        <v>0.96699999999999997</v>
      </c>
      <c r="AK12" s="5">
        <v>0.98399999999999999</v>
      </c>
      <c r="AL12" s="5"/>
      <c r="AM12" s="15"/>
      <c r="AN12" s="5">
        <v>0</v>
      </c>
      <c r="AO12" s="5">
        <v>1</v>
      </c>
      <c r="AP12" s="5">
        <v>1.141</v>
      </c>
      <c r="AQ12" s="5">
        <v>1.05</v>
      </c>
      <c r="AR12" s="5">
        <v>1.1559999999999999</v>
      </c>
      <c r="AS12" s="5">
        <v>0.47899999999999998</v>
      </c>
      <c r="AT12" s="5">
        <v>0.94599999999999995</v>
      </c>
      <c r="AU12" s="13">
        <v>0.97399999999999998</v>
      </c>
    </row>
    <row r="13" spans="1:47">
      <c r="A13" s="1" t="s">
        <v>11</v>
      </c>
      <c r="C13" s="4">
        <v>36.880000000000003</v>
      </c>
      <c r="D13" s="4">
        <v>63.71</v>
      </c>
      <c r="E13" s="4">
        <v>70.44</v>
      </c>
      <c r="F13" s="4">
        <v>74.37</v>
      </c>
      <c r="G13" s="4">
        <v>67.510000000000005</v>
      </c>
      <c r="H13" s="4">
        <v>78.88</v>
      </c>
      <c r="I13" s="4">
        <v>76.11</v>
      </c>
      <c r="J13" s="4">
        <v>87.24</v>
      </c>
      <c r="L13" s="5">
        <v>107.01300000000001</v>
      </c>
      <c r="M13" s="5">
        <v>74.554000000000002</v>
      </c>
      <c r="N13" s="5">
        <v>107.01300000000001</v>
      </c>
      <c r="O13" s="5">
        <v>85.711999999999989</v>
      </c>
      <c r="P13" s="5">
        <v>98.897999999999996</v>
      </c>
      <c r="Q13" s="5">
        <v>83.682999999999993</v>
      </c>
      <c r="R13" s="5">
        <v>80.64</v>
      </c>
      <c r="S13" s="5">
        <v>115.12799999999999</v>
      </c>
      <c r="U13" s="5">
        <v>0.34499999999999997</v>
      </c>
      <c r="V13" s="5">
        <v>0.85499999999999998</v>
      </c>
      <c r="W13" s="5">
        <v>0.65800000000000003</v>
      </c>
      <c r="X13" s="5">
        <v>0.86799999999999999</v>
      </c>
      <c r="Y13" s="5">
        <v>0.68300000000000005</v>
      </c>
      <c r="Z13" s="5">
        <v>0.94299999999999995</v>
      </c>
      <c r="AA13" s="5">
        <v>0.94399999999999995</v>
      </c>
      <c r="AB13" s="5">
        <v>0.75800000000000001</v>
      </c>
      <c r="AD13" s="5">
        <v>0.40400000000000003</v>
      </c>
      <c r="AE13" s="5">
        <v>1</v>
      </c>
      <c r="AF13" s="5">
        <v>0.77</v>
      </c>
      <c r="AG13" s="5">
        <v>1.0149999999999999</v>
      </c>
      <c r="AH13" s="5">
        <v>0.79900000000000004</v>
      </c>
      <c r="AI13" s="5">
        <v>1.103</v>
      </c>
      <c r="AJ13" s="5">
        <v>1.1040000000000001</v>
      </c>
      <c r="AK13" s="5">
        <v>0.88700000000000001</v>
      </c>
      <c r="AL13" s="5"/>
      <c r="AM13" s="15"/>
      <c r="AN13" s="5">
        <v>0</v>
      </c>
      <c r="AO13" s="5">
        <v>1</v>
      </c>
      <c r="AP13" s="5">
        <v>0.61399999999999999</v>
      </c>
      <c r="AQ13" s="5">
        <v>1.0249999999999999</v>
      </c>
      <c r="AR13" s="5">
        <v>0.66300000000000003</v>
      </c>
      <c r="AS13" s="5">
        <v>1.173</v>
      </c>
      <c r="AT13" s="5">
        <v>1.175</v>
      </c>
      <c r="AU13" s="13">
        <v>0.81</v>
      </c>
    </row>
    <row r="14" spans="1:47">
      <c r="A14" s="1" t="s">
        <v>12</v>
      </c>
      <c r="C14" s="4">
        <v>30.62</v>
      </c>
      <c r="D14" s="4">
        <v>88.23</v>
      </c>
      <c r="E14" s="4">
        <v>84.96</v>
      </c>
      <c r="F14" s="4">
        <v>83.42</v>
      </c>
      <c r="G14" s="4">
        <v>79.86</v>
      </c>
      <c r="H14" s="4">
        <v>81.88</v>
      </c>
      <c r="I14" s="4">
        <v>83.41</v>
      </c>
      <c r="J14" s="4">
        <v>82.4</v>
      </c>
      <c r="L14" s="5">
        <v>82.668999999999997</v>
      </c>
      <c r="M14" s="5">
        <v>65.424999999999997</v>
      </c>
      <c r="N14" s="5">
        <v>78.611999999999995</v>
      </c>
      <c r="O14" s="5">
        <v>68.468000000000004</v>
      </c>
      <c r="P14" s="5">
        <v>56.296000000000006</v>
      </c>
      <c r="Q14" s="5">
        <v>85.711999999999989</v>
      </c>
      <c r="R14" s="5">
        <v>66.438999999999993</v>
      </c>
      <c r="S14" s="5">
        <v>65.424999999999997</v>
      </c>
      <c r="U14" s="5">
        <v>0.37</v>
      </c>
      <c r="V14" s="5">
        <v>1.349</v>
      </c>
      <c r="W14" s="5">
        <v>1.081</v>
      </c>
      <c r="X14" s="5">
        <v>1.218</v>
      </c>
      <c r="Y14" s="5">
        <v>1.419</v>
      </c>
      <c r="Z14" s="5">
        <v>0.95499999999999996</v>
      </c>
      <c r="AA14" s="5">
        <v>1.2549999999999999</v>
      </c>
      <c r="AB14" s="5">
        <v>1.2589999999999999</v>
      </c>
      <c r="AD14" s="5">
        <v>0.27400000000000002</v>
      </c>
      <c r="AE14" s="5">
        <v>1</v>
      </c>
      <c r="AF14" s="5">
        <v>0.80100000000000005</v>
      </c>
      <c r="AG14" s="5">
        <v>0.90300000000000002</v>
      </c>
      <c r="AH14" s="5">
        <v>1.052</v>
      </c>
      <c r="AI14" s="5">
        <v>0.70799999999999996</v>
      </c>
      <c r="AJ14" s="5">
        <v>0.93</v>
      </c>
      <c r="AK14" s="5">
        <v>0.93300000000000005</v>
      </c>
      <c r="AL14" s="5"/>
      <c r="AM14" s="15"/>
      <c r="AN14" s="5">
        <v>0</v>
      </c>
      <c r="AO14" s="5">
        <v>1</v>
      </c>
      <c r="AP14" s="5">
        <v>0.72599999999999998</v>
      </c>
      <c r="AQ14" s="5">
        <v>0.86599999999999999</v>
      </c>
      <c r="AR14" s="5">
        <v>1.0720000000000001</v>
      </c>
      <c r="AS14" s="5">
        <v>0.59799999999999998</v>
      </c>
      <c r="AT14" s="5">
        <v>0.90400000000000003</v>
      </c>
      <c r="AU14" s="13">
        <v>0.90800000000000003</v>
      </c>
    </row>
    <row r="15" spans="1:47">
      <c r="A15" s="1" t="s">
        <v>13</v>
      </c>
      <c r="C15" s="4">
        <v>38.83</v>
      </c>
      <c r="D15" s="4">
        <v>96.18</v>
      </c>
      <c r="E15" s="4">
        <v>94.9</v>
      </c>
      <c r="F15" s="4">
        <v>99.05</v>
      </c>
      <c r="G15" s="4">
        <v>83.93</v>
      </c>
      <c r="H15" s="4">
        <v>81.37</v>
      </c>
      <c r="I15" s="4">
        <v>109.18</v>
      </c>
      <c r="J15" s="4">
        <v>94</v>
      </c>
      <c r="L15" s="5">
        <v>134.4</v>
      </c>
      <c r="M15" s="5">
        <v>76.582999999999998</v>
      </c>
      <c r="N15" s="5">
        <v>89.769000000000005</v>
      </c>
      <c r="O15" s="5">
        <v>100.92699999999999</v>
      </c>
      <c r="P15" s="5">
        <v>91.798000000000002</v>
      </c>
      <c r="Q15" s="5">
        <v>85.711999999999989</v>
      </c>
      <c r="R15" s="5">
        <v>88.754999999999995</v>
      </c>
      <c r="S15" s="5">
        <v>71.510999999999996</v>
      </c>
      <c r="U15" s="5">
        <v>0.28899999999999998</v>
      </c>
      <c r="V15" s="5">
        <v>1.256</v>
      </c>
      <c r="W15" s="5">
        <v>1.0569999999999999</v>
      </c>
      <c r="X15" s="5">
        <v>0.98099999999999998</v>
      </c>
      <c r="Y15" s="5">
        <v>0.91400000000000003</v>
      </c>
      <c r="Z15" s="5">
        <v>0.94899999999999995</v>
      </c>
      <c r="AA15" s="5">
        <v>1.23</v>
      </c>
      <c r="AB15" s="5">
        <v>1.3140000000000001</v>
      </c>
      <c r="AD15" s="5">
        <v>0.23</v>
      </c>
      <c r="AE15" s="5">
        <v>1</v>
      </c>
      <c r="AF15" s="5">
        <v>0.84199999999999997</v>
      </c>
      <c r="AG15" s="5">
        <v>0.78100000000000003</v>
      </c>
      <c r="AH15" s="5">
        <v>0.72799999999999998</v>
      </c>
      <c r="AI15" s="5">
        <v>0.75600000000000001</v>
      </c>
      <c r="AJ15" s="5">
        <v>0.97899999999999998</v>
      </c>
      <c r="AK15" s="5">
        <v>1.046</v>
      </c>
      <c r="AL15" s="5"/>
      <c r="AM15" s="15"/>
      <c r="AN15" s="6">
        <v>0</v>
      </c>
      <c r="AO15" s="6">
        <v>1</v>
      </c>
      <c r="AP15" s="6">
        <v>0.79400000000000004</v>
      </c>
      <c r="AQ15" s="6">
        <v>0.71599999999999997</v>
      </c>
      <c r="AR15" s="6">
        <v>0.64600000000000002</v>
      </c>
      <c r="AS15" s="6">
        <v>0.68300000000000005</v>
      </c>
      <c r="AT15" s="6">
        <v>0.97299999999999998</v>
      </c>
      <c r="AU15" s="14">
        <v>1.06</v>
      </c>
    </row>
    <row r="16" spans="1:47">
      <c r="AD16" s="5"/>
      <c r="AE16" s="5"/>
      <c r="AF16" s="5"/>
      <c r="AG16" s="5"/>
      <c r="AH16" s="5"/>
      <c r="AI16" s="5"/>
      <c r="AJ16" s="5"/>
      <c r="AK16" s="5"/>
      <c r="AL16" s="5"/>
      <c r="AM16" s="15" t="s">
        <v>2</v>
      </c>
      <c r="AN16" s="5">
        <f>AVERAGE(AN8:AN15)</f>
        <v>0</v>
      </c>
      <c r="AO16" s="5">
        <f t="shared" ref="AO16:AU16" si="0">AVERAGE(AO8:AO15)</f>
        <v>1</v>
      </c>
      <c r="AP16" s="5">
        <f t="shared" si="0"/>
        <v>0.8932500000000001</v>
      </c>
      <c r="AQ16" s="5">
        <f t="shared" si="0"/>
        <v>0.90837500000000004</v>
      </c>
      <c r="AR16" s="5">
        <f t="shared" si="0"/>
        <v>1.1455000000000002</v>
      </c>
      <c r="AS16" s="5">
        <f t="shared" si="0"/>
        <v>0.78874999999999995</v>
      </c>
      <c r="AT16" s="5">
        <f t="shared" si="0"/>
        <v>0.99087499999999995</v>
      </c>
      <c r="AU16" s="13">
        <f t="shared" si="0"/>
        <v>0.97599999999999998</v>
      </c>
    </row>
    <row r="17" spans="30:47">
      <c r="AD17" s="5"/>
      <c r="AE17" s="5"/>
      <c r="AF17" s="5"/>
      <c r="AG17" s="5"/>
      <c r="AH17" s="5"/>
      <c r="AI17" s="5"/>
      <c r="AJ17" s="5"/>
      <c r="AK17" s="5"/>
      <c r="AL17" s="5"/>
      <c r="AM17" s="15" t="s">
        <v>3</v>
      </c>
      <c r="AN17" s="5">
        <f>_xlfn.STDEV.S(AN8:AN15)</f>
        <v>0</v>
      </c>
      <c r="AO17" s="5">
        <f t="shared" ref="AO17:AU17" si="1">_xlfn.STDEV.S(AO8:AO15)</f>
        <v>0</v>
      </c>
      <c r="AP17" s="5">
        <f t="shared" si="1"/>
        <v>0.18930304502871251</v>
      </c>
      <c r="AQ17" s="5">
        <f t="shared" si="1"/>
        <v>0.23970275491592838</v>
      </c>
      <c r="AR17" s="5">
        <f t="shared" si="1"/>
        <v>0.48645128958905737</v>
      </c>
      <c r="AS17" s="5">
        <f t="shared" si="1"/>
        <v>0.25380743544213691</v>
      </c>
      <c r="AT17" s="5">
        <f t="shared" si="1"/>
        <v>0.32338187841268173</v>
      </c>
      <c r="AU17" s="13">
        <f t="shared" si="1"/>
        <v>0.15911092267435867</v>
      </c>
    </row>
    <row r="18" spans="30:47">
      <c r="AI18" s="10"/>
      <c r="AM18" s="15" t="s">
        <v>167</v>
      </c>
      <c r="AP18" s="1">
        <f>_xlfn.T.TEST(AO8:AO15,AP8:AP15,2,3)</f>
        <v>0.15474649937530641</v>
      </c>
      <c r="AQ18" s="1">
        <f>_xlfn.T.TEST(AO8:AO15,AQ8:AQ15,2,3)</f>
        <v>0.31546423911691757</v>
      </c>
      <c r="AR18" s="1">
        <f>_xlfn.T.TEST(AO8:AO15,AR8:AR15,2,3)</f>
        <v>0.42552590851390892</v>
      </c>
      <c r="AS18" s="1">
        <f>_xlfn.T.TEST(AO8:AO15,AS8:AS15,2,3)</f>
        <v>5.0775140163819329E-2</v>
      </c>
      <c r="AT18" s="1">
        <f>_xlfn.T.TEST(AO8:AO15,AT8:AT15,2,3)</f>
        <v>0.93862143338113613</v>
      </c>
      <c r="AU18" s="21">
        <f>_xlfn.T.TEST(AO8:AO15,AU8:AU15,2,3)</f>
        <v>0.68245937320725014</v>
      </c>
    </row>
    <row r="19" spans="30:47" ht="15" thickBot="1">
      <c r="AM19" s="17" t="s">
        <v>162</v>
      </c>
      <c r="AN19" s="18"/>
      <c r="AO19" s="18"/>
      <c r="AP19" s="18"/>
      <c r="AQ19" s="18"/>
      <c r="AR19" s="18"/>
      <c r="AS19" s="18"/>
      <c r="AT19" s="18"/>
      <c r="AU19" s="19"/>
    </row>
  </sheetData>
  <mergeCells count="5">
    <mergeCell ref="C4:K4"/>
    <mergeCell ref="L4:S4"/>
    <mergeCell ref="U4:AB4"/>
    <mergeCell ref="AD4:AK4"/>
    <mergeCell ref="AN4:AU4"/>
  </mergeCells>
  <phoneticPr fontId="2"/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41BDE-2A10-5849-A7A1-4583502CF497}">
  <dimension ref="A1:AU19"/>
  <sheetViews>
    <sheetView zoomScaleNormal="100" workbookViewId="0"/>
  </sheetViews>
  <sheetFormatPr baseColWidth="10" defaultRowHeight="14"/>
  <cols>
    <col min="1" max="1" width="8.7109375" style="1" customWidth="1"/>
    <col min="2" max="2" width="15.7109375" style="1" customWidth="1"/>
    <col min="3" max="47" width="9.7109375" style="1" customWidth="1"/>
    <col min="48" max="16384" width="10.7109375" style="1"/>
  </cols>
  <sheetData>
    <row r="1" spans="1:47" ht="18">
      <c r="A1" s="23" t="s">
        <v>195</v>
      </c>
    </row>
    <row r="3" spans="1:47" ht="15" thickBot="1">
      <c r="A3" s="22" t="s">
        <v>63</v>
      </c>
    </row>
    <row r="4" spans="1:47">
      <c r="C4" s="24" t="s">
        <v>1</v>
      </c>
      <c r="D4" s="24"/>
      <c r="E4" s="24"/>
      <c r="F4" s="24"/>
      <c r="G4" s="24"/>
      <c r="H4" s="24"/>
      <c r="I4" s="24"/>
      <c r="J4" s="24"/>
      <c r="K4" s="24"/>
      <c r="L4" s="24" t="s">
        <v>161</v>
      </c>
      <c r="M4" s="24"/>
      <c r="N4" s="24"/>
      <c r="O4" s="24"/>
      <c r="P4" s="24"/>
      <c r="Q4" s="24"/>
      <c r="R4" s="24"/>
      <c r="S4" s="24"/>
      <c r="U4" s="24" t="s">
        <v>163</v>
      </c>
      <c r="V4" s="24"/>
      <c r="W4" s="24"/>
      <c r="X4" s="24"/>
      <c r="Y4" s="24"/>
      <c r="Z4" s="24"/>
      <c r="AA4" s="24"/>
      <c r="AB4" s="24"/>
      <c r="AD4" s="24" t="s">
        <v>164</v>
      </c>
      <c r="AE4" s="24"/>
      <c r="AF4" s="24"/>
      <c r="AG4" s="24"/>
      <c r="AH4" s="24"/>
      <c r="AI4" s="24"/>
      <c r="AJ4" s="24"/>
      <c r="AK4" s="24"/>
      <c r="AL4" s="2"/>
      <c r="AM4" s="20"/>
      <c r="AN4" s="25" t="s">
        <v>165</v>
      </c>
      <c r="AO4" s="25"/>
      <c r="AP4" s="25"/>
      <c r="AQ4" s="25"/>
      <c r="AR4" s="25"/>
      <c r="AS4" s="25"/>
      <c r="AT4" s="25"/>
      <c r="AU4" s="26"/>
    </row>
    <row r="5" spans="1:47">
      <c r="B5" s="1" t="s">
        <v>14</v>
      </c>
      <c r="C5" s="2" t="s">
        <v>16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  <c r="I5" s="2" t="s">
        <v>16</v>
      </c>
      <c r="J5" s="2" t="s">
        <v>16</v>
      </c>
      <c r="K5" s="2"/>
      <c r="L5" s="2" t="s">
        <v>16</v>
      </c>
      <c r="M5" s="2" t="s">
        <v>16</v>
      </c>
      <c r="N5" s="2" t="s">
        <v>16</v>
      </c>
      <c r="O5" s="2" t="s">
        <v>16</v>
      </c>
      <c r="P5" s="2" t="s">
        <v>16</v>
      </c>
      <c r="Q5" s="2" t="s">
        <v>16</v>
      </c>
      <c r="R5" s="2" t="s">
        <v>16</v>
      </c>
      <c r="S5" s="2" t="s">
        <v>16</v>
      </c>
      <c r="U5" s="2" t="s">
        <v>16</v>
      </c>
      <c r="V5" s="2" t="s">
        <v>16</v>
      </c>
      <c r="W5" s="2" t="s">
        <v>16</v>
      </c>
      <c r="X5" s="2" t="s">
        <v>16</v>
      </c>
      <c r="Y5" s="2" t="s">
        <v>16</v>
      </c>
      <c r="Z5" s="2" t="s">
        <v>16</v>
      </c>
      <c r="AA5" s="2" t="s">
        <v>16</v>
      </c>
      <c r="AB5" s="2" t="s">
        <v>16</v>
      </c>
      <c r="AD5" s="2" t="s">
        <v>16</v>
      </c>
      <c r="AE5" s="2" t="s">
        <v>16</v>
      </c>
      <c r="AF5" s="2" t="s">
        <v>16</v>
      </c>
      <c r="AG5" s="2" t="s">
        <v>16</v>
      </c>
      <c r="AH5" s="2" t="s">
        <v>16</v>
      </c>
      <c r="AI5" s="2" t="s">
        <v>16</v>
      </c>
      <c r="AJ5" s="2" t="s">
        <v>16</v>
      </c>
      <c r="AK5" s="2" t="s">
        <v>16</v>
      </c>
      <c r="AL5" s="2"/>
      <c r="AM5" s="15"/>
      <c r="AN5" s="2" t="s">
        <v>16</v>
      </c>
      <c r="AO5" s="2" t="s">
        <v>16</v>
      </c>
      <c r="AP5" s="2" t="s">
        <v>16</v>
      </c>
      <c r="AQ5" s="2" t="s">
        <v>16</v>
      </c>
      <c r="AR5" s="2" t="s">
        <v>16</v>
      </c>
      <c r="AS5" s="2" t="s">
        <v>16</v>
      </c>
      <c r="AT5" s="2" t="s">
        <v>16</v>
      </c>
      <c r="AU5" s="11" t="s">
        <v>16</v>
      </c>
    </row>
    <row r="6" spans="1:47">
      <c r="B6" s="1" t="s">
        <v>17</v>
      </c>
      <c r="C6" s="2" t="s">
        <v>15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/>
      <c r="L6" s="2" t="s">
        <v>15</v>
      </c>
      <c r="M6" s="2" t="s">
        <v>16</v>
      </c>
      <c r="N6" s="2" t="s">
        <v>16</v>
      </c>
      <c r="O6" s="2" t="s">
        <v>16</v>
      </c>
      <c r="P6" s="2" t="s">
        <v>16</v>
      </c>
      <c r="Q6" s="2" t="s">
        <v>16</v>
      </c>
      <c r="R6" s="2" t="s">
        <v>16</v>
      </c>
      <c r="S6" s="2" t="s">
        <v>16</v>
      </c>
      <c r="U6" s="2" t="s">
        <v>15</v>
      </c>
      <c r="V6" s="2" t="s">
        <v>16</v>
      </c>
      <c r="W6" s="2" t="s">
        <v>16</v>
      </c>
      <c r="X6" s="2" t="s">
        <v>16</v>
      </c>
      <c r="Y6" s="2" t="s">
        <v>16</v>
      </c>
      <c r="Z6" s="2" t="s">
        <v>16</v>
      </c>
      <c r="AA6" s="2" t="s">
        <v>16</v>
      </c>
      <c r="AB6" s="2" t="s">
        <v>16</v>
      </c>
      <c r="AD6" s="2" t="s">
        <v>15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/>
      <c r="AM6" s="15"/>
      <c r="AN6" s="2" t="s">
        <v>15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11" t="s">
        <v>16</v>
      </c>
    </row>
    <row r="7" spans="1:47">
      <c r="B7" s="3" t="s">
        <v>64</v>
      </c>
      <c r="C7" s="7" t="s">
        <v>15</v>
      </c>
      <c r="D7" s="7" t="s">
        <v>15</v>
      </c>
      <c r="E7" s="7">
        <v>1</v>
      </c>
      <c r="F7" s="7">
        <v>3</v>
      </c>
      <c r="G7" s="7">
        <v>10</v>
      </c>
      <c r="H7" s="7">
        <v>30</v>
      </c>
      <c r="I7" s="7">
        <v>100</v>
      </c>
      <c r="J7" s="7">
        <v>300</v>
      </c>
      <c r="L7" s="7" t="s">
        <v>15</v>
      </c>
      <c r="M7" s="7" t="s">
        <v>15</v>
      </c>
      <c r="N7" s="7">
        <v>1</v>
      </c>
      <c r="O7" s="7">
        <v>3</v>
      </c>
      <c r="P7" s="7">
        <v>10</v>
      </c>
      <c r="Q7" s="7">
        <v>30</v>
      </c>
      <c r="R7" s="7">
        <v>100</v>
      </c>
      <c r="S7" s="7">
        <v>300</v>
      </c>
      <c r="U7" s="7" t="s">
        <v>15</v>
      </c>
      <c r="V7" s="7" t="s">
        <v>15</v>
      </c>
      <c r="W7" s="7">
        <v>1</v>
      </c>
      <c r="X7" s="7">
        <v>3</v>
      </c>
      <c r="Y7" s="7">
        <v>10</v>
      </c>
      <c r="Z7" s="7">
        <v>30</v>
      </c>
      <c r="AA7" s="7">
        <v>100</v>
      </c>
      <c r="AB7" s="7">
        <v>300</v>
      </c>
      <c r="AD7" s="7" t="s">
        <v>15</v>
      </c>
      <c r="AE7" s="7" t="s">
        <v>15</v>
      </c>
      <c r="AF7" s="7">
        <v>1</v>
      </c>
      <c r="AG7" s="7">
        <v>3</v>
      </c>
      <c r="AH7" s="7">
        <v>10</v>
      </c>
      <c r="AI7" s="7">
        <v>30</v>
      </c>
      <c r="AJ7" s="7">
        <v>100</v>
      </c>
      <c r="AK7" s="7">
        <v>300</v>
      </c>
      <c r="AL7" s="2"/>
      <c r="AM7" s="15"/>
      <c r="AN7" s="7" t="s">
        <v>15</v>
      </c>
      <c r="AO7" s="7" t="s">
        <v>15</v>
      </c>
      <c r="AP7" s="7">
        <v>1</v>
      </c>
      <c r="AQ7" s="7">
        <v>3</v>
      </c>
      <c r="AR7" s="7">
        <v>10</v>
      </c>
      <c r="AS7" s="7">
        <v>30</v>
      </c>
      <c r="AT7" s="7">
        <v>100</v>
      </c>
      <c r="AU7" s="12">
        <v>300</v>
      </c>
    </row>
    <row r="8" spans="1:47">
      <c r="A8" s="1" t="s">
        <v>65</v>
      </c>
      <c r="C8" s="4">
        <v>96.28</v>
      </c>
      <c r="D8" s="4">
        <v>184.89</v>
      </c>
      <c r="E8" s="4">
        <v>171.64</v>
      </c>
      <c r="F8" s="4">
        <v>144.4</v>
      </c>
      <c r="G8" s="4">
        <v>217.54</v>
      </c>
      <c r="H8" s="4">
        <v>206.61</v>
      </c>
      <c r="I8" s="4">
        <v>228.89</v>
      </c>
      <c r="J8" s="4">
        <v>191.91</v>
      </c>
      <c r="L8" s="5">
        <v>135.99299999999999</v>
      </c>
      <c r="M8" s="5">
        <v>166.45499999999998</v>
      </c>
      <c r="N8" s="5">
        <v>141.43299999999999</v>
      </c>
      <c r="O8" s="5">
        <v>110.97</v>
      </c>
      <c r="P8" s="5">
        <v>120.762</v>
      </c>
      <c r="Q8" s="5">
        <v>110.97</v>
      </c>
      <c r="R8" s="5">
        <v>113.146</v>
      </c>
      <c r="S8" s="5">
        <v>120.762</v>
      </c>
      <c r="U8" s="5">
        <v>0.70799999999999996</v>
      </c>
      <c r="V8" s="5">
        <v>1.111</v>
      </c>
      <c r="W8" s="5">
        <v>1.214</v>
      </c>
      <c r="X8" s="5">
        <v>1.3009999999999999</v>
      </c>
      <c r="Y8" s="5">
        <v>1.8009999999999999</v>
      </c>
      <c r="Z8" s="5">
        <v>1.8620000000000001</v>
      </c>
      <c r="AA8" s="5">
        <v>2.0230000000000001</v>
      </c>
      <c r="AB8" s="5">
        <v>1.589</v>
      </c>
      <c r="AD8" s="5">
        <v>0.63700000000000001</v>
      </c>
      <c r="AE8" s="5">
        <v>1</v>
      </c>
      <c r="AF8" s="5">
        <v>1.093</v>
      </c>
      <c r="AG8" s="5">
        <v>1.171</v>
      </c>
      <c r="AH8" s="5">
        <v>1.621</v>
      </c>
      <c r="AI8" s="5">
        <v>1.6759999999999999</v>
      </c>
      <c r="AJ8" s="5">
        <v>1.821</v>
      </c>
      <c r="AK8" s="5">
        <v>1.43</v>
      </c>
      <c r="AL8" s="5"/>
      <c r="AM8" s="15"/>
      <c r="AN8" s="5">
        <v>0</v>
      </c>
      <c r="AO8" s="5">
        <v>1</v>
      </c>
      <c r="AP8" s="5">
        <v>1.256</v>
      </c>
      <c r="AQ8" s="5">
        <v>1.4710000000000001</v>
      </c>
      <c r="AR8" s="5">
        <v>2.7120000000000002</v>
      </c>
      <c r="AS8" s="5">
        <v>2.8639999999999999</v>
      </c>
      <c r="AT8" s="5">
        <v>3.2629999999999999</v>
      </c>
      <c r="AU8" s="13">
        <v>2.1859999999999999</v>
      </c>
    </row>
    <row r="9" spans="1:47">
      <c r="A9" s="1" t="s">
        <v>66</v>
      </c>
      <c r="C9" s="4">
        <v>38.01</v>
      </c>
      <c r="D9" s="4">
        <v>105.86</v>
      </c>
      <c r="E9" s="4">
        <v>91.98</v>
      </c>
      <c r="F9" s="4">
        <v>100.4</v>
      </c>
      <c r="G9" s="4">
        <v>82.6</v>
      </c>
      <c r="H9" s="4">
        <v>70.260000000000005</v>
      </c>
      <c r="I9" s="4">
        <v>73.400000000000006</v>
      </c>
      <c r="J9" s="4">
        <v>82.04</v>
      </c>
      <c r="L9" s="5">
        <v>128.98500000000001</v>
      </c>
      <c r="M9" s="5">
        <v>119.58500000000001</v>
      </c>
      <c r="N9" s="5">
        <v>117.49600000000001</v>
      </c>
      <c r="O9" s="5">
        <v>163.45000000000002</v>
      </c>
      <c r="P9" s="5">
        <v>116.452</v>
      </c>
      <c r="Q9" s="5">
        <v>107.05200000000001</v>
      </c>
      <c r="R9" s="5">
        <v>121.67400000000001</v>
      </c>
      <c r="S9" s="5">
        <v>114.363</v>
      </c>
      <c r="U9" s="5">
        <v>0.29499999999999998</v>
      </c>
      <c r="V9" s="5">
        <v>0.88500000000000001</v>
      </c>
      <c r="W9" s="5">
        <v>0.78300000000000003</v>
      </c>
      <c r="X9" s="5">
        <v>0.61399999999999999</v>
      </c>
      <c r="Y9" s="5">
        <v>0.70899999999999996</v>
      </c>
      <c r="Z9" s="5">
        <v>0.65600000000000003</v>
      </c>
      <c r="AA9" s="5">
        <v>0.60299999999999998</v>
      </c>
      <c r="AB9" s="5">
        <v>0.71699999999999997</v>
      </c>
      <c r="AD9" s="5">
        <v>0.33300000000000002</v>
      </c>
      <c r="AE9" s="5">
        <v>1</v>
      </c>
      <c r="AF9" s="5">
        <v>0.88500000000000001</v>
      </c>
      <c r="AG9" s="5">
        <v>0.69399999999999995</v>
      </c>
      <c r="AH9" s="5">
        <v>0.80100000000000005</v>
      </c>
      <c r="AI9" s="5">
        <v>0.74099999999999999</v>
      </c>
      <c r="AJ9" s="5">
        <v>0.68100000000000005</v>
      </c>
      <c r="AK9" s="5">
        <v>0.81</v>
      </c>
      <c r="AL9" s="5"/>
      <c r="AM9" s="15"/>
      <c r="AN9" s="5">
        <v>0</v>
      </c>
      <c r="AO9" s="5">
        <v>1</v>
      </c>
      <c r="AP9" s="5">
        <v>0.82699999999999996</v>
      </c>
      <c r="AQ9" s="5">
        <v>0.54100000000000004</v>
      </c>
      <c r="AR9" s="5">
        <v>0.70199999999999996</v>
      </c>
      <c r="AS9" s="5">
        <v>0.61199999999999999</v>
      </c>
      <c r="AT9" s="5">
        <v>0.52200000000000002</v>
      </c>
      <c r="AU9" s="13">
        <v>0.71499999999999997</v>
      </c>
    </row>
    <row r="10" spans="1:47">
      <c r="A10" s="1" t="s">
        <v>67</v>
      </c>
      <c r="C10" s="4">
        <v>32.869999999999997</v>
      </c>
      <c r="D10" s="4">
        <v>96.89</v>
      </c>
      <c r="E10" s="4">
        <v>84.81</v>
      </c>
      <c r="F10" s="4">
        <v>69.83</v>
      </c>
      <c r="G10" s="4">
        <v>75.67</v>
      </c>
      <c r="H10" s="4">
        <v>62.97</v>
      </c>
      <c r="I10" s="4">
        <v>135.06</v>
      </c>
      <c r="J10" s="4">
        <v>77.2</v>
      </c>
      <c r="L10" s="5">
        <v>133.16200000000001</v>
      </c>
      <c r="M10" s="5">
        <v>135.251</v>
      </c>
      <c r="N10" s="5">
        <v>128.98500000000001</v>
      </c>
      <c r="O10" s="5">
        <v>119.58500000000001</v>
      </c>
      <c r="P10" s="5">
        <v>141.518</v>
      </c>
      <c r="Q10" s="5">
        <v>143.60599999999999</v>
      </c>
      <c r="R10" s="5">
        <v>124.80700000000002</v>
      </c>
      <c r="S10" s="5">
        <v>127.94</v>
      </c>
      <c r="U10" s="5">
        <v>0.247</v>
      </c>
      <c r="V10" s="5">
        <v>0.71599999999999997</v>
      </c>
      <c r="W10" s="5">
        <v>0.65800000000000003</v>
      </c>
      <c r="X10" s="5">
        <v>0.58399999999999996</v>
      </c>
      <c r="Y10" s="5">
        <v>0.53500000000000003</v>
      </c>
      <c r="Z10" s="5">
        <v>0.438</v>
      </c>
      <c r="AA10" s="5">
        <v>1.0820000000000001</v>
      </c>
      <c r="AB10" s="5">
        <v>0.60299999999999998</v>
      </c>
      <c r="AD10" s="5">
        <v>0.34499999999999997</v>
      </c>
      <c r="AE10" s="5">
        <v>1</v>
      </c>
      <c r="AF10" s="5">
        <v>0.91900000000000004</v>
      </c>
      <c r="AG10" s="5">
        <v>0.81599999999999995</v>
      </c>
      <c r="AH10" s="5">
        <v>0.747</v>
      </c>
      <c r="AI10" s="5">
        <v>0.61199999999999999</v>
      </c>
      <c r="AJ10" s="5">
        <v>1.5109999999999999</v>
      </c>
      <c r="AK10" s="5">
        <v>0.84199999999999997</v>
      </c>
      <c r="AL10" s="5"/>
      <c r="AM10" s="15"/>
      <c r="AN10" s="5">
        <v>0</v>
      </c>
      <c r="AO10" s="5">
        <v>1</v>
      </c>
      <c r="AP10" s="5">
        <v>0.876</v>
      </c>
      <c r="AQ10" s="5">
        <v>0.71899999999999997</v>
      </c>
      <c r="AR10" s="5">
        <v>0.61399999999999999</v>
      </c>
      <c r="AS10" s="5">
        <v>0.40699999999999997</v>
      </c>
      <c r="AT10" s="5">
        <v>1.78</v>
      </c>
      <c r="AU10" s="13">
        <v>0.75900000000000001</v>
      </c>
    </row>
    <row r="11" spans="1:47">
      <c r="A11" s="1" t="s">
        <v>68</v>
      </c>
      <c r="C11" s="4">
        <v>65.650000000000006</v>
      </c>
      <c r="D11" s="4">
        <v>152</v>
      </c>
      <c r="E11" s="4">
        <v>126.6</v>
      </c>
      <c r="F11" s="4">
        <v>110.53</v>
      </c>
      <c r="G11" s="4">
        <v>143.85</v>
      </c>
      <c r="H11" s="4">
        <v>143.37</v>
      </c>
      <c r="I11" s="4">
        <v>106.55</v>
      </c>
      <c r="J11" s="4">
        <v>108.76</v>
      </c>
      <c r="L11" s="5">
        <v>99.614999999999995</v>
      </c>
      <c r="M11" s="5">
        <v>100.631</v>
      </c>
      <c r="N11" s="5">
        <v>93.516000000000005</v>
      </c>
      <c r="O11" s="5">
        <v>105.714</v>
      </c>
      <c r="P11" s="5">
        <v>103.681</v>
      </c>
      <c r="Q11" s="5">
        <v>97.581999999999994</v>
      </c>
      <c r="R11" s="5">
        <v>87.416999999999987</v>
      </c>
      <c r="S11" s="5">
        <v>103.681</v>
      </c>
      <c r="U11" s="5">
        <v>0.65900000000000003</v>
      </c>
      <c r="V11" s="5">
        <v>1.51</v>
      </c>
      <c r="W11" s="5">
        <v>1.3540000000000001</v>
      </c>
      <c r="X11" s="5">
        <v>1.046</v>
      </c>
      <c r="Y11" s="5">
        <v>1.387</v>
      </c>
      <c r="Z11" s="5">
        <v>1.4690000000000001</v>
      </c>
      <c r="AA11" s="5">
        <v>1.2190000000000001</v>
      </c>
      <c r="AB11" s="5">
        <v>1.0489999999999999</v>
      </c>
      <c r="AD11" s="5">
        <v>0.436</v>
      </c>
      <c r="AE11" s="5">
        <v>1</v>
      </c>
      <c r="AF11" s="5">
        <v>0.89700000000000002</v>
      </c>
      <c r="AG11" s="5">
        <v>0.69299999999999995</v>
      </c>
      <c r="AH11" s="5">
        <v>0.91900000000000004</v>
      </c>
      <c r="AI11" s="5">
        <v>0.97299999999999998</v>
      </c>
      <c r="AJ11" s="5">
        <v>0.80700000000000005</v>
      </c>
      <c r="AK11" s="5">
        <v>0.69499999999999995</v>
      </c>
      <c r="AL11" s="5"/>
      <c r="AM11" s="15"/>
      <c r="AN11" s="5">
        <v>0</v>
      </c>
      <c r="AO11" s="5">
        <v>1</v>
      </c>
      <c r="AP11" s="5">
        <v>0.81699999999999995</v>
      </c>
      <c r="AQ11" s="5">
        <v>0.45500000000000002</v>
      </c>
      <c r="AR11" s="5">
        <v>0.85499999999999998</v>
      </c>
      <c r="AS11" s="5">
        <v>0.95199999999999996</v>
      </c>
      <c r="AT11" s="5">
        <v>0.65800000000000003</v>
      </c>
      <c r="AU11" s="13">
        <v>0.45800000000000002</v>
      </c>
    </row>
    <row r="12" spans="1:47">
      <c r="A12" s="1" t="s">
        <v>69</v>
      </c>
      <c r="C12" s="4">
        <v>59.07</v>
      </c>
      <c r="D12" s="4">
        <v>112.01</v>
      </c>
      <c r="E12" s="4">
        <v>111.64</v>
      </c>
      <c r="F12" s="4">
        <v>116.96</v>
      </c>
      <c r="G12" s="4">
        <v>138.77000000000001</v>
      </c>
      <c r="H12" s="4">
        <v>117.73</v>
      </c>
      <c r="I12" s="4">
        <v>80.28</v>
      </c>
      <c r="J12" s="4">
        <v>136.68</v>
      </c>
      <c r="L12" s="5">
        <v>115.879</v>
      </c>
      <c r="M12" s="5">
        <v>127.06</v>
      </c>
      <c r="N12" s="5">
        <v>140.274</v>
      </c>
      <c r="O12" s="5">
        <v>114.86199999999999</v>
      </c>
      <c r="P12" s="5">
        <v>130.10900000000001</v>
      </c>
      <c r="Q12" s="5">
        <v>113.846</v>
      </c>
      <c r="R12" s="5">
        <v>121.977</v>
      </c>
      <c r="S12" s="5">
        <v>113.846</v>
      </c>
      <c r="U12" s="5">
        <v>0.51</v>
      </c>
      <c r="V12" s="5">
        <v>0.88200000000000001</v>
      </c>
      <c r="W12" s="5">
        <v>0.79600000000000004</v>
      </c>
      <c r="X12" s="5">
        <v>1.018</v>
      </c>
      <c r="Y12" s="5">
        <v>1.0669999999999999</v>
      </c>
      <c r="Z12" s="5">
        <v>1.034</v>
      </c>
      <c r="AA12" s="5">
        <v>0.65800000000000003</v>
      </c>
      <c r="AB12" s="5">
        <v>1.2010000000000001</v>
      </c>
      <c r="AD12" s="5">
        <v>0.57799999999999996</v>
      </c>
      <c r="AE12" s="5">
        <v>1</v>
      </c>
      <c r="AF12" s="5">
        <v>0.90200000000000002</v>
      </c>
      <c r="AG12" s="5">
        <v>1.1539999999999999</v>
      </c>
      <c r="AH12" s="5">
        <v>1.21</v>
      </c>
      <c r="AI12" s="5">
        <v>1.1719999999999999</v>
      </c>
      <c r="AJ12" s="5">
        <v>0.746</v>
      </c>
      <c r="AK12" s="5">
        <v>1.3620000000000001</v>
      </c>
      <c r="AL12" s="5"/>
      <c r="AM12" s="15"/>
      <c r="AN12" s="5">
        <v>0</v>
      </c>
      <c r="AO12" s="5">
        <v>1</v>
      </c>
      <c r="AP12" s="5">
        <v>0.76900000000000002</v>
      </c>
      <c r="AQ12" s="5">
        <v>1.3660000000000001</v>
      </c>
      <c r="AR12" s="5">
        <v>1.4970000000000001</v>
      </c>
      <c r="AS12" s="5">
        <v>1.409</v>
      </c>
      <c r="AT12" s="5">
        <v>0.39800000000000002</v>
      </c>
      <c r="AU12" s="13">
        <v>1.8580000000000001</v>
      </c>
    </row>
    <row r="13" spans="1:47">
      <c r="A13" s="1" t="s">
        <v>70</v>
      </c>
      <c r="C13" s="4">
        <v>53.49</v>
      </c>
      <c r="D13" s="4">
        <v>129.15</v>
      </c>
      <c r="E13" s="4">
        <v>140.15</v>
      </c>
      <c r="F13" s="4">
        <v>146.66999999999999</v>
      </c>
      <c r="G13" s="4">
        <v>142.51</v>
      </c>
      <c r="H13" s="4">
        <v>116.62</v>
      </c>
      <c r="I13" s="4">
        <v>151.02000000000001</v>
      </c>
      <c r="J13" s="4">
        <v>106.6</v>
      </c>
      <c r="L13" s="5">
        <v>82.334999999999994</v>
      </c>
      <c r="M13" s="5">
        <v>89.45</v>
      </c>
      <c r="N13" s="5">
        <v>94.533000000000001</v>
      </c>
      <c r="O13" s="5">
        <v>90.466999999999999</v>
      </c>
      <c r="P13" s="5">
        <v>95.549000000000007</v>
      </c>
      <c r="Q13" s="5">
        <v>81.317999999999998</v>
      </c>
      <c r="R13" s="5">
        <v>83.350999999999999</v>
      </c>
      <c r="S13" s="5">
        <v>84.367999999999995</v>
      </c>
      <c r="U13" s="5">
        <v>0.65</v>
      </c>
      <c r="V13" s="5">
        <v>1.444</v>
      </c>
      <c r="W13" s="5">
        <v>1.4830000000000001</v>
      </c>
      <c r="X13" s="5">
        <v>1.621</v>
      </c>
      <c r="Y13" s="5">
        <v>1.4910000000000001</v>
      </c>
      <c r="Z13" s="5">
        <v>1.4339999999999999</v>
      </c>
      <c r="AA13" s="5">
        <v>1.8120000000000001</v>
      </c>
      <c r="AB13" s="5">
        <v>1.264</v>
      </c>
      <c r="AD13" s="5">
        <v>0.45</v>
      </c>
      <c r="AE13" s="5">
        <v>1</v>
      </c>
      <c r="AF13" s="5">
        <v>1.0269999999999999</v>
      </c>
      <c r="AG13" s="5">
        <v>1.123</v>
      </c>
      <c r="AH13" s="5">
        <v>1.0329999999999999</v>
      </c>
      <c r="AI13" s="5">
        <v>0.99299999999999999</v>
      </c>
      <c r="AJ13" s="5">
        <v>1.2549999999999999</v>
      </c>
      <c r="AK13" s="5">
        <v>0.875</v>
      </c>
      <c r="AL13" s="5"/>
      <c r="AM13" s="15"/>
      <c r="AN13" s="5">
        <v>0</v>
      </c>
      <c r="AO13" s="5">
        <v>1</v>
      </c>
      <c r="AP13" s="5">
        <v>1.0489999999999999</v>
      </c>
      <c r="AQ13" s="5">
        <v>1.2230000000000001</v>
      </c>
      <c r="AR13" s="5">
        <v>1.0589999999999999</v>
      </c>
      <c r="AS13" s="5">
        <v>0.98699999999999999</v>
      </c>
      <c r="AT13" s="5">
        <v>1.4630000000000001</v>
      </c>
      <c r="AU13" s="13">
        <v>0.77300000000000002</v>
      </c>
    </row>
    <row r="14" spans="1:47">
      <c r="A14" s="1" t="s">
        <v>71</v>
      </c>
      <c r="C14" s="4">
        <v>51.48</v>
      </c>
      <c r="D14" s="4">
        <v>74.92</v>
      </c>
      <c r="E14" s="4">
        <v>114.53</v>
      </c>
      <c r="F14" s="4">
        <v>80.11</v>
      </c>
      <c r="G14" s="4">
        <v>84.62</v>
      </c>
      <c r="H14" s="4">
        <v>81.88</v>
      </c>
      <c r="I14" s="4">
        <v>102.14</v>
      </c>
      <c r="J14" s="4">
        <v>84.8</v>
      </c>
      <c r="L14" s="5">
        <v>64.782999999999987</v>
      </c>
      <c r="M14" s="5">
        <v>58.612999999999992</v>
      </c>
      <c r="N14" s="5">
        <v>87.406000000000006</v>
      </c>
      <c r="O14" s="5">
        <v>74.038000000000011</v>
      </c>
      <c r="P14" s="5">
        <v>66.84</v>
      </c>
      <c r="Q14" s="5">
        <v>77.12299999999999</v>
      </c>
      <c r="R14" s="5">
        <v>74.038000000000011</v>
      </c>
      <c r="S14" s="5">
        <v>62.725999999999992</v>
      </c>
      <c r="U14" s="5">
        <v>0.79500000000000004</v>
      </c>
      <c r="V14" s="5">
        <v>1.278</v>
      </c>
      <c r="W14" s="5">
        <v>1.31</v>
      </c>
      <c r="X14" s="5">
        <v>1.0820000000000001</v>
      </c>
      <c r="Y14" s="5">
        <v>1.266</v>
      </c>
      <c r="Z14" s="5">
        <v>1.0620000000000001</v>
      </c>
      <c r="AA14" s="5">
        <v>1.38</v>
      </c>
      <c r="AB14" s="5">
        <v>1.3520000000000001</v>
      </c>
      <c r="AD14" s="5">
        <v>0.622</v>
      </c>
      <c r="AE14" s="5">
        <v>1</v>
      </c>
      <c r="AF14" s="5">
        <v>1.0249999999999999</v>
      </c>
      <c r="AG14" s="5">
        <v>0.84699999999999998</v>
      </c>
      <c r="AH14" s="5">
        <v>0.99099999999999999</v>
      </c>
      <c r="AI14" s="5">
        <v>0.83099999999999996</v>
      </c>
      <c r="AJ14" s="5">
        <v>1.08</v>
      </c>
      <c r="AK14" s="5">
        <v>1.0580000000000001</v>
      </c>
      <c r="AL14" s="5"/>
      <c r="AM14" s="15"/>
      <c r="AN14" s="5">
        <v>0</v>
      </c>
      <c r="AO14" s="5">
        <v>1</v>
      </c>
      <c r="AP14" s="5">
        <v>1.0660000000000001</v>
      </c>
      <c r="AQ14" s="5">
        <v>0.59399999999999997</v>
      </c>
      <c r="AR14" s="5">
        <v>0.97499999999999998</v>
      </c>
      <c r="AS14" s="5">
        <v>0.55300000000000005</v>
      </c>
      <c r="AT14" s="5">
        <v>1.2110000000000001</v>
      </c>
      <c r="AU14" s="13">
        <v>1.153</v>
      </c>
    </row>
    <row r="15" spans="1:47">
      <c r="A15" s="1" t="s">
        <v>72</v>
      </c>
      <c r="C15" s="4">
        <v>72.540000000000006</v>
      </c>
      <c r="D15" s="4">
        <v>124.4</v>
      </c>
      <c r="E15" s="4">
        <v>102.66</v>
      </c>
      <c r="F15" s="4">
        <v>91.9</v>
      </c>
      <c r="G15" s="4">
        <v>140.51</v>
      </c>
      <c r="H15" s="4">
        <v>121.84</v>
      </c>
      <c r="I15" s="4">
        <v>101.62</v>
      </c>
      <c r="J15" s="4">
        <v>99.42</v>
      </c>
      <c r="L15" s="5">
        <v>68.895999999999987</v>
      </c>
      <c r="M15" s="5">
        <v>73.008999999999986</v>
      </c>
      <c r="N15" s="5">
        <v>71.980999999999995</v>
      </c>
      <c r="O15" s="5">
        <v>69.925000000000011</v>
      </c>
      <c r="P15" s="5">
        <v>76.093999999999994</v>
      </c>
      <c r="Q15" s="5">
        <v>73.008999999999986</v>
      </c>
      <c r="R15" s="5">
        <v>65.811000000000007</v>
      </c>
      <c r="S15" s="5">
        <v>71.980999999999995</v>
      </c>
      <c r="U15" s="5">
        <v>1.0529999999999999</v>
      </c>
      <c r="V15" s="5">
        <v>1.704</v>
      </c>
      <c r="W15" s="5">
        <v>1.4259999999999999</v>
      </c>
      <c r="X15" s="5">
        <v>1.3140000000000001</v>
      </c>
      <c r="Y15" s="5">
        <v>1.847</v>
      </c>
      <c r="Z15" s="5">
        <v>1.669</v>
      </c>
      <c r="AA15" s="5">
        <v>1.544</v>
      </c>
      <c r="AB15" s="5">
        <v>1.381</v>
      </c>
      <c r="AD15" s="6">
        <v>0.61799999999999999</v>
      </c>
      <c r="AE15" s="6">
        <v>1</v>
      </c>
      <c r="AF15" s="6">
        <v>0.83699999999999997</v>
      </c>
      <c r="AG15" s="6">
        <v>0.77100000000000002</v>
      </c>
      <c r="AH15" s="6">
        <v>1.0840000000000001</v>
      </c>
      <c r="AI15" s="6">
        <v>0.97899999999999998</v>
      </c>
      <c r="AJ15" s="6">
        <v>0.90600000000000003</v>
      </c>
      <c r="AK15" s="6">
        <v>0.81</v>
      </c>
      <c r="AL15" s="5"/>
      <c r="AM15" s="15"/>
      <c r="AN15" s="6">
        <v>0</v>
      </c>
      <c r="AO15" s="6">
        <v>1</v>
      </c>
      <c r="AP15" s="6">
        <v>0.57299999999999995</v>
      </c>
      <c r="AQ15" s="6">
        <v>0.40100000000000002</v>
      </c>
      <c r="AR15" s="6">
        <v>1.22</v>
      </c>
      <c r="AS15" s="6">
        <v>0.94599999999999995</v>
      </c>
      <c r="AT15" s="6">
        <v>0.754</v>
      </c>
      <c r="AU15" s="14">
        <v>0.504</v>
      </c>
    </row>
    <row r="16" spans="1:47">
      <c r="AD16" s="5"/>
      <c r="AE16" s="5"/>
      <c r="AF16" s="5"/>
      <c r="AG16" s="5"/>
      <c r="AH16" s="5"/>
      <c r="AI16" s="5"/>
      <c r="AJ16" s="5"/>
      <c r="AK16" s="5"/>
      <c r="AL16" s="5"/>
      <c r="AM16" s="15" t="s">
        <v>2</v>
      </c>
      <c r="AN16" s="5">
        <f>AVERAGE(AN8:AN15)</f>
        <v>0</v>
      </c>
      <c r="AO16" s="5">
        <f t="shared" ref="AO16:AU16" si="0">AVERAGE(AO8:AO15)</f>
        <v>1</v>
      </c>
      <c r="AP16" s="5">
        <f t="shared" si="0"/>
        <v>0.90412499999999985</v>
      </c>
      <c r="AQ16" s="5">
        <f t="shared" si="0"/>
        <v>0.84624999999999995</v>
      </c>
      <c r="AR16" s="5">
        <f t="shared" si="0"/>
        <v>1.2042500000000003</v>
      </c>
      <c r="AS16" s="5">
        <f t="shared" si="0"/>
        <v>1.0912500000000001</v>
      </c>
      <c r="AT16" s="5">
        <f t="shared" si="0"/>
        <v>1.2561249999999999</v>
      </c>
      <c r="AU16" s="13">
        <f t="shared" si="0"/>
        <v>1.0507499999999999</v>
      </c>
    </row>
    <row r="17" spans="30:47">
      <c r="AD17" s="5"/>
      <c r="AE17" s="5"/>
      <c r="AF17" s="5"/>
      <c r="AG17" s="5"/>
      <c r="AH17" s="5"/>
      <c r="AI17" s="5"/>
      <c r="AJ17" s="5"/>
      <c r="AK17" s="5"/>
      <c r="AL17" s="5"/>
      <c r="AM17" s="15" t="s">
        <v>3</v>
      </c>
      <c r="AN17" s="5">
        <f>_xlfn.STDEV.S(AN8:AN15)</f>
        <v>0</v>
      </c>
      <c r="AO17" s="5">
        <f t="shared" ref="AO17:AU17" si="1">_xlfn.STDEV.S(AO8:AO15)</f>
        <v>0</v>
      </c>
      <c r="AP17" s="5">
        <f t="shared" si="1"/>
        <v>0.21153887687271972</v>
      </c>
      <c r="AQ17" s="5">
        <f t="shared" si="1"/>
        <v>0.43535166409303144</v>
      </c>
      <c r="AR17" s="5">
        <f t="shared" si="1"/>
        <v>0.67140997694616988</v>
      </c>
      <c r="AS17" s="5">
        <f t="shared" si="1"/>
        <v>0.78217238691809043</v>
      </c>
      <c r="AT17" s="5">
        <f t="shared" si="1"/>
        <v>0.94355156381165983</v>
      </c>
      <c r="AU17" s="13">
        <f t="shared" si="1"/>
        <v>0.64100139291134628</v>
      </c>
    </row>
    <row r="18" spans="30:47">
      <c r="AM18" s="15" t="s">
        <v>167</v>
      </c>
      <c r="AP18" s="1">
        <f>_xlfn.T.TEST(AO8:AO15,AP8:AP15,2,3)</f>
        <v>0.24069353590571477</v>
      </c>
      <c r="AQ18" s="1">
        <f>_xlfn.T.TEST(AO8:AO15,AQ8:AQ15,2,3)</f>
        <v>0.35111560739882391</v>
      </c>
      <c r="AR18" s="1">
        <f>_xlfn.T.TEST(AO8:AO15,AR8:AR15,2,3)</f>
        <v>0.41804078055116523</v>
      </c>
      <c r="AS18" s="1">
        <f>_xlfn.T.TEST(AO8:AO15,AS8:AS15,2,3)</f>
        <v>0.75107717288421538</v>
      </c>
      <c r="AT18" s="1">
        <f>_xlfn.T.TEST(AO8:AO15,AT8:AT15,2,3)</f>
        <v>0.46772683996519471</v>
      </c>
      <c r="AU18" s="21">
        <f>_xlfn.T.TEST(AO8:AO15,AU8:AU15,2,3)</f>
        <v>0.82920330329928016</v>
      </c>
    </row>
    <row r="19" spans="30:47" ht="15" thickBot="1">
      <c r="AM19" s="17" t="s">
        <v>162</v>
      </c>
      <c r="AN19" s="18"/>
      <c r="AO19" s="18"/>
      <c r="AP19" s="18"/>
      <c r="AQ19" s="18"/>
      <c r="AR19" s="18"/>
      <c r="AS19" s="18"/>
      <c r="AT19" s="18"/>
      <c r="AU19" s="19"/>
    </row>
  </sheetData>
  <mergeCells count="5">
    <mergeCell ref="C4:K4"/>
    <mergeCell ref="L4:S4"/>
    <mergeCell ref="U4:AB4"/>
    <mergeCell ref="AD4:AK4"/>
    <mergeCell ref="AN4:AU4"/>
  </mergeCells>
  <phoneticPr fontId="2"/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CA068-7F11-4949-A282-4CB5F6BE94EB}">
  <sheetPr>
    <pageSetUpPr fitToPage="1"/>
  </sheetPr>
  <dimension ref="A1:AU19"/>
  <sheetViews>
    <sheetView topLeftCell="A4" workbookViewId="0"/>
  </sheetViews>
  <sheetFormatPr baseColWidth="10" defaultRowHeight="14"/>
  <cols>
    <col min="1" max="1" width="8.7109375" style="1" customWidth="1"/>
    <col min="2" max="2" width="15.7109375" style="1" customWidth="1"/>
    <col min="3" max="47" width="9.7109375" style="1" customWidth="1"/>
    <col min="48" max="16384" width="10.7109375" style="1"/>
  </cols>
  <sheetData>
    <row r="1" spans="1:47" ht="18">
      <c r="A1" s="23" t="s">
        <v>195</v>
      </c>
    </row>
    <row r="2" spans="1:47" customFormat="1" ht="20"/>
    <row r="3" spans="1:47" ht="15" thickBot="1">
      <c r="A3" s="22" t="s">
        <v>113</v>
      </c>
    </row>
    <row r="4" spans="1:47">
      <c r="C4" s="24" t="s">
        <v>1</v>
      </c>
      <c r="D4" s="24"/>
      <c r="E4" s="24"/>
      <c r="F4" s="24"/>
      <c r="G4" s="24"/>
      <c r="H4" s="24"/>
      <c r="I4" s="24"/>
      <c r="J4" s="24"/>
      <c r="K4" s="24"/>
      <c r="L4" s="24" t="s">
        <v>161</v>
      </c>
      <c r="M4" s="24"/>
      <c r="N4" s="24"/>
      <c r="O4" s="24"/>
      <c r="P4" s="24"/>
      <c r="Q4" s="24"/>
      <c r="R4" s="24"/>
      <c r="S4" s="24"/>
      <c r="U4" s="24" t="s">
        <v>163</v>
      </c>
      <c r="V4" s="24"/>
      <c r="W4" s="24"/>
      <c r="X4" s="24"/>
      <c r="Y4" s="24"/>
      <c r="Z4" s="24"/>
      <c r="AA4" s="24"/>
      <c r="AB4" s="24"/>
      <c r="AD4" s="24" t="s">
        <v>164</v>
      </c>
      <c r="AE4" s="24"/>
      <c r="AF4" s="24"/>
      <c r="AG4" s="24"/>
      <c r="AH4" s="24"/>
      <c r="AI4" s="24"/>
      <c r="AJ4" s="24"/>
      <c r="AK4" s="24"/>
      <c r="AL4" s="2"/>
      <c r="AM4" s="20"/>
      <c r="AN4" s="25" t="s">
        <v>165</v>
      </c>
      <c r="AO4" s="25"/>
      <c r="AP4" s="25"/>
      <c r="AQ4" s="25"/>
      <c r="AR4" s="25"/>
      <c r="AS4" s="25"/>
      <c r="AT4" s="25"/>
      <c r="AU4" s="26"/>
    </row>
    <row r="5" spans="1:47">
      <c r="B5" s="1" t="s">
        <v>14</v>
      </c>
      <c r="C5" s="2" t="s">
        <v>16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  <c r="I5" s="2" t="s">
        <v>16</v>
      </c>
      <c r="J5" s="2" t="s">
        <v>16</v>
      </c>
      <c r="K5" s="2"/>
      <c r="L5" s="2" t="s">
        <v>16</v>
      </c>
      <c r="M5" s="2" t="s">
        <v>16</v>
      </c>
      <c r="N5" s="2" t="s">
        <v>16</v>
      </c>
      <c r="O5" s="2" t="s">
        <v>16</v>
      </c>
      <c r="P5" s="2" t="s">
        <v>16</v>
      </c>
      <c r="Q5" s="2" t="s">
        <v>16</v>
      </c>
      <c r="R5" s="2" t="s">
        <v>16</v>
      </c>
      <c r="S5" s="2" t="s">
        <v>16</v>
      </c>
      <c r="U5" s="2" t="s">
        <v>16</v>
      </c>
      <c r="V5" s="2" t="s">
        <v>16</v>
      </c>
      <c r="W5" s="2" t="s">
        <v>16</v>
      </c>
      <c r="X5" s="2" t="s">
        <v>16</v>
      </c>
      <c r="Y5" s="2" t="s">
        <v>16</v>
      </c>
      <c r="Z5" s="2" t="s">
        <v>16</v>
      </c>
      <c r="AA5" s="2" t="s">
        <v>16</v>
      </c>
      <c r="AB5" s="2" t="s">
        <v>16</v>
      </c>
      <c r="AD5" s="2" t="s">
        <v>16</v>
      </c>
      <c r="AE5" s="2" t="s">
        <v>16</v>
      </c>
      <c r="AF5" s="2" t="s">
        <v>16</v>
      </c>
      <c r="AG5" s="2" t="s">
        <v>16</v>
      </c>
      <c r="AH5" s="2" t="s">
        <v>16</v>
      </c>
      <c r="AI5" s="2" t="s">
        <v>16</v>
      </c>
      <c r="AJ5" s="2" t="s">
        <v>16</v>
      </c>
      <c r="AK5" s="2" t="s">
        <v>16</v>
      </c>
      <c r="AL5" s="2"/>
      <c r="AM5" s="15"/>
      <c r="AN5" s="2" t="s">
        <v>16</v>
      </c>
      <c r="AO5" s="2" t="s">
        <v>16</v>
      </c>
      <c r="AP5" s="2" t="s">
        <v>16</v>
      </c>
      <c r="AQ5" s="2" t="s">
        <v>16</v>
      </c>
      <c r="AR5" s="2" t="s">
        <v>16</v>
      </c>
      <c r="AS5" s="2" t="s">
        <v>16</v>
      </c>
      <c r="AT5" s="2" t="s">
        <v>16</v>
      </c>
      <c r="AU5" s="11" t="s">
        <v>16</v>
      </c>
    </row>
    <row r="6" spans="1:47">
      <c r="B6" s="1" t="s">
        <v>17</v>
      </c>
      <c r="C6" s="2" t="s">
        <v>15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/>
      <c r="L6" s="2" t="s">
        <v>15</v>
      </c>
      <c r="M6" s="2" t="s">
        <v>16</v>
      </c>
      <c r="N6" s="2" t="s">
        <v>16</v>
      </c>
      <c r="O6" s="2" t="s">
        <v>16</v>
      </c>
      <c r="P6" s="2" t="s">
        <v>16</v>
      </c>
      <c r="Q6" s="2" t="s">
        <v>16</v>
      </c>
      <c r="R6" s="2" t="s">
        <v>16</v>
      </c>
      <c r="S6" s="2" t="s">
        <v>16</v>
      </c>
      <c r="U6" s="2" t="s">
        <v>15</v>
      </c>
      <c r="V6" s="2" t="s">
        <v>16</v>
      </c>
      <c r="W6" s="2" t="s">
        <v>16</v>
      </c>
      <c r="X6" s="2" t="s">
        <v>16</v>
      </c>
      <c r="Y6" s="2" t="s">
        <v>16</v>
      </c>
      <c r="Z6" s="2" t="s">
        <v>16</v>
      </c>
      <c r="AA6" s="2" t="s">
        <v>16</v>
      </c>
      <c r="AB6" s="2" t="s">
        <v>16</v>
      </c>
      <c r="AD6" s="2" t="s">
        <v>15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/>
      <c r="AM6" s="15"/>
      <c r="AN6" s="2" t="s">
        <v>15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11" t="s">
        <v>16</v>
      </c>
    </row>
    <row r="7" spans="1:47">
      <c r="B7" s="3" t="s">
        <v>122</v>
      </c>
      <c r="C7" s="7" t="s">
        <v>15</v>
      </c>
      <c r="D7" s="7" t="s">
        <v>15</v>
      </c>
      <c r="E7" s="7">
        <v>0.5</v>
      </c>
      <c r="F7" s="7">
        <v>1</v>
      </c>
      <c r="G7" s="7">
        <v>2</v>
      </c>
      <c r="H7" s="7">
        <v>4</v>
      </c>
      <c r="I7" s="7">
        <v>8</v>
      </c>
      <c r="J7" s="7">
        <v>16</v>
      </c>
      <c r="L7" s="7" t="s">
        <v>15</v>
      </c>
      <c r="M7" s="7" t="s">
        <v>15</v>
      </c>
      <c r="N7" s="7">
        <v>0.5</v>
      </c>
      <c r="O7" s="7">
        <v>1</v>
      </c>
      <c r="P7" s="7">
        <v>2</v>
      </c>
      <c r="Q7" s="7">
        <v>4</v>
      </c>
      <c r="R7" s="7">
        <v>8</v>
      </c>
      <c r="S7" s="7">
        <v>16</v>
      </c>
      <c r="U7" s="7" t="s">
        <v>15</v>
      </c>
      <c r="V7" s="7" t="s">
        <v>15</v>
      </c>
      <c r="W7" s="7">
        <v>0.5</v>
      </c>
      <c r="X7" s="7">
        <v>1</v>
      </c>
      <c r="Y7" s="7">
        <v>2</v>
      </c>
      <c r="Z7" s="7">
        <v>4</v>
      </c>
      <c r="AA7" s="7">
        <v>8</v>
      </c>
      <c r="AB7" s="7">
        <v>16</v>
      </c>
      <c r="AD7" s="7" t="s">
        <v>15</v>
      </c>
      <c r="AE7" s="7" t="s">
        <v>15</v>
      </c>
      <c r="AF7" s="7">
        <v>0.5</v>
      </c>
      <c r="AG7" s="7">
        <v>1</v>
      </c>
      <c r="AH7" s="7">
        <v>2</v>
      </c>
      <c r="AI7" s="7">
        <v>4</v>
      </c>
      <c r="AJ7" s="7">
        <v>8</v>
      </c>
      <c r="AK7" s="7">
        <v>16</v>
      </c>
      <c r="AL7" s="2"/>
      <c r="AM7" s="15"/>
      <c r="AN7" s="7" t="s">
        <v>15</v>
      </c>
      <c r="AO7" s="7" t="s">
        <v>15</v>
      </c>
      <c r="AP7" s="7">
        <v>0.5</v>
      </c>
      <c r="AQ7" s="7">
        <v>1</v>
      </c>
      <c r="AR7" s="7">
        <v>2</v>
      </c>
      <c r="AS7" s="7">
        <v>4</v>
      </c>
      <c r="AT7" s="7">
        <v>8</v>
      </c>
      <c r="AU7" s="12">
        <v>16</v>
      </c>
    </row>
    <row r="8" spans="1:47">
      <c r="A8" s="1" t="s">
        <v>114</v>
      </c>
      <c r="C8" s="4">
        <v>54.35</v>
      </c>
      <c r="D8" s="4">
        <v>110.13</v>
      </c>
      <c r="E8" s="4">
        <v>109.9</v>
      </c>
      <c r="F8" s="4">
        <v>115.74</v>
      </c>
      <c r="G8" s="4">
        <v>119.59</v>
      </c>
      <c r="H8" s="4">
        <v>110.67</v>
      </c>
      <c r="I8" s="4">
        <v>114.66</v>
      </c>
      <c r="J8" s="4">
        <v>63.3</v>
      </c>
      <c r="L8" s="5">
        <v>102.40900000000001</v>
      </c>
      <c r="M8" s="5">
        <v>101.258</v>
      </c>
      <c r="N8" s="5">
        <v>102.40900000000001</v>
      </c>
      <c r="O8" s="5">
        <v>110.464</v>
      </c>
      <c r="P8" s="5">
        <v>105.861</v>
      </c>
      <c r="Q8" s="5">
        <v>101.258</v>
      </c>
      <c r="R8" s="5">
        <v>102.40900000000001</v>
      </c>
      <c r="S8" s="5">
        <v>108.163</v>
      </c>
      <c r="U8" s="5">
        <v>0.53100000000000003</v>
      </c>
      <c r="V8" s="5">
        <v>1.0880000000000001</v>
      </c>
      <c r="W8" s="5">
        <v>1.073</v>
      </c>
      <c r="X8" s="5">
        <v>1.048</v>
      </c>
      <c r="Y8" s="5">
        <v>1.1299999999999999</v>
      </c>
      <c r="Z8" s="5">
        <v>1.093</v>
      </c>
      <c r="AA8" s="5">
        <v>1.1200000000000001</v>
      </c>
      <c r="AB8" s="5">
        <v>0.58499999999999996</v>
      </c>
      <c r="AD8" s="5">
        <v>0.48799999999999999</v>
      </c>
      <c r="AE8" s="5">
        <v>1</v>
      </c>
      <c r="AF8" s="5">
        <v>0.98599999999999999</v>
      </c>
      <c r="AG8" s="5">
        <v>0.96299999999999997</v>
      </c>
      <c r="AH8" s="5">
        <v>1.0389999999999999</v>
      </c>
      <c r="AI8" s="5">
        <v>1.0049999999999999</v>
      </c>
      <c r="AJ8" s="5">
        <v>1.0289999999999999</v>
      </c>
      <c r="AK8" s="5">
        <v>0.53800000000000003</v>
      </c>
      <c r="AL8" s="5"/>
      <c r="AM8" s="15"/>
      <c r="AN8" s="5">
        <v>0</v>
      </c>
      <c r="AO8" s="5">
        <v>1</v>
      </c>
      <c r="AP8" s="5">
        <v>0.97299999999999998</v>
      </c>
      <c r="AQ8" s="5">
        <v>0.92800000000000005</v>
      </c>
      <c r="AR8" s="5">
        <v>1.075</v>
      </c>
      <c r="AS8" s="5">
        <v>1.0089999999999999</v>
      </c>
      <c r="AT8" s="5">
        <v>1.0569999999999999</v>
      </c>
      <c r="AU8" s="13">
        <v>9.7000000000000003E-2</v>
      </c>
    </row>
    <row r="9" spans="1:47">
      <c r="A9" s="1" t="s">
        <v>115</v>
      </c>
      <c r="C9" s="4">
        <v>31.65</v>
      </c>
      <c r="D9" s="4">
        <v>92.73</v>
      </c>
      <c r="E9" s="4">
        <v>82.54</v>
      </c>
      <c r="F9" s="4">
        <v>77.42</v>
      </c>
      <c r="G9" s="4">
        <v>104.54</v>
      </c>
      <c r="H9" s="4">
        <v>87.55</v>
      </c>
      <c r="I9" s="4">
        <v>80.02</v>
      </c>
      <c r="J9" s="4">
        <v>77.989999999999995</v>
      </c>
      <c r="L9" s="5">
        <v>103.73099999999999</v>
      </c>
      <c r="M9" s="5">
        <v>111.029</v>
      </c>
      <c r="N9" s="5">
        <v>102.68899999999999</v>
      </c>
      <c r="O9" s="5">
        <v>115.199</v>
      </c>
      <c r="P9" s="5">
        <v>107.901</v>
      </c>
      <c r="Q9" s="5">
        <v>118.32599999999999</v>
      </c>
      <c r="R9" s="5">
        <v>112.071</v>
      </c>
      <c r="S9" s="5">
        <v>106.85899999999999</v>
      </c>
      <c r="U9" s="5">
        <v>0.30499999999999999</v>
      </c>
      <c r="V9" s="5">
        <v>0.83499999999999996</v>
      </c>
      <c r="W9" s="5">
        <v>0.80400000000000005</v>
      </c>
      <c r="X9" s="5">
        <v>0.67200000000000004</v>
      </c>
      <c r="Y9" s="5">
        <v>0.96899999999999997</v>
      </c>
      <c r="Z9" s="5">
        <v>0.74</v>
      </c>
      <c r="AA9" s="5">
        <v>0.71399999999999997</v>
      </c>
      <c r="AB9" s="5">
        <v>0.73009999999999997</v>
      </c>
      <c r="AD9" s="5">
        <v>0.36499999999999999</v>
      </c>
      <c r="AE9" s="5">
        <v>1</v>
      </c>
      <c r="AF9" s="5">
        <v>0.96299999999999997</v>
      </c>
      <c r="AG9" s="5">
        <v>0.80500000000000005</v>
      </c>
      <c r="AH9" s="5">
        <v>1.1599999999999999</v>
      </c>
      <c r="AI9" s="5">
        <v>0.88600000000000001</v>
      </c>
      <c r="AJ9" s="5">
        <v>0.85499999999999998</v>
      </c>
      <c r="AK9" s="5">
        <v>0.874</v>
      </c>
      <c r="AL9" s="5"/>
      <c r="AM9" s="15"/>
      <c r="AN9" s="5">
        <v>0</v>
      </c>
      <c r="AO9" s="5">
        <v>1</v>
      </c>
      <c r="AP9" s="5">
        <v>0.94199999999999995</v>
      </c>
      <c r="AQ9" s="5">
        <v>0.69199999999999995</v>
      </c>
      <c r="AR9" s="5">
        <v>1.2529999999999999</v>
      </c>
      <c r="AS9" s="5">
        <v>0.82099999999999995</v>
      </c>
      <c r="AT9" s="5">
        <v>0.77200000000000002</v>
      </c>
      <c r="AU9" s="13">
        <v>0.80200000000000005</v>
      </c>
    </row>
    <row r="10" spans="1:47">
      <c r="A10" s="1" t="s">
        <v>116</v>
      </c>
      <c r="C10" s="4">
        <v>32.590000000000003</v>
      </c>
      <c r="D10" s="4">
        <v>96.63</v>
      </c>
      <c r="E10" s="4">
        <v>88.95</v>
      </c>
      <c r="F10" s="4">
        <v>111.81</v>
      </c>
      <c r="G10" s="4">
        <v>79.5</v>
      </c>
      <c r="H10" s="4">
        <v>97.16</v>
      </c>
      <c r="I10" s="4">
        <v>99.41</v>
      </c>
      <c r="J10" s="4">
        <v>90.78</v>
      </c>
      <c r="L10" s="5">
        <v>115.40700000000001</v>
      </c>
      <c r="M10" s="5">
        <v>137.34</v>
      </c>
      <c r="N10" s="5">
        <v>126.89600000000002</v>
      </c>
      <c r="O10" s="5">
        <v>121.67400000000001</v>
      </c>
      <c r="P10" s="5">
        <v>119.58500000000001</v>
      </c>
      <c r="Q10" s="5">
        <v>130.029</v>
      </c>
      <c r="R10" s="5">
        <v>126.89600000000002</v>
      </c>
      <c r="S10" s="5">
        <v>148.828</v>
      </c>
      <c r="U10" s="5">
        <v>0.28199999999999997</v>
      </c>
      <c r="V10" s="5">
        <v>0.70399999999999996</v>
      </c>
      <c r="W10" s="5">
        <v>0.70099999999999996</v>
      </c>
      <c r="X10" s="5">
        <v>0.91900000000000004</v>
      </c>
      <c r="Y10" s="5">
        <v>0.66500000000000004</v>
      </c>
      <c r="Z10" s="5">
        <v>0.747</v>
      </c>
      <c r="AA10" s="5">
        <v>0.78300000000000003</v>
      </c>
      <c r="AB10" s="5">
        <v>0.61</v>
      </c>
      <c r="AD10" s="5">
        <v>0.40100000000000002</v>
      </c>
      <c r="AE10" s="5">
        <v>1</v>
      </c>
      <c r="AF10" s="5">
        <v>0.996</v>
      </c>
      <c r="AG10" s="5">
        <v>1.3049999999999999</v>
      </c>
      <c r="AH10" s="5">
        <v>0.94499999999999995</v>
      </c>
      <c r="AI10" s="5">
        <v>1.0609999999999999</v>
      </c>
      <c r="AJ10" s="5">
        <v>1.1120000000000001</v>
      </c>
      <c r="AK10" s="5">
        <v>0.86599999999999999</v>
      </c>
      <c r="AL10" s="5"/>
      <c r="AM10" s="15"/>
      <c r="AN10" s="5">
        <v>0</v>
      </c>
      <c r="AO10" s="5">
        <v>1</v>
      </c>
      <c r="AP10" s="5">
        <v>0.99299999999999999</v>
      </c>
      <c r="AQ10" s="5">
        <v>1.5089999999999999</v>
      </c>
      <c r="AR10" s="5">
        <v>0.90800000000000003</v>
      </c>
      <c r="AS10" s="5">
        <v>1.1020000000000001</v>
      </c>
      <c r="AT10" s="5">
        <v>1.1870000000000001</v>
      </c>
      <c r="AU10" s="13">
        <v>0.77700000000000002</v>
      </c>
    </row>
    <row r="11" spans="1:47">
      <c r="A11" s="1" t="s">
        <v>117</v>
      </c>
      <c r="C11" s="4">
        <v>57.48</v>
      </c>
      <c r="D11" s="4">
        <v>147.81</v>
      </c>
      <c r="E11" s="4">
        <v>171.45</v>
      </c>
      <c r="F11" s="4">
        <v>144.74</v>
      </c>
      <c r="G11" s="4">
        <v>154.46</v>
      </c>
      <c r="H11" s="4">
        <v>151.08000000000001</v>
      </c>
      <c r="I11" s="4">
        <v>149.43</v>
      </c>
      <c r="J11" s="4">
        <v>144.68</v>
      </c>
      <c r="L11" s="5">
        <v>136.12100000000001</v>
      </c>
      <c r="M11" s="5">
        <v>124.11</v>
      </c>
      <c r="N11" s="5">
        <v>138.12300000000002</v>
      </c>
      <c r="O11" s="5">
        <v>126.11199999999998</v>
      </c>
      <c r="P11" s="5">
        <v>114.10099999999998</v>
      </c>
      <c r="Q11" s="5">
        <v>121.10799999999999</v>
      </c>
      <c r="R11" s="5">
        <v>131.11700000000002</v>
      </c>
      <c r="S11" s="5">
        <v>115.10199999999999</v>
      </c>
      <c r="U11" s="5">
        <v>0.42199999999999999</v>
      </c>
      <c r="V11" s="5">
        <v>1.1910000000000001</v>
      </c>
      <c r="W11" s="5">
        <v>1.2410000000000001</v>
      </c>
      <c r="X11" s="5">
        <v>1.1479999999999999</v>
      </c>
      <c r="Y11" s="5">
        <v>1.3540000000000001</v>
      </c>
      <c r="Z11" s="5">
        <v>1.2470000000000001</v>
      </c>
      <c r="AA11" s="5">
        <v>1.1399999999999999</v>
      </c>
      <c r="AB11" s="5">
        <v>1.2569999999999999</v>
      </c>
      <c r="AD11" s="5">
        <v>0.35399999999999998</v>
      </c>
      <c r="AE11" s="5">
        <v>1</v>
      </c>
      <c r="AF11" s="5">
        <v>1.042</v>
      </c>
      <c r="AG11" s="5">
        <v>0.96399999999999997</v>
      </c>
      <c r="AH11" s="5">
        <v>1.137</v>
      </c>
      <c r="AI11" s="5">
        <v>1.0469999999999999</v>
      </c>
      <c r="AJ11" s="5">
        <v>0.95699999999999996</v>
      </c>
      <c r="AK11" s="5">
        <v>1.0549999999999999</v>
      </c>
      <c r="AL11" s="5"/>
      <c r="AM11" s="15"/>
      <c r="AN11" s="5">
        <v>0</v>
      </c>
      <c r="AO11" s="5">
        <v>1</v>
      </c>
      <c r="AP11" s="5">
        <v>1.0649999999999999</v>
      </c>
      <c r="AQ11" s="5">
        <v>0.94399999999999995</v>
      </c>
      <c r="AR11" s="5">
        <v>1.212</v>
      </c>
      <c r="AS11" s="5">
        <v>1.073</v>
      </c>
      <c r="AT11" s="5">
        <v>0.93400000000000005</v>
      </c>
      <c r="AU11" s="13">
        <v>1.0860000000000001</v>
      </c>
    </row>
    <row r="12" spans="1:47">
      <c r="A12" s="1" t="s">
        <v>118</v>
      </c>
      <c r="C12" s="4">
        <v>56.28</v>
      </c>
      <c r="D12" s="4">
        <v>98.73</v>
      </c>
      <c r="E12" s="4">
        <v>90.91</v>
      </c>
      <c r="F12" s="4">
        <v>113.75</v>
      </c>
      <c r="G12" s="4">
        <v>110.67</v>
      </c>
      <c r="H12" s="4">
        <v>118.93</v>
      </c>
      <c r="I12" s="4">
        <v>90.92</v>
      </c>
      <c r="J12" s="4">
        <v>113.73</v>
      </c>
      <c r="L12" s="5">
        <v>111.099</v>
      </c>
      <c r="M12" s="5">
        <v>96.084999999999994</v>
      </c>
      <c r="N12" s="5">
        <v>87.076999999999998</v>
      </c>
      <c r="O12" s="5">
        <v>97.085999999999999</v>
      </c>
      <c r="P12" s="5">
        <v>95.083999999999989</v>
      </c>
      <c r="Q12" s="5">
        <v>109.09699999999999</v>
      </c>
      <c r="R12" s="5">
        <v>88.077999999999989</v>
      </c>
      <c r="S12" s="5">
        <v>92.081999999999994</v>
      </c>
      <c r="U12" s="5">
        <v>0.50700000000000001</v>
      </c>
      <c r="V12" s="5">
        <v>1.028</v>
      </c>
      <c r="W12" s="5">
        <v>1.044</v>
      </c>
      <c r="X12" s="5">
        <v>1.1719999999999999</v>
      </c>
      <c r="Y12" s="5">
        <v>1.1639999999999999</v>
      </c>
      <c r="Z12" s="5">
        <v>1.0900000000000001</v>
      </c>
      <c r="AA12" s="5">
        <v>1.032</v>
      </c>
      <c r="AB12" s="5">
        <v>1.2350000000000001</v>
      </c>
      <c r="AD12" s="5">
        <v>0.49299999999999999</v>
      </c>
      <c r="AE12" s="5">
        <v>1</v>
      </c>
      <c r="AF12" s="5">
        <v>1.016</v>
      </c>
      <c r="AG12" s="5">
        <v>1.1399999999999999</v>
      </c>
      <c r="AH12" s="5">
        <v>1.1319999999999999</v>
      </c>
      <c r="AI12" s="5">
        <v>1.06</v>
      </c>
      <c r="AJ12" s="5">
        <v>1.004</v>
      </c>
      <c r="AK12" s="5">
        <v>1.2010000000000001</v>
      </c>
      <c r="AL12" s="5"/>
      <c r="AM12" s="15"/>
      <c r="AN12" s="5">
        <v>0</v>
      </c>
      <c r="AO12" s="5">
        <v>1</v>
      </c>
      <c r="AP12" s="5">
        <v>1.0309999999999999</v>
      </c>
      <c r="AQ12" s="5">
        <v>1.276</v>
      </c>
      <c r="AR12" s="5">
        <v>1.2609999999999999</v>
      </c>
      <c r="AS12" s="5">
        <v>1.119</v>
      </c>
      <c r="AT12" s="5">
        <v>1.008</v>
      </c>
      <c r="AU12" s="13">
        <v>1.397</v>
      </c>
    </row>
    <row r="13" spans="1:47">
      <c r="A13" s="1" t="s">
        <v>119</v>
      </c>
      <c r="C13" s="4">
        <v>83.73</v>
      </c>
      <c r="D13" s="4">
        <v>126.85</v>
      </c>
      <c r="E13" s="4">
        <v>143.87</v>
      </c>
      <c r="F13" s="4">
        <v>126.85</v>
      </c>
      <c r="G13" s="4">
        <v>127.54</v>
      </c>
      <c r="H13" s="4">
        <v>99.79</v>
      </c>
      <c r="I13" s="4">
        <v>147.81</v>
      </c>
      <c r="J13" s="4">
        <v>124.13</v>
      </c>
      <c r="L13" s="5">
        <v>118.105</v>
      </c>
      <c r="M13" s="5">
        <v>90.08</v>
      </c>
      <c r="N13" s="5">
        <v>104.092</v>
      </c>
      <c r="O13" s="5">
        <v>91.080999999999989</v>
      </c>
      <c r="P13" s="5">
        <v>85.075999999999993</v>
      </c>
      <c r="Q13" s="5">
        <v>60.052999999999997</v>
      </c>
      <c r="R13" s="5">
        <v>89.078999999999994</v>
      </c>
      <c r="S13" s="5">
        <v>84.074999999999989</v>
      </c>
      <c r="U13" s="5">
        <v>0.70899999999999996</v>
      </c>
      <c r="V13" s="5">
        <v>1.4079999999999999</v>
      </c>
      <c r="W13" s="5">
        <v>1.3819999999999999</v>
      </c>
      <c r="X13" s="5">
        <v>1.393</v>
      </c>
      <c r="Y13" s="5">
        <v>1.4990000000000001</v>
      </c>
      <c r="Z13" s="5">
        <v>1.6619999999999999</v>
      </c>
      <c r="AA13" s="5">
        <v>1.659</v>
      </c>
      <c r="AB13" s="5">
        <v>1.476</v>
      </c>
      <c r="AD13" s="5">
        <v>0.504</v>
      </c>
      <c r="AE13" s="5">
        <v>1</v>
      </c>
      <c r="AF13" s="5">
        <v>0.98199999999999998</v>
      </c>
      <c r="AG13" s="5">
        <v>0.98899999999999999</v>
      </c>
      <c r="AH13" s="5">
        <v>1.0649999999999999</v>
      </c>
      <c r="AI13" s="5">
        <v>1.18</v>
      </c>
      <c r="AJ13" s="5">
        <v>1.1779999999999999</v>
      </c>
      <c r="AK13" s="5">
        <v>1.048</v>
      </c>
      <c r="AL13" s="5"/>
      <c r="AM13" s="15"/>
      <c r="AN13" s="5">
        <v>0</v>
      </c>
      <c r="AO13" s="5">
        <v>1</v>
      </c>
      <c r="AP13" s="5">
        <v>0.96299999999999997</v>
      </c>
      <c r="AQ13" s="5">
        <v>0.97899999999999998</v>
      </c>
      <c r="AR13" s="5">
        <v>1.1299999999999999</v>
      </c>
      <c r="AS13" s="5">
        <v>1.363</v>
      </c>
      <c r="AT13" s="5">
        <v>1.359</v>
      </c>
      <c r="AU13" s="13">
        <v>1.097</v>
      </c>
    </row>
    <row r="14" spans="1:47">
      <c r="A14" s="1" t="s">
        <v>120</v>
      </c>
      <c r="C14" s="4">
        <v>28.04</v>
      </c>
      <c r="D14" s="4">
        <v>77.75</v>
      </c>
      <c r="E14" s="4">
        <v>85.5</v>
      </c>
      <c r="F14" s="4">
        <v>80.83</v>
      </c>
      <c r="G14" s="4">
        <v>75.16</v>
      </c>
      <c r="H14" s="4">
        <v>77.36</v>
      </c>
      <c r="I14" s="4">
        <v>93.07</v>
      </c>
      <c r="J14" s="4">
        <v>82.49</v>
      </c>
      <c r="L14" s="5">
        <v>95.926000000000002</v>
      </c>
      <c r="M14" s="5">
        <v>77.459000000000003</v>
      </c>
      <c r="N14" s="5">
        <v>92.847999999999999</v>
      </c>
      <c r="O14" s="5">
        <v>92.847999999999999</v>
      </c>
      <c r="P14" s="5">
        <v>81.563000000000002</v>
      </c>
      <c r="Q14" s="5">
        <v>93.874000000000009</v>
      </c>
      <c r="R14" s="5">
        <v>88.743999999999986</v>
      </c>
      <c r="S14" s="5">
        <v>84.64</v>
      </c>
      <c r="U14" s="5">
        <v>0.29199999999999998</v>
      </c>
      <c r="V14" s="5">
        <v>1.004</v>
      </c>
      <c r="W14" s="5">
        <v>0.92100000000000004</v>
      </c>
      <c r="X14" s="5">
        <v>0.871</v>
      </c>
      <c r="Y14" s="5">
        <v>0.92100000000000004</v>
      </c>
      <c r="Z14" s="5">
        <v>0.82399999999999995</v>
      </c>
      <c r="AA14" s="5">
        <v>1.0489999999999999</v>
      </c>
      <c r="AB14" s="5">
        <v>0.97499999999999998</v>
      </c>
      <c r="AD14" s="5">
        <v>0.29099999999999998</v>
      </c>
      <c r="AE14" s="5">
        <v>1</v>
      </c>
      <c r="AF14" s="5">
        <v>0.91700000000000004</v>
      </c>
      <c r="AG14" s="5">
        <v>0.86799999999999999</v>
      </c>
      <c r="AH14" s="5">
        <v>0.91700000000000004</v>
      </c>
      <c r="AI14" s="5">
        <v>0.82099999999999995</v>
      </c>
      <c r="AJ14" s="5">
        <v>1.0449999999999999</v>
      </c>
      <c r="AK14" s="5">
        <v>0.97099999999999997</v>
      </c>
      <c r="AL14" s="5"/>
      <c r="AM14" s="15"/>
      <c r="AN14" s="5">
        <v>0</v>
      </c>
      <c r="AO14" s="5">
        <v>1</v>
      </c>
      <c r="AP14" s="5">
        <v>0.88300000000000001</v>
      </c>
      <c r="AQ14" s="5">
        <v>0.81299999999999994</v>
      </c>
      <c r="AR14" s="5">
        <v>0.88300000000000001</v>
      </c>
      <c r="AS14" s="5">
        <v>0.747</v>
      </c>
      <c r="AT14" s="5">
        <v>1.0629999999999999</v>
      </c>
      <c r="AU14" s="13">
        <v>0.95899999999999996</v>
      </c>
    </row>
    <row r="15" spans="1:47">
      <c r="A15" s="1" t="s">
        <v>121</v>
      </c>
      <c r="C15" s="4">
        <v>23.83</v>
      </c>
      <c r="D15" s="4">
        <v>99.01</v>
      </c>
      <c r="E15" s="4">
        <v>90.75</v>
      </c>
      <c r="F15" s="4">
        <v>88.71</v>
      </c>
      <c r="G15" s="4">
        <v>97.73</v>
      </c>
      <c r="H15" s="4">
        <v>95.77</v>
      </c>
      <c r="I15" s="4">
        <v>91.3</v>
      </c>
      <c r="J15" s="4">
        <v>71.53</v>
      </c>
      <c r="L15" s="5">
        <v>96.951999999999984</v>
      </c>
      <c r="M15" s="5">
        <v>102.081</v>
      </c>
      <c r="N15" s="5">
        <v>99.004000000000005</v>
      </c>
      <c r="O15" s="5">
        <v>81.563000000000002</v>
      </c>
      <c r="P15" s="5">
        <v>107.211</v>
      </c>
      <c r="Q15" s="5">
        <v>99.004000000000005</v>
      </c>
      <c r="R15" s="5">
        <v>93.874000000000009</v>
      </c>
      <c r="S15" s="5">
        <v>74.381</v>
      </c>
      <c r="U15" s="5">
        <v>0.246</v>
      </c>
      <c r="V15" s="5">
        <v>0.97</v>
      </c>
      <c r="W15" s="5">
        <v>0.91700000000000004</v>
      </c>
      <c r="X15" s="5">
        <v>1.0880000000000001</v>
      </c>
      <c r="Y15" s="5">
        <v>0.91200000000000003</v>
      </c>
      <c r="Z15" s="5">
        <v>0.96699999999999997</v>
      </c>
      <c r="AA15" s="5">
        <v>0.97299999999999998</v>
      </c>
      <c r="AB15" s="5">
        <v>0.96199999999999997</v>
      </c>
      <c r="AD15" s="5">
        <v>0.254</v>
      </c>
      <c r="AE15" s="5">
        <v>1</v>
      </c>
      <c r="AF15" s="5">
        <v>0.94499999999999995</v>
      </c>
      <c r="AG15" s="5">
        <v>1.1220000000000001</v>
      </c>
      <c r="AH15" s="5">
        <v>0.94</v>
      </c>
      <c r="AI15" s="5">
        <v>0.997</v>
      </c>
      <c r="AJ15" s="5">
        <v>1.0029999999999999</v>
      </c>
      <c r="AK15" s="5">
        <v>0.99199999999999999</v>
      </c>
      <c r="AL15" s="5"/>
      <c r="AM15" s="15"/>
      <c r="AN15" s="6">
        <v>0</v>
      </c>
      <c r="AO15" s="6">
        <v>1</v>
      </c>
      <c r="AP15" s="6">
        <v>0.92700000000000005</v>
      </c>
      <c r="AQ15" s="6">
        <v>1.163</v>
      </c>
      <c r="AR15" s="6">
        <v>0.92</v>
      </c>
      <c r="AS15" s="6">
        <v>0.996</v>
      </c>
      <c r="AT15" s="6">
        <v>1.004</v>
      </c>
      <c r="AU15" s="14">
        <v>0.98899999999999999</v>
      </c>
    </row>
    <row r="16" spans="1:47">
      <c r="AD16" s="5"/>
      <c r="AE16" s="5"/>
      <c r="AF16" s="5"/>
      <c r="AG16" s="5"/>
      <c r="AH16" s="5"/>
      <c r="AI16" s="5"/>
      <c r="AJ16" s="5"/>
      <c r="AK16" s="5"/>
      <c r="AL16" s="5"/>
      <c r="AM16" s="15" t="s">
        <v>2</v>
      </c>
      <c r="AN16" s="5">
        <f>AVERAGE(AN8:AN15)</f>
        <v>0</v>
      </c>
      <c r="AO16" s="5">
        <f t="shared" ref="AO16:AU16" si="0">AVERAGE(AO8:AO15)</f>
        <v>1</v>
      </c>
      <c r="AP16" s="5">
        <f t="shared" si="0"/>
        <v>0.97212499999999991</v>
      </c>
      <c r="AQ16" s="5">
        <f t="shared" si="0"/>
        <v>1.038</v>
      </c>
      <c r="AR16" s="5">
        <f t="shared" si="0"/>
        <v>1.0802499999999999</v>
      </c>
      <c r="AS16" s="5">
        <f t="shared" si="0"/>
        <v>1.0287500000000001</v>
      </c>
      <c r="AT16" s="5">
        <f t="shared" si="0"/>
        <v>1.048</v>
      </c>
      <c r="AU16" s="13">
        <f t="shared" si="0"/>
        <v>0.90049999999999997</v>
      </c>
    </row>
    <row r="17" spans="30:47">
      <c r="AD17" s="5"/>
      <c r="AE17" s="5"/>
      <c r="AF17" s="5"/>
      <c r="AG17" s="5"/>
      <c r="AH17" s="5"/>
      <c r="AI17" s="5"/>
      <c r="AJ17" s="5"/>
      <c r="AK17" s="5"/>
      <c r="AL17" s="5"/>
      <c r="AM17" s="15" t="s">
        <v>3</v>
      </c>
      <c r="AN17" s="5">
        <f>_xlfn.STDEV.S(AN8:AN15)</f>
        <v>0</v>
      </c>
      <c r="AO17" s="5">
        <f t="shared" ref="AO17:AU17" si="1">_xlfn.STDEV.S(AO8:AO15)</f>
        <v>0</v>
      </c>
      <c r="AP17" s="5">
        <f t="shared" si="1"/>
        <v>5.7939469645977432E-2</v>
      </c>
      <c r="AQ17" s="5">
        <f t="shared" si="1"/>
        <v>0.26426934312228778</v>
      </c>
      <c r="AR17" s="5">
        <f t="shared" si="1"/>
        <v>0.15884920971969316</v>
      </c>
      <c r="AS17" s="5">
        <f t="shared" si="1"/>
        <v>0.18943430825185056</v>
      </c>
      <c r="AT17" s="5">
        <f t="shared" si="1"/>
        <v>0.17281534323416614</v>
      </c>
      <c r="AU17" s="13">
        <f t="shared" si="1"/>
        <v>0.3782206461086664</v>
      </c>
    </row>
    <row r="18" spans="30:47">
      <c r="AM18" s="15" t="s">
        <v>167</v>
      </c>
      <c r="AP18" s="1">
        <f>_xlfn.T.TEST(AO8:AO15,AP8:AP15,2,3)</f>
        <v>0.21577216156755907</v>
      </c>
      <c r="AQ18" s="1">
        <f>_xlfn.T.TEST(AO8:AO15,AQ8:AQ15,2,3)</f>
        <v>0.69637075740827492</v>
      </c>
      <c r="AR18" s="1">
        <f>_xlfn.T.TEST(AO8:AO15,AR8:AR15,2,3)</f>
        <v>0.19609697723218827</v>
      </c>
      <c r="AS18" s="1">
        <f>_xlfn.T.TEST(AO8:AO15,AS8:AS15,2,3)</f>
        <v>0.68063378670661345</v>
      </c>
      <c r="AT18" s="1">
        <f>_xlfn.T.TEST(AO8:AO15,AT8:AT15,2,3)</f>
        <v>0.45786113826781039</v>
      </c>
      <c r="AU18" s="21">
        <f>_xlfn.T.TEST(AO8:AO15,AU8:AU15,2,3)</f>
        <v>0.4810506962474701</v>
      </c>
    </row>
    <row r="19" spans="30:47" ht="15" thickBot="1">
      <c r="AM19" s="17" t="s">
        <v>162</v>
      </c>
      <c r="AN19" s="18"/>
      <c r="AO19" s="18"/>
      <c r="AP19" s="18"/>
      <c r="AQ19" s="18"/>
      <c r="AR19" s="18"/>
      <c r="AS19" s="18"/>
      <c r="AT19" s="18"/>
      <c r="AU19" s="19"/>
    </row>
  </sheetData>
  <mergeCells count="5">
    <mergeCell ref="C4:K4"/>
    <mergeCell ref="L4:S4"/>
    <mergeCell ref="U4:AB4"/>
    <mergeCell ref="AD4:AK4"/>
    <mergeCell ref="AN4:AU4"/>
  </mergeCells>
  <phoneticPr fontId="2"/>
  <pageMargins left="0.7" right="0.7" top="0.75" bottom="0.75" header="0.3" footer="0.3"/>
  <pageSetup paperSize="9" scale="23" orientation="landscape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44E19-9FB4-4144-8E98-2F3AF18AF5A0}">
  <dimension ref="A1:AY20"/>
  <sheetViews>
    <sheetView tabSelected="1" topLeftCell="AK1" workbookViewId="0">
      <selection activeCell="A2" sqref="A2"/>
    </sheetView>
  </sheetViews>
  <sheetFormatPr baseColWidth="10" defaultRowHeight="14"/>
  <cols>
    <col min="1" max="1" width="10.7109375" style="1"/>
    <col min="2" max="2" width="17.28515625" style="1" bestFit="1" customWidth="1"/>
    <col min="3" max="16384" width="10.7109375" style="1"/>
  </cols>
  <sheetData>
    <row r="1" spans="1:51" ht="18">
      <c r="A1" s="23" t="s">
        <v>194</v>
      </c>
    </row>
    <row r="3" spans="1:51" ht="15" thickBot="1">
      <c r="A3" s="1" t="s">
        <v>180</v>
      </c>
    </row>
    <row r="4" spans="1:51">
      <c r="C4" s="24" t="s">
        <v>1</v>
      </c>
      <c r="D4" s="24"/>
      <c r="E4" s="24"/>
      <c r="F4" s="24"/>
      <c r="G4" s="24"/>
      <c r="H4" s="24"/>
      <c r="I4" s="24"/>
      <c r="J4" s="24"/>
      <c r="K4" s="24"/>
      <c r="M4" s="24" t="s">
        <v>161</v>
      </c>
      <c r="N4" s="24"/>
      <c r="O4" s="24"/>
      <c r="P4" s="24"/>
      <c r="Q4" s="24"/>
      <c r="R4" s="24"/>
      <c r="S4" s="24"/>
      <c r="T4" s="24"/>
      <c r="U4" s="24"/>
      <c r="W4" s="24" t="s">
        <v>169</v>
      </c>
      <c r="X4" s="24"/>
      <c r="Y4" s="24"/>
      <c r="Z4" s="24"/>
      <c r="AA4" s="24"/>
      <c r="AB4" s="24"/>
      <c r="AC4" s="24"/>
      <c r="AD4" s="24"/>
      <c r="AE4" s="24"/>
      <c r="AG4" s="24" t="s">
        <v>181</v>
      </c>
      <c r="AH4" s="24"/>
      <c r="AI4" s="24"/>
      <c r="AJ4" s="24"/>
      <c r="AK4" s="24"/>
      <c r="AL4" s="24"/>
      <c r="AM4" s="24"/>
      <c r="AN4" s="24"/>
      <c r="AO4" s="24"/>
      <c r="AP4" s="20"/>
      <c r="AQ4" s="29" t="s">
        <v>182</v>
      </c>
      <c r="AR4" s="29"/>
      <c r="AS4" s="29"/>
      <c r="AT4" s="29"/>
      <c r="AU4" s="29"/>
      <c r="AV4" s="29"/>
      <c r="AW4" s="29"/>
      <c r="AX4" s="29"/>
      <c r="AY4" s="30"/>
    </row>
    <row r="5" spans="1:51">
      <c r="B5" s="1" t="s">
        <v>14</v>
      </c>
      <c r="C5" s="2" t="s">
        <v>16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  <c r="I5" s="2" t="s">
        <v>16</v>
      </c>
      <c r="J5" s="2" t="s">
        <v>16</v>
      </c>
      <c r="K5" s="2" t="s">
        <v>16</v>
      </c>
      <c r="M5" s="2" t="s">
        <v>16</v>
      </c>
      <c r="N5" s="2" t="s">
        <v>16</v>
      </c>
      <c r="O5" s="2" t="s">
        <v>16</v>
      </c>
      <c r="P5" s="2" t="s">
        <v>16</v>
      </c>
      <c r="Q5" s="2" t="s">
        <v>16</v>
      </c>
      <c r="R5" s="2" t="s">
        <v>16</v>
      </c>
      <c r="S5" s="2" t="s">
        <v>16</v>
      </c>
      <c r="T5" s="2" t="s">
        <v>16</v>
      </c>
      <c r="U5" s="2" t="s">
        <v>16</v>
      </c>
      <c r="W5" s="2" t="s">
        <v>16</v>
      </c>
      <c r="X5" s="2" t="s">
        <v>16</v>
      </c>
      <c r="Y5" s="2" t="s">
        <v>16</v>
      </c>
      <c r="Z5" s="2" t="s">
        <v>16</v>
      </c>
      <c r="AA5" s="2" t="s">
        <v>16</v>
      </c>
      <c r="AB5" s="2" t="s">
        <v>16</v>
      </c>
      <c r="AC5" s="2" t="s">
        <v>16</v>
      </c>
      <c r="AD5" s="2" t="s">
        <v>16</v>
      </c>
      <c r="AE5" s="2" t="s">
        <v>16</v>
      </c>
      <c r="AG5" s="2" t="s">
        <v>16</v>
      </c>
      <c r="AH5" s="2" t="s">
        <v>16</v>
      </c>
      <c r="AI5" s="2" t="s">
        <v>16</v>
      </c>
      <c r="AJ5" s="2" t="s">
        <v>16</v>
      </c>
      <c r="AK5" s="2" t="s">
        <v>16</v>
      </c>
      <c r="AL5" s="2" t="s">
        <v>16</v>
      </c>
      <c r="AM5" s="2" t="s">
        <v>16</v>
      </c>
      <c r="AN5" s="2" t="s">
        <v>16</v>
      </c>
      <c r="AO5" s="2" t="s">
        <v>16</v>
      </c>
      <c r="AP5" s="15"/>
      <c r="AQ5" s="2" t="s">
        <v>16</v>
      </c>
      <c r="AR5" s="2" t="s">
        <v>16</v>
      </c>
      <c r="AS5" s="2" t="s">
        <v>16</v>
      </c>
      <c r="AT5" s="2" t="s">
        <v>16</v>
      </c>
      <c r="AU5" s="2" t="s">
        <v>16</v>
      </c>
      <c r="AV5" s="2" t="s">
        <v>16</v>
      </c>
      <c r="AW5" s="2" t="s">
        <v>16</v>
      </c>
      <c r="AX5" s="2" t="s">
        <v>16</v>
      </c>
      <c r="AY5" s="11" t="s">
        <v>16</v>
      </c>
    </row>
    <row r="6" spans="1:51">
      <c r="B6" s="1" t="s">
        <v>17</v>
      </c>
      <c r="C6" s="2" t="s">
        <v>15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 t="s">
        <v>16</v>
      </c>
      <c r="M6" s="2" t="s">
        <v>15</v>
      </c>
      <c r="N6" s="2" t="s">
        <v>16</v>
      </c>
      <c r="O6" s="2" t="s">
        <v>16</v>
      </c>
      <c r="P6" s="2" t="s">
        <v>16</v>
      </c>
      <c r="Q6" s="2" t="s">
        <v>16</v>
      </c>
      <c r="R6" s="2" t="s">
        <v>16</v>
      </c>
      <c r="S6" s="2" t="s">
        <v>16</v>
      </c>
      <c r="T6" s="2" t="s">
        <v>16</v>
      </c>
      <c r="U6" s="2" t="s">
        <v>16</v>
      </c>
      <c r="W6" s="2" t="s">
        <v>15</v>
      </c>
      <c r="X6" s="2" t="s">
        <v>16</v>
      </c>
      <c r="Y6" s="2" t="s">
        <v>16</v>
      </c>
      <c r="Z6" s="2" t="s">
        <v>16</v>
      </c>
      <c r="AA6" s="2" t="s">
        <v>16</v>
      </c>
      <c r="AB6" s="2" t="s">
        <v>16</v>
      </c>
      <c r="AC6" s="2" t="s">
        <v>16</v>
      </c>
      <c r="AD6" s="2" t="s">
        <v>16</v>
      </c>
      <c r="AE6" s="2" t="s">
        <v>16</v>
      </c>
      <c r="AG6" s="2" t="s">
        <v>15</v>
      </c>
      <c r="AH6" s="2" t="s">
        <v>16</v>
      </c>
      <c r="AI6" s="2" t="s">
        <v>16</v>
      </c>
      <c r="AJ6" s="2" t="s">
        <v>16</v>
      </c>
      <c r="AK6" s="2" t="s">
        <v>16</v>
      </c>
      <c r="AL6" s="2" t="s">
        <v>16</v>
      </c>
      <c r="AM6" s="2" t="s">
        <v>16</v>
      </c>
      <c r="AN6" s="2" t="s">
        <v>16</v>
      </c>
      <c r="AO6" s="2" t="s">
        <v>16</v>
      </c>
      <c r="AP6" s="15"/>
      <c r="AQ6" s="2" t="s">
        <v>15</v>
      </c>
      <c r="AR6" s="2" t="s">
        <v>16</v>
      </c>
      <c r="AS6" s="2" t="s">
        <v>16</v>
      </c>
      <c r="AT6" s="2" t="s">
        <v>16</v>
      </c>
      <c r="AU6" s="2" t="s">
        <v>16</v>
      </c>
      <c r="AV6" s="2" t="s">
        <v>16</v>
      </c>
      <c r="AW6" s="2" t="s">
        <v>16</v>
      </c>
      <c r="AX6" s="2" t="s">
        <v>16</v>
      </c>
      <c r="AY6" s="11" t="s">
        <v>16</v>
      </c>
    </row>
    <row r="7" spans="1:51">
      <c r="B7" s="1" t="s">
        <v>183</v>
      </c>
      <c r="C7" s="2" t="s">
        <v>15</v>
      </c>
      <c r="D7" s="2" t="s">
        <v>15</v>
      </c>
      <c r="E7" s="2" t="s">
        <v>16</v>
      </c>
      <c r="F7" s="2" t="s">
        <v>15</v>
      </c>
      <c r="G7" s="2" t="s">
        <v>16</v>
      </c>
      <c r="H7" s="2" t="s">
        <v>15</v>
      </c>
      <c r="I7" s="2" t="s">
        <v>16</v>
      </c>
      <c r="J7" s="2" t="s">
        <v>15</v>
      </c>
      <c r="K7" s="2" t="s">
        <v>16</v>
      </c>
      <c r="M7" s="2" t="s">
        <v>15</v>
      </c>
      <c r="N7" s="2" t="s">
        <v>15</v>
      </c>
      <c r="O7" s="2" t="s">
        <v>16</v>
      </c>
      <c r="P7" s="2" t="s">
        <v>15</v>
      </c>
      <c r="Q7" s="2" t="s">
        <v>16</v>
      </c>
      <c r="R7" s="2" t="s">
        <v>15</v>
      </c>
      <c r="S7" s="2" t="s">
        <v>16</v>
      </c>
      <c r="T7" s="2" t="s">
        <v>15</v>
      </c>
      <c r="U7" s="2" t="s">
        <v>16</v>
      </c>
      <c r="W7" s="2" t="s">
        <v>15</v>
      </c>
      <c r="X7" s="2" t="s">
        <v>15</v>
      </c>
      <c r="Y7" s="2" t="s">
        <v>16</v>
      </c>
      <c r="Z7" s="2" t="s">
        <v>15</v>
      </c>
      <c r="AA7" s="2" t="s">
        <v>16</v>
      </c>
      <c r="AB7" s="2" t="s">
        <v>15</v>
      </c>
      <c r="AC7" s="2" t="s">
        <v>16</v>
      </c>
      <c r="AD7" s="2" t="s">
        <v>15</v>
      </c>
      <c r="AE7" s="2" t="s">
        <v>16</v>
      </c>
      <c r="AG7" s="2" t="s">
        <v>15</v>
      </c>
      <c r="AH7" s="2" t="s">
        <v>15</v>
      </c>
      <c r="AI7" s="2" t="s">
        <v>16</v>
      </c>
      <c r="AJ7" s="2" t="s">
        <v>15</v>
      </c>
      <c r="AK7" s="2" t="s">
        <v>16</v>
      </c>
      <c r="AL7" s="2" t="s">
        <v>15</v>
      </c>
      <c r="AM7" s="2" t="s">
        <v>16</v>
      </c>
      <c r="AN7" s="2" t="s">
        <v>15</v>
      </c>
      <c r="AO7" s="2" t="s">
        <v>16</v>
      </c>
      <c r="AP7" s="15"/>
      <c r="AQ7" s="2" t="s">
        <v>15</v>
      </c>
      <c r="AR7" s="2" t="s">
        <v>15</v>
      </c>
      <c r="AS7" s="2" t="s">
        <v>16</v>
      </c>
      <c r="AT7" s="2" t="s">
        <v>15</v>
      </c>
      <c r="AU7" s="2" t="s">
        <v>16</v>
      </c>
      <c r="AV7" s="2" t="s">
        <v>15</v>
      </c>
      <c r="AW7" s="2" t="s">
        <v>16</v>
      </c>
      <c r="AX7" s="2" t="s">
        <v>15</v>
      </c>
      <c r="AY7" s="11" t="s">
        <v>16</v>
      </c>
    </row>
    <row r="8" spans="1:51">
      <c r="B8" s="3" t="s">
        <v>184</v>
      </c>
      <c r="C8" s="7" t="s">
        <v>15</v>
      </c>
      <c r="D8" s="7" t="s">
        <v>15</v>
      </c>
      <c r="E8" s="7" t="s">
        <v>15</v>
      </c>
      <c r="F8" s="7" t="s">
        <v>50</v>
      </c>
      <c r="G8" s="7" t="s">
        <v>50</v>
      </c>
      <c r="H8" s="7" t="s">
        <v>133</v>
      </c>
      <c r="I8" s="7" t="s">
        <v>133</v>
      </c>
      <c r="J8" s="7" t="s">
        <v>185</v>
      </c>
      <c r="K8" s="7" t="s">
        <v>185</v>
      </c>
      <c r="M8" s="7" t="s">
        <v>15</v>
      </c>
      <c r="N8" s="7" t="s">
        <v>15</v>
      </c>
      <c r="O8" s="7" t="s">
        <v>15</v>
      </c>
      <c r="P8" s="7" t="s">
        <v>50</v>
      </c>
      <c r="Q8" s="7" t="s">
        <v>50</v>
      </c>
      <c r="R8" s="7" t="s">
        <v>133</v>
      </c>
      <c r="S8" s="7" t="s">
        <v>133</v>
      </c>
      <c r="T8" s="7" t="s">
        <v>185</v>
      </c>
      <c r="U8" s="7" t="s">
        <v>185</v>
      </c>
      <c r="W8" s="7" t="s">
        <v>15</v>
      </c>
      <c r="X8" s="7" t="s">
        <v>15</v>
      </c>
      <c r="Y8" s="7" t="s">
        <v>15</v>
      </c>
      <c r="Z8" s="7" t="s">
        <v>50</v>
      </c>
      <c r="AA8" s="7" t="s">
        <v>50</v>
      </c>
      <c r="AB8" s="7" t="s">
        <v>133</v>
      </c>
      <c r="AC8" s="7" t="s">
        <v>133</v>
      </c>
      <c r="AD8" s="7" t="s">
        <v>185</v>
      </c>
      <c r="AE8" s="7" t="s">
        <v>185</v>
      </c>
      <c r="AG8" s="7" t="s">
        <v>15</v>
      </c>
      <c r="AH8" s="7" t="s">
        <v>15</v>
      </c>
      <c r="AI8" s="7" t="s">
        <v>15</v>
      </c>
      <c r="AJ8" s="7" t="s">
        <v>50</v>
      </c>
      <c r="AK8" s="7" t="s">
        <v>50</v>
      </c>
      <c r="AL8" s="7" t="s">
        <v>133</v>
      </c>
      <c r="AM8" s="7" t="s">
        <v>133</v>
      </c>
      <c r="AN8" s="7" t="s">
        <v>185</v>
      </c>
      <c r="AO8" s="7" t="s">
        <v>185</v>
      </c>
      <c r="AP8" s="15"/>
      <c r="AQ8" s="7" t="s">
        <v>15</v>
      </c>
      <c r="AR8" s="7" t="s">
        <v>15</v>
      </c>
      <c r="AS8" s="7" t="s">
        <v>15</v>
      </c>
      <c r="AT8" s="7" t="s">
        <v>50</v>
      </c>
      <c r="AU8" s="7" t="s">
        <v>50</v>
      </c>
      <c r="AV8" s="7" t="s">
        <v>133</v>
      </c>
      <c r="AW8" s="7" t="s">
        <v>133</v>
      </c>
      <c r="AX8" s="7" t="s">
        <v>185</v>
      </c>
      <c r="AY8" s="12" t="s">
        <v>185</v>
      </c>
    </row>
    <row r="9" spans="1:51">
      <c r="A9" s="1" t="s">
        <v>186</v>
      </c>
      <c r="C9" s="1">
        <v>40.020000000000003</v>
      </c>
      <c r="D9" s="1">
        <v>115.55</v>
      </c>
      <c r="E9" s="1">
        <v>133.69</v>
      </c>
      <c r="F9" s="1">
        <v>77.569999999999993</v>
      </c>
      <c r="G9" s="1">
        <v>115.55</v>
      </c>
      <c r="H9" s="1">
        <v>73.75</v>
      </c>
      <c r="I9" s="1">
        <v>125.94</v>
      </c>
      <c r="J9" s="1">
        <v>76.510000000000005</v>
      </c>
      <c r="K9" s="1">
        <v>127.6</v>
      </c>
      <c r="M9" s="1">
        <v>132.98899999999998</v>
      </c>
      <c r="N9" s="1">
        <v>130.86099999999999</v>
      </c>
      <c r="O9" s="1">
        <v>123.413</v>
      </c>
      <c r="P9" s="1">
        <v>128.733</v>
      </c>
      <c r="Q9" s="1">
        <v>137.24400000000003</v>
      </c>
      <c r="R9" s="1">
        <v>136.18</v>
      </c>
      <c r="S9" s="1">
        <v>139.37200000000001</v>
      </c>
      <c r="T9" s="1">
        <v>135.11599999999999</v>
      </c>
      <c r="U9" s="1">
        <v>125.54100000000001</v>
      </c>
      <c r="W9" s="1">
        <v>0.30099999999999999</v>
      </c>
      <c r="X9" s="1">
        <v>0.88300000000000001</v>
      </c>
      <c r="Y9" s="1">
        <v>1.083</v>
      </c>
      <c r="Z9" s="1">
        <v>0.60299999999999998</v>
      </c>
      <c r="AA9" s="1">
        <v>0.84199999999999997</v>
      </c>
      <c r="AB9" s="1">
        <v>0.54200000000000004</v>
      </c>
      <c r="AC9" s="1">
        <v>0.90400000000000003</v>
      </c>
      <c r="AD9" s="1">
        <v>0.56599999999999995</v>
      </c>
      <c r="AE9" s="1">
        <v>1.016</v>
      </c>
      <c r="AG9" s="5">
        <v>0.34100000000000003</v>
      </c>
      <c r="AH9" s="5">
        <v>1</v>
      </c>
      <c r="AI9" s="5">
        <v>1.2270000000000001</v>
      </c>
      <c r="AJ9" s="5">
        <v>0.68300000000000005</v>
      </c>
      <c r="AK9" s="5">
        <v>0.95399999999999996</v>
      </c>
      <c r="AL9" s="5">
        <v>0.61399999999999999</v>
      </c>
      <c r="AM9" s="5">
        <v>1.024</v>
      </c>
      <c r="AN9" s="5">
        <v>0.64100000000000001</v>
      </c>
      <c r="AO9" s="5">
        <v>1.151</v>
      </c>
      <c r="AP9" s="15"/>
      <c r="AQ9" s="5">
        <v>0</v>
      </c>
      <c r="AR9" s="5">
        <v>1</v>
      </c>
      <c r="AS9" s="5">
        <v>1.3440000000000001</v>
      </c>
      <c r="AT9" s="5">
        <v>0.51900000000000002</v>
      </c>
      <c r="AU9" s="5">
        <v>0.93</v>
      </c>
      <c r="AV9" s="5">
        <v>0.41399999999999998</v>
      </c>
      <c r="AW9" s="5">
        <v>1.036</v>
      </c>
      <c r="AX9" s="5">
        <v>0.45500000000000002</v>
      </c>
      <c r="AY9" s="13">
        <v>1.2290000000000001</v>
      </c>
    </row>
    <row r="10" spans="1:51">
      <c r="A10" s="1" t="s">
        <v>187</v>
      </c>
      <c r="C10" s="1">
        <v>45.72</v>
      </c>
      <c r="D10" s="1">
        <v>118.88</v>
      </c>
      <c r="E10" s="1">
        <v>124.03</v>
      </c>
      <c r="F10" s="1">
        <v>84.89</v>
      </c>
      <c r="G10" s="1">
        <v>119.52</v>
      </c>
      <c r="H10" s="1">
        <v>74.03</v>
      </c>
      <c r="I10" s="1">
        <v>140.96</v>
      </c>
      <c r="J10" s="1">
        <v>75.459999999999994</v>
      </c>
      <c r="K10" s="1">
        <v>111.79</v>
      </c>
      <c r="M10" s="1">
        <v>161.714</v>
      </c>
      <c r="N10" s="1">
        <v>181.928</v>
      </c>
      <c r="O10" s="1">
        <v>167.03399999999999</v>
      </c>
      <c r="P10" s="1">
        <v>185.12</v>
      </c>
      <c r="Q10" s="1">
        <v>180.86399999999998</v>
      </c>
      <c r="R10" s="1">
        <v>184.05599999999998</v>
      </c>
      <c r="S10" s="1">
        <v>179.8</v>
      </c>
      <c r="T10" s="1">
        <v>186.18400000000003</v>
      </c>
      <c r="U10" s="1">
        <v>174.48099999999999</v>
      </c>
      <c r="W10" s="1">
        <v>0.28299999999999997</v>
      </c>
      <c r="X10" s="1">
        <v>0.65300000000000002</v>
      </c>
      <c r="Y10" s="1">
        <v>0.74299999999999999</v>
      </c>
      <c r="Z10" s="1">
        <v>0.45900000000000002</v>
      </c>
      <c r="AA10" s="1">
        <v>0.66100000000000003</v>
      </c>
      <c r="AB10" s="1">
        <v>0.40200000000000002</v>
      </c>
      <c r="AC10" s="1">
        <v>0.78400000000000003</v>
      </c>
      <c r="AD10" s="1">
        <v>0.40500000000000003</v>
      </c>
      <c r="AE10" s="1">
        <v>0.64100000000000001</v>
      </c>
      <c r="AG10" s="5">
        <v>0.433</v>
      </c>
      <c r="AH10" s="5">
        <v>1</v>
      </c>
      <c r="AI10" s="5">
        <v>1.1379999999999999</v>
      </c>
      <c r="AJ10" s="5">
        <v>0.70299999999999996</v>
      </c>
      <c r="AK10" s="5">
        <v>1.012</v>
      </c>
      <c r="AL10" s="5">
        <v>0.61599999999999999</v>
      </c>
      <c r="AM10" s="5">
        <v>1.2010000000000001</v>
      </c>
      <c r="AN10" s="5">
        <v>0.62</v>
      </c>
      <c r="AO10" s="5">
        <v>0.98199999999999998</v>
      </c>
      <c r="AP10" s="15"/>
      <c r="AQ10" s="5">
        <v>0</v>
      </c>
      <c r="AR10" s="5">
        <v>1</v>
      </c>
      <c r="AS10" s="5">
        <v>1.2430000000000001</v>
      </c>
      <c r="AT10" s="5">
        <v>0.47599999999999998</v>
      </c>
      <c r="AU10" s="5">
        <v>1.022</v>
      </c>
      <c r="AV10" s="5">
        <v>0.32200000000000001</v>
      </c>
      <c r="AW10" s="5">
        <v>1.3540000000000001</v>
      </c>
      <c r="AX10" s="5">
        <v>0.33</v>
      </c>
      <c r="AY10" s="13">
        <v>0.96799999999999997</v>
      </c>
    </row>
    <row r="11" spans="1:51">
      <c r="A11" s="1" t="s">
        <v>188</v>
      </c>
      <c r="C11" s="1">
        <v>46.25</v>
      </c>
      <c r="D11" s="1">
        <v>112.32</v>
      </c>
      <c r="E11" s="1">
        <v>138.13</v>
      </c>
      <c r="F11" s="1">
        <v>104.05</v>
      </c>
      <c r="G11" s="1">
        <v>126.99</v>
      </c>
      <c r="H11" s="1">
        <v>60.34</v>
      </c>
      <c r="I11" s="1">
        <v>125.22</v>
      </c>
      <c r="J11" s="1">
        <v>74.150000000000006</v>
      </c>
      <c r="K11" s="1">
        <v>111.27</v>
      </c>
      <c r="M11" s="1">
        <v>112.77400000000002</v>
      </c>
      <c r="N11" s="1">
        <v>107.455</v>
      </c>
      <c r="O11" s="1">
        <v>110.646</v>
      </c>
      <c r="P11" s="1">
        <v>109.58300000000001</v>
      </c>
      <c r="Q11" s="1">
        <v>118.09400000000001</v>
      </c>
      <c r="R11" s="1">
        <v>94.688000000000002</v>
      </c>
      <c r="S11" s="1">
        <v>110.646</v>
      </c>
      <c r="T11" s="1">
        <v>110.646</v>
      </c>
      <c r="U11" s="1">
        <v>131.92500000000001</v>
      </c>
      <c r="W11" s="1">
        <v>0.41</v>
      </c>
      <c r="X11" s="1">
        <v>1.0449999999999999</v>
      </c>
      <c r="Y11" s="1">
        <v>1.248</v>
      </c>
      <c r="Z11" s="1">
        <v>0.95</v>
      </c>
      <c r="AA11" s="1">
        <v>1.075</v>
      </c>
      <c r="AB11" s="1">
        <v>0.63700000000000001</v>
      </c>
      <c r="AC11" s="1">
        <v>1.1319999999999999</v>
      </c>
      <c r="AD11" s="1">
        <v>0.67</v>
      </c>
      <c r="AE11" s="1">
        <v>0.84299999999999997</v>
      </c>
      <c r="AG11" s="5">
        <v>0.39200000000000002</v>
      </c>
      <c r="AH11" s="5">
        <v>1</v>
      </c>
      <c r="AI11" s="5">
        <v>1.194</v>
      </c>
      <c r="AJ11" s="5">
        <v>0.90900000000000003</v>
      </c>
      <c r="AK11" s="5">
        <v>1.0289999999999999</v>
      </c>
      <c r="AL11" s="5">
        <v>0.61</v>
      </c>
      <c r="AM11" s="5">
        <v>1.083</v>
      </c>
      <c r="AN11" s="5">
        <v>0.64100000000000001</v>
      </c>
      <c r="AO11" s="5">
        <v>0.80700000000000005</v>
      </c>
      <c r="AP11" s="15"/>
      <c r="AQ11" s="5">
        <v>0</v>
      </c>
      <c r="AR11" s="5">
        <v>1</v>
      </c>
      <c r="AS11" s="5">
        <v>1.32</v>
      </c>
      <c r="AT11" s="5">
        <v>0.85</v>
      </c>
      <c r="AU11" s="5">
        <v>1.0469999999999999</v>
      </c>
      <c r="AV11" s="5">
        <v>0.35699999999999998</v>
      </c>
      <c r="AW11" s="5">
        <v>1.137</v>
      </c>
      <c r="AX11" s="5">
        <v>0.40899999999999997</v>
      </c>
      <c r="AY11" s="13">
        <v>0.68200000000000005</v>
      </c>
    </row>
    <row r="12" spans="1:51">
      <c r="A12" s="1" t="s">
        <v>189</v>
      </c>
      <c r="C12" s="1">
        <v>70.33</v>
      </c>
      <c r="D12" s="1">
        <v>115.47</v>
      </c>
      <c r="E12" s="1">
        <v>127.8</v>
      </c>
      <c r="F12" s="1">
        <v>78.86</v>
      </c>
      <c r="G12" s="1">
        <v>91.31</v>
      </c>
      <c r="H12" s="1">
        <v>80.98</v>
      </c>
      <c r="I12" s="1">
        <v>89.96</v>
      </c>
      <c r="J12" s="1">
        <v>107.68</v>
      </c>
      <c r="K12" s="1">
        <v>135.93</v>
      </c>
      <c r="M12" s="1">
        <v>129.79700000000003</v>
      </c>
      <c r="N12" s="1">
        <v>124.47699999999999</v>
      </c>
      <c r="O12" s="1">
        <v>126.605</v>
      </c>
      <c r="P12" s="1">
        <v>131.92500000000001</v>
      </c>
      <c r="Q12" s="1">
        <v>132.98899999999998</v>
      </c>
      <c r="R12" s="1">
        <v>135.11599999999999</v>
      </c>
      <c r="S12" s="1">
        <v>134.05200000000002</v>
      </c>
      <c r="T12" s="1">
        <v>121.28600000000002</v>
      </c>
      <c r="U12" s="1">
        <v>145.755</v>
      </c>
      <c r="W12" s="1">
        <v>0.54200000000000004</v>
      </c>
      <c r="X12" s="1">
        <v>0.92800000000000005</v>
      </c>
      <c r="Y12" s="1">
        <v>1.0089999999999999</v>
      </c>
      <c r="Z12" s="1">
        <v>0.59799999999999998</v>
      </c>
      <c r="AA12" s="1">
        <v>0.68700000000000006</v>
      </c>
      <c r="AB12" s="1">
        <v>0.59899999999999998</v>
      </c>
      <c r="AC12" s="1">
        <v>0.67100000000000004</v>
      </c>
      <c r="AD12" s="1">
        <v>0.88800000000000001</v>
      </c>
      <c r="AE12" s="1">
        <v>0.93300000000000005</v>
      </c>
      <c r="AG12" s="5">
        <v>0.58399999999999996</v>
      </c>
      <c r="AH12" s="5">
        <v>1</v>
      </c>
      <c r="AI12" s="5">
        <v>1.087</v>
      </c>
      <c r="AJ12" s="5">
        <v>0.64400000000000002</v>
      </c>
      <c r="AK12" s="5">
        <v>0.74</v>
      </c>
      <c r="AL12" s="5">
        <v>0.64500000000000002</v>
      </c>
      <c r="AM12" s="5">
        <v>0.72299999999999998</v>
      </c>
      <c r="AN12" s="5">
        <v>0.95699999999999996</v>
      </c>
      <c r="AO12" s="5">
        <v>1.0049999999999999</v>
      </c>
      <c r="AP12" s="15"/>
      <c r="AQ12" s="5">
        <v>0</v>
      </c>
      <c r="AR12" s="5">
        <v>1</v>
      </c>
      <c r="AS12" s="5">
        <v>1.21</v>
      </c>
      <c r="AT12" s="5">
        <v>0.14499999999999999</v>
      </c>
      <c r="AU12" s="5">
        <v>0.376</v>
      </c>
      <c r="AV12" s="5">
        <v>0.14799999999999999</v>
      </c>
      <c r="AW12" s="5">
        <v>0.33400000000000002</v>
      </c>
      <c r="AX12" s="5">
        <v>0.89600000000000002</v>
      </c>
      <c r="AY12" s="13">
        <v>1.0129999999999999</v>
      </c>
    </row>
    <row r="13" spans="1:51">
      <c r="A13" s="1" t="s">
        <v>190</v>
      </c>
      <c r="C13" s="1">
        <v>45.95</v>
      </c>
      <c r="D13" s="1">
        <v>98.16</v>
      </c>
      <c r="E13" s="1">
        <v>129.03</v>
      </c>
      <c r="F13" s="1">
        <v>82.54</v>
      </c>
      <c r="G13" s="1">
        <v>99.27</v>
      </c>
      <c r="H13" s="1">
        <v>67.89</v>
      </c>
      <c r="I13" s="1">
        <v>106.74</v>
      </c>
      <c r="J13" s="1">
        <v>66.180000000000007</v>
      </c>
      <c r="K13" s="1">
        <v>110.17</v>
      </c>
      <c r="M13" s="1">
        <v>121.658</v>
      </c>
      <c r="N13" s="1">
        <v>143.68200000000002</v>
      </c>
      <c r="O13" s="1">
        <v>149.97500000000002</v>
      </c>
      <c r="P13" s="1">
        <v>155.21899999999999</v>
      </c>
      <c r="Q13" s="1">
        <v>137.38900000000001</v>
      </c>
      <c r="R13" s="1">
        <v>146.82799999999997</v>
      </c>
      <c r="S13" s="1">
        <v>149.97500000000002</v>
      </c>
      <c r="T13" s="1">
        <v>146.82799999999997</v>
      </c>
      <c r="U13" s="1">
        <v>142.63299999999998</v>
      </c>
      <c r="W13" s="1">
        <v>0.378</v>
      </c>
      <c r="X13" s="1">
        <v>0.68300000000000005</v>
      </c>
      <c r="Y13" s="1">
        <v>0.86</v>
      </c>
      <c r="Z13" s="1">
        <v>0.53200000000000003</v>
      </c>
      <c r="AA13" s="1">
        <v>0.72299999999999998</v>
      </c>
      <c r="AB13" s="1">
        <v>0.46200000000000002</v>
      </c>
      <c r="AC13" s="1">
        <v>0.71199999999999997</v>
      </c>
      <c r="AD13" s="1">
        <v>0.45100000000000001</v>
      </c>
      <c r="AE13" s="1">
        <v>0.77200000000000002</v>
      </c>
      <c r="AG13" s="5">
        <v>0.55300000000000005</v>
      </c>
      <c r="AH13" s="5">
        <v>1</v>
      </c>
      <c r="AI13" s="5">
        <v>1.2589999999999999</v>
      </c>
      <c r="AJ13" s="5">
        <v>0.77900000000000003</v>
      </c>
      <c r="AK13" s="5">
        <v>1.0589999999999999</v>
      </c>
      <c r="AL13" s="5">
        <v>0.67600000000000005</v>
      </c>
      <c r="AM13" s="5">
        <v>1.042</v>
      </c>
      <c r="AN13" s="5">
        <v>0.66</v>
      </c>
      <c r="AO13" s="5">
        <v>1.1299999999999999</v>
      </c>
      <c r="AP13" s="15"/>
      <c r="AQ13" s="5">
        <v>0</v>
      </c>
      <c r="AR13" s="5">
        <v>1</v>
      </c>
      <c r="AS13" s="5">
        <v>1.58</v>
      </c>
      <c r="AT13" s="5">
        <v>0.505</v>
      </c>
      <c r="AU13" s="5">
        <v>1.131</v>
      </c>
      <c r="AV13" s="5">
        <v>0.27500000000000002</v>
      </c>
      <c r="AW13" s="5">
        <v>1.095</v>
      </c>
      <c r="AX13" s="5">
        <v>0.23899999999999999</v>
      </c>
      <c r="AY13" s="13">
        <v>1.292</v>
      </c>
    </row>
    <row r="14" spans="1:51">
      <c r="A14" s="1" t="s">
        <v>191</v>
      </c>
      <c r="C14" s="1">
        <v>58.4</v>
      </c>
      <c r="D14" s="1">
        <v>124.05</v>
      </c>
      <c r="E14" s="1">
        <v>156.02000000000001</v>
      </c>
      <c r="F14" s="1">
        <v>94.93</v>
      </c>
      <c r="G14" s="1">
        <v>141.9</v>
      </c>
      <c r="H14" s="1">
        <v>112.84</v>
      </c>
      <c r="I14" s="1">
        <v>159.62</v>
      </c>
      <c r="J14" s="1">
        <v>118.64</v>
      </c>
      <c r="K14" s="1">
        <v>125.63</v>
      </c>
      <c r="M14" s="1">
        <v>119.55999999999999</v>
      </c>
      <c r="N14" s="1">
        <v>139.48700000000002</v>
      </c>
      <c r="O14" s="1">
        <v>145.77999999999997</v>
      </c>
      <c r="P14" s="1">
        <v>147.87700000000001</v>
      </c>
      <c r="Q14" s="1">
        <v>146.82799999999997</v>
      </c>
      <c r="R14" s="1">
        <v>139.48700000000002</v>
      </c>
      <c r="S14" s="1">
        <v>151.02300000000002</v>
      </c>
      <c r="T14" s="1">
        <v>157.31599999999997</v>
      </c>
      <c r="U14" s="1">
        <v>139.48700000000002</v>
      </c>
      <c r="W14" s="1">
        <v>0.48799999999999999</v>
      </c>
      <c r="X14" s="1">
        <v>0.88900000000000001</v>
      </c>
      <c r="Y14" s="1">
        <v>1.07</v>
      </c>
      <c r="Z14" s="1">
        <v>0.64200000000000002</v>
      </c>
      <c r="AA14" s="1">
        <v>0.96599999999999997</v>
      </c>
      <c r="AB14" s="1">
        <v>0.80900000000000005</v>
      </c>
      <c r="AC14" s="1">
        <v>1.0569999999999999</v>
      </c>
      <c r="AD14" s="1">
        <v>0.754</v>
      </c>
      <c r="AE14" s="1">
        <v>0.90100000000000002</v>
      </c>
      <c r="AG14" s="5">
        <v>0.54900000000000004</v>
      </c>
      <c r="AH14" s="5">
        <v>1</v>
      </c>
      <c r="AI14" s="5">
        <v>1.204</v>
      </c>
      <c r="AJ14" s="5">
        <v>0.72199999999999998</v>
      </c>
      <c r="AK14" s="5">
        <v>1.087</v>
      </c>
      <c r="AL14" s="5">
        <v>0.91</v>
      </c>
      <c r="AM14" s="5">
        <v>1.1890000000000001</v>
      </c>
      <c r="AN14" s="5">
        <v>0.84799999999999998</v>
      </c>
      <c r="AO14" s="5">
        <v>1.0129999999999999</v>
      </c>
      <c r="AP14" s="15"/>
      <c r="AQ14" s="5">
        <v>0</v>
      </c>
      <c r="AR14" s="5">
        <v>1</v>
      </c>
      <c r="AS14" s="5">
        <v>1.4510000000000001</v>
      </c>
      <c r="AT14" s="5">
        <v>0.38400000000000001</v>
      </c>
      <c r="AU14" s="5">
        <v>1.1919999999999999</v>
      </c>
      <c r="AV14" s="5">
        <v>0.8</v>
      </c>
      <c r="AW14" s="5">
        <v>1.419</v>
      </c>
      <c r="AX14" s="5">
        <v>0.66300000000000003</v>
      </c>
      <c r="AY14" s="13">
        <v>1.03</v>
      </c>
    </row>
    <row r="15" spans="1:51">
      <c r="A15" s="1" t="s">
        <v>192</v>
      </c>
      <c r="C15" s="1">
        <v>50.08</v>
      </c>
      <c r="D15" s="1">
        <v>99.36</v>
      </c>
      <c r="E15" s="1">
        <v>106.19</v>
      </c>
      <c r="F15" s="1">
        <v>77.11</v>
      </c>
      <c r="G15" s="1">
        <v>96</v>
      </c>
      <c r="H15" s="1">
        <v>82.98</v>
      </c>
      <c r="I15" s="1">
        <v>102.66</v>
      </c>
      <c r="J15" s="1">
        <v>78.900000000000006</v>
      </c>
      <c r="K15" s="1">
        <v>89.26</v>
      </c>
      <c r="M15" s="1">
        <v>98.584999999999994</v>
      </c>
      <c r="N15" s="1">
        <v>108.02399999999999</v>
      </c>
      <c r="O15" s="1">
        <v>100.682</v>
      </c>
      <c r="P15" s="1">
        <v>99.632999999999996</v>
      </c>
      <c r="Q15" s="1">
        <v>101.73100000000001</v>
      </c>
      <c r="R15" s="1">
        <v>117.46300000000001</v>
      </c>
      <c r="S15" s="1">
        <v>103.82899999999999</v>
      </c>
      <c r="T15" s="1">
        <v>96.486999999999995</v>
      </c>
      <c r="U15" s="1">
        <v>97.536000000000001</v>
      </c>
      <c r="W15" s="1">
        <v>0.50800000000000001</v>
      </c>
      <c r="X15" s="1">
        <v>0.92</v>
      </c>
      <c r="Y15" s="1">
        <v>1.0549999999999999</v>
      </c>
      <c r="Z15" s="1">
        <v>0.77400000000000002</v>
      </c>
      <c r="AA15" s="1">
        <v>0.94399999999999995</v>
      </c>
      <c r="AB15" s="1">
        <v>0.70599999999999996</v>
      </c>
      <c r="AC15" s="1">
        <v>0.98899999999999999</v>
      </c>
      <c r="AD15" s="1">
        <v>0.81799999999999995</v>
      </c>
      <c r="AE15" s="1">
        <v>0.91500000000000004</v>
      </c>
      <c r="AG15" s="5">
        <v>0.55200000000000005</v>
      </c>
      <c r="AH15" s="5">
        <v>1</v>
      </c>
      <c r="AI15" s="5">
        <v>1.147</v>
      </c>
      <c r="AJ15" s="5">
        <v>0.84099999999999997</v>
      </c>
      <c r="AK15" s="5">
        <v>1.026</v>
      </c>
      <c r="AL15" s="5">
        <v>0.76700000000000002</v>
      </c>
      <c r="AM15" s="5">
        <v>1.075</v>
      </c>
      <c r="AN15" s="5">
        <v>0.88900000000000001</v>
      </c>
      <c r="AO15" s="5">
        <v>0.995</v>
      </c>
      <c r="AP15" s="15"/>
      <c r="AQ15" s="5">
        <v>0</v>
      </c>
      <c r="AR15" s="5">
        <v>1</v>
      </c>
      <c r="AS15" s="5">
        <v>1.3280000000000001</v>
      </c>
      <c r="AT15" s="5">
        <v>0.64600000000000002</v>
      </c>
      <c r="AU15" s="5">
        <v>1.0580000000000001</v>
      </c>
      <c r="AV15" s="5">
        <v>0.48099999999999998</v>
      </c>
      <c r="AW15" s="5">
        <v>1.167</v>
      </c>
      <c r="AX15" s="5">
        <v>0.752</v>
      </c>
      <c r="AY15" s="13">
        <v>0.98799999999999999</v>
      </c>
    </row>
    <row r="16" spans="1:51">
      <c r="A16" s="1" t="s">
        <v>193</v>
      </c>
      <c r="C16" s="1">
        <v>53.03</v>
      </c>
      <c r="D16" s="1">
        <v>121.99</v>
      </c>
      <c r="E16" s="1">
        <v>139.47999999999999</v>
      </c>
      <c r="F16" s="1">
        <v>98.71</v>
      </c>
      <c r="G16" s="1">
        <v>126.91</v>
      </c>
      <c r="H16" s="1">
        <v>77.55</v>
      </c>
      <c r="I16" s="1">
        <v>104.95</v>
      </c>
      <c r="J16" s="1">
        <v>84.42</v>
      </c>
      <c r="K16" s="1">
        <v>91.35</v>
      </c>
      <c r="M16" s="1">
        <v>72.364999999999995</v>
      </c>
      <c r="N16" s="1">
        <v>98.584999999999994</v>
      </c>
      <c r="O16" s="1">
        <v>82.852999999999994</v>
      </c>
      <c r="P16" s="1">
        <v>90.194000000000003</v>
      </c>
      <c r="Q16" s="1">
        <v>98.584999999999994</v>
      </c>
      <c r="R16" s="1">
        <v>75.512</v>
      </c>
      <c r="S16" s="1">
        <v>93.340999999999994</v>
      </c>
      <c r="T16" s="1">
        <v>87.048000000000002</v>
      </c>
      <c r="U16" s="1">
        <v>61.878</v>
      </c>
      <c r="W16" s="1">
        <v>0.73299999999999998</v>
      </c>
      <c r="X16" s="1">
        <v>1.2370000000000001</v>
      </c>
      <c r="Y16" s="1">
        <v>1.6830000000000001</v>
      </c>
      <c r="Z16" s="1">
        <v>1.0940000000000001</v>
      </c>
      <c r="AA16" s="1">
        <v>1.2869999999999999</v>
      </c>
      <c r="AB16" s="1">
        <v>1.0269999999999999</v>
      </c>
      <c r="AC16" s="1">
        <v>1.1240000000000001</v>
      </c>
      <c r="AD16" s="1">
        <v>0.97</v>
      </c>
      <c r="AE16" s="1">
        <v>1.4770000000000001</v>
      </c>
      <c r="AG16" s="6">
        <v>0.59299999999999997</v>
      </c>
      <c r="AH16" s="6">
        <v>1</v>
      </c>
      <c r="AI16" s="6">
        <v>1.361</v>
      </c>
      <c r="AJ16" s="6">
        <v>0.88400000000000001</v>
      </c>
      <c r="AK16" s="6">
        <v>1.04</v>
      </c>
      <c r="AL16" s="6">
        <v>0.83</v>
      </c>
      <c r="AM16" s="6">
        <v>0.90900000000000003</v>
      </c>
      <c r="AN16" s="6">
        <v>0.78400000000000003</v>
      </c>
      <c r="AO16" s="6">
        <v>1.194</v>
      </c>
      <c r="AP16" s="15"/>
      <c r="AQ16" s="6">
        <v>0</v>
      </c>
      <c r="AR16" s="6">
        <v>1</v>
      </c>
      <c r="AS16" s="6">
        <v>1.885</v>
      </c>
      <c r="AT16" s="6">
        <v>0.71599999999999997</v>
      </c>
      <c r="AU16" s="6">
        <v>1.099</v>
      </c>
      <c r="AV16" s="6">
        <v>0.58299999999999996</v>
      </c>
      <c r="AW16" s="6">
        <v>0.77600000000000002</v>
      </c>
      <c r="AX16" s="6">
        <v>0.47</v>
      </c>
      <c r="AY16" s="14">
        <v>1.476</v>
      </c>
    </row>
    <row r="17" spans="32:51">
      <c r="AF17" s="1" t="s">
        <v>2</v>
      </c>
      <c r="AG17" s="5">
        <f>AVERAGE(AG9:AG16)</f>
        <v>0.49962499999999999</v>
      </c>
      <c r="AH17" s="5">
        <f t="shared" ref="AH17:AO17" si="0">AVERAGE(AH9:AH16)</f>
        <v>1</v>
      </c>
      <c r="AI17" s="5">
        <f t="shared" si="0"/>
        <v>1.2021249999999999</v>
      </c>
      <c r="AJ17" s="5">
        <f t="shared" si="0"/>
        <v>0.770625</v>
      </c>
      <c r="AK17" s="5">
        <f t="shared" si="0"/>
        <v>0.99337500000000001</v>
      </c>
      <c r="AL17" s="5">
        <f t="shared" si="0"/>
        <v>0.70850000000000002</v>
      </c>
      <c r="AM17" s="5">
        <f t="shared" si="0"/>
        <v>1.0307500000000001</v>
      </c>
      <c r="AN17" s="5">
        <f t="shared" si="0"/>
        <v>0.755</v>
      </c>
      <c r="AO17" s="5">
        <f t="shared" si="0"/>
        <v>1.0346249999999999</v>
      </c>
      <c r="AP17" s="15" t="s">
        <v>2</v>
      </c>
      <c r="AQ17" s="5">
        <f>AVERAGE(AQ9:AQ16)</f>
        <v>0</v>
      </c>
      <c r="AR17" s="5">
        <f t="shared" ref="AR17:AY17" si="1">AVERAGE(AR9:AR16)</f>
        <v>1</v>
      </c>
      <c r="AS17" s="5">
        <f t="shared" si="1"/>
        <v>1.4201249999999999</v>
      </c>
      <c r="AT17" s="5">
        <f t="shared" si="1"/>
        <v>0.53012499999999996</v>
      </c>
      <c r="AU17" s="5">
        <f t="shared" si="1"/>
        <v>0.98187499999999994</v>
      </c>
      <c r="AV17" s="5">
        <f t="shared" si="1"/>
        <v>0.42249999999999999</v>
      </c>
      <c r="AW17" s="5">
        <f t="shared" si="1"/>
        <v>1.03975</v>
      </c>
      <c r="AX17" s="5">
        <f t="shared" si="1"/>
        <v>0.52674999999999994</v>
      </c>
      <c r="AY17" s="13">
        <f t="shared" si="1"/>
        <v>1.0847500000000001</v>
      </c>
    </row>
    <row r="18" spans="32:51">
      <c r="AF18" s="1" t="s">
        <v>3</v>
      </c>
      <c r="AG18" s="5">
        <f>_xlfn.STDEV.S(AG9:AG16)</f>
        <v>9.6400855805330005E-2</v>
      </c>
      <c r="AH18" s="5">
        <f t="shared" ref="AH18:AO18" si="2">_xlfn.STDEV.S(AH9:AH16)</f>
        <v>0</v>
      </c>
      <c r="AI18" s="5">
        <f t="shared" si="2"/>
        <v>8.4150269501308536E-2</v>
      </c>
      <c r="AJ18" s="5">
        <f t="shared" si="2"/>
        <v>9.8324444715297055E-2</v>
      </c>
      <c r="AK18" s="5">
        <f t="shared" si="2"/>
        <v>0.10933296130889025</v>
      </c>
      <c r="AL18" s="5">
        <f t="shared" si="2"/>
        <v>0.11405762954376571</v>
      </c>
      <c r="AM18" s="5">
        <f t="shared" si="2"/>
        <v>0.15511355287567286</v>
      </c>
      <c r="AN18" s="5">
        <f t="shared" si="2"/>
        <v>0.1317421724429956</v>
      </c>
      <c r="AO18" s="5">
        <f t="shared" si="2"/>
        <v>0.12278778150009258</v>
      </c>
      <c r="AP18" s="15" t="s">
        <v>3</v>
      </c>
      <c r="AQ18" s="5">
        <f>_xlfn.STDEV.S(AQ9:AQ16)</f>
        <v>0</v>
      </c>
      <c r="AR18" s="5">
        <f t="shared" ref="AR18:AY18" si="3">_xlfn.STDEV.S(AR9:AR16)</f>
        <v>0</v>
      </c>
      <c r="AS18" s="5">
        <f t="shared" si="3"/>
        <v>0.22118346457183502</v>
      </c>
      <c r="AT18" s="5">
        <f t="shared" si="3"/>
        <v>0.21502653490740556</v>
      </c>
      <c r="AU18" s="5">
        <f t="shared" si="3"/>
        <v>0.25677418511769667</v>
      </c>
      <c r="AV18" s="5">
        <f t="shared" si="3"/>
        <v>0.20116020623231773</v>
      </c>
      <c r="AW18" s="5">
        <f t="shared" si="3"/>
        <v>0.34619307164809504</v>
      </c>
      <c r="AX18" s="5">
        <f t="shared" si="3"/>
        <v>0.22341233499646226</v>
      </c>
      <c r="AY18" s="13">
        <f t="shared" si="3"/>
        <v>0.24206890990554097</v>
      </c>
    </row>
    <row r="19" spans="32:51">
      <c r="AF19" s="1" t="s">
        <v>4</v>
      </c>
      <c r="AI19" s="10">
        <f>_xlfn.T.TEST(AH9:AH16,AI9:AI16,2,3)</f>
        <v>2.5464947044526588E-4</v>
      </c>
      <c r="AK19" s="10">
        <f>_xlfn.T.TEST(AJ9:AJ16,AK9:AK16,2,3)</f>
        <v>7.7400067749790029E-4</v>
      </c>
      <c r="AM19" s="10">
        <f>_xlfn.T.TEST(AL9:AL16,AM9:AM16,2,3)</f>
        <v>4.0232930669076934E-4</v>
      </c>
      <c r="AO19" s="10">
        <f>_xlfn.T.TEST(AN9:AN16,AO9:AO16,2,3)</f>
        <v>6.2155988114322711E-4</v>
      </c>
      <c r="AP19" s="15" t="s">
        <v>4</v>
      </c>
      <c r="AS19" s="10">
        <f>_xlfn.T.TEST(AR9:AR16,AS9:AS16,2,3)</f>
        <v>1.0387915869384398E-3</v>
      </c>
      <c r="AU19" s="10">
        <f>_xlfn.T.TEST(AT9:AT16,AU9:AU16,2,3)</f>
        <v>1.9921166543839662E-3</v>
      </c>
      <c r="AW19" s="10">
        <f>_xlfn.T.TEST(AV9:AV16,AW9:AW16,2,3)</f>
        <v>1.0792015696843486E-3</v>
      </c>
      <c r="AY19" s="16">
        <f>_xlfn.T.TEST(AX9:AX16,AY9:AY16,2,3)</f>
        <v>2.9236075095529168E-4</v>
      </c>
    </row>
    <row r="20" spans="32:51" ht="15" thickBot="1">
      <c r="AP20" s="17" t="s">
        <v>162</v>
      </c>
      <c r="AQ20" s="18"/>
      <c r="AR20" s="18"/>
      <c r="AS20" s="18" t="s">
        <v>61</v>
      </c>
      <c r="AT20" s="18"/>
      <c r="AU20" s="18" t="s">
        <v>61</v>
      </c>
      <c r="AV20" s="18"/>
      <c r="AW20" s="18" t="s">
        <v>61</v>
      </c>
      <c r="AX20" s="18"/>
      <c r="AY20" s="19" t="s">
        <v>62</v>
      </c>
    </row>
  </sheetData>
  <mergeCells count="5">
    <mergeCell ref="C4:K4"/>
    <mergeCell ref="M4:U4"/>
    <mergeCell ref="W4:AE4"/>
    <mergeCell ref="AG4:AO4"/>
    <mergeCell ref="AQ4:AY4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E98A5-3FAB-2D48-A79A-C5270E515BE9}">
  <dimension ref="A1:AU19"/>
  <sheetViews>
    <sheetView workbookViewId="0"/>
  </sheetViews>
  <sheetFormatPr baseColWidth="10" defaultRowHeight="14"/>
  <cols>
    <col min="1" max="1" width="8.7109375" style="1" customWidth="1"/>
    <col min="2" max="2" width="15.7109375" style="1" customWidth="1"/>
    <col min="3" max="47" width="9.7109375" style="1" customWidth="1"/>
    <col min="48" max="16384" width="10.7109375" style="1"/>
  </cols>
  <sheetData>
    <row r="1" spans="1:47" ht="18">
      <c r="A1" s="23" t="s">
        <v>197</v>
      </c>
    </row>
    <row r="3" spans="1:47" ht="15" thickBot="1">
      <c r="A3" s="22" t="s">
        <v>50</v>
      </c>
    </row>
    <row r="4" spans="1:47">
      <c r="C4" s="24" t="s">
        <v>1</v>
      </c>
      <c r="D4" s="24"/>
      <c r="E4" s="24"/>
      <c r="F4" s="24"/>
      <c r="G4" s="24"/>
      <c r="H4" s="24"/>
      <c r="I4" s="24"/>
      <c r="J4" s="24"/>
      <c r="K4" s="24"/>
      <c r="L4" s="24" t="s">
        <v>161</v>
      </c>
      <c r="M4" s="24"/>
      <c r="N4" s="24"/>
      <c r="O4" s="24"/>
      <c r="P4" s="24"/>
      <c r="Q4" s="24"/>
      <c r="R4" s="24"/>
      <c r="S4" s="24"/>
      <c r="U4" s="24" t="s">
        <v>163</v>
      </c>
      <c r="V4" s="24"/>
      <c r="W4" s="24"/>
      <c r="X4" s="24"/>
      <c r="Y4" s="24"/>
      <c r="Z4" s="24"/>
      <c r="AA4" s="24"/>
      <c r="AB4" s="24"/>
      <c r="AD4" s="24" t="s">
        <v>164</v>
      </c>
      <c r="AE4" s="24"/>
      <c r="AF4" s="24"/>
      <c r="AG4" s="24"/>
      <c r="AH4" s="24"/>
      <c r="AI4" s="24"/>
      <c r="AJ4" s="24"/>
      <c r="AK4" s="24"/>
      <c r="AL4" s="2"/>
      <c r="AM4" s="20"/>
      <c r="AN4" s="25" t="s">
        <v>165</v>
      </c>
      <c r="AO4" s="25"/>
      <c r="AP4" s="25"/>
      <c r="AQ4" s="25"/>
      <c r="AR4" s="25"/>
      <c r="AS4" s="25"/>
      <c r="AT4" s="25"/>
      <c r="AU4" s="26"/>
    </row>
    <row r="5" spans="1:47">
      <c r="B5" s="1" t="s">
        <v>14</v>
      </c>
      <c r="C5" s="2" t="s">
        <v>16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  <c r="I5" s="2" t="s">
        <v>16</v>
      </c>
      <c r="J5" s="2" t="s">
        <v>16</v>
      </c>
      <c r="K5" s="2"/>
      <c r="L5" s="2" t="s">
        <v>16</v>
      </c>
      <c r="M5" s="2" t="s">
        <v>16</v>
      </c>
      <c r="N5" s="2" t="s">
        <v>16</v>
      </c>
      <c r="O5" s="2" t="s">
        <v>16</v>
      </c>
      <c r="P5" s="2" t="s">
        <v>16</v>
      </c>
      <c r="Q5" s="2" t="s">
        <v>16</v>
      </c>
      <c r="R5" s="2" t="s">
        <v>16</v>
      </c>
      <c r="S5" s="2" t="s">
        <v>16</v>
      </c>
      <c r="U5" s="2" t="s">
        <v>16</v>
      </c>
      <c r="V5" s="2" t="s">
        <v>16</v>
      </c>
      <c r="W5" s="2" t="s">
        <v>16</v>
      </c>
      <c r="X5" s="2" t="s">
        <v>16</v>
      </c>
      <c r="Y5" s="2" t="s">
        <v>16</v>
      </c>
      <c r="Z5" s="2" t="s">
        <v>16</v>
      </c>
      <c r="AA5" s="2" t="s">
        <v>16</v>
      </c>
      <c r="AB5" s="2" t="s">
        <v>16</v>
      </c>
      <c r="AD5" s="2" t="s">
        <v>16</v>
      </c>
      <c r="AE5" s="2" t="s">
        <v>16</v>
      </c>
      <c r="AF5" s="2" t="s">
        <v>16</v>
      </c>
      <c r="AG5" s="2" t="s">
        <v>16</v>
      </c>
      <c r="AH5" s="2" t="s">
        <v>16</v>
      </c>
      <c r="AI5" s="2" t="s">
        <v>16</v>
      </c>
      <c r="AJ5" s="2" t="s">
        <v>16</v>
      </c>
      <c r="AK5" s="2" t="s">
        <v>16</v>
      </c>
      <c r="AL5" s="2"/>
      <c r="AM5" s="15"/>
      <c r="AN5" s="2" t="s">
        <v>16</v>
      </c>
      <c r="AO5" s="2" t="s">
        <v>16</v>
      </c>
      <c r="AP5" s="2" t="s">
        <v>16</v>
      </c>
      <c r="AQ5" s="2" t="s">
        <v>16</v>
      </c>
      <c r="AR5" s="2" t="s">
        <v>16</v>
      </c>
      <c r="AS5" s="2" t="s">
        <v>16</v>
      </c>
      <c r="AT5" s="2" t="s">
        <v>16</v>
      </c>
      <c r="AU5" s="11" t="s">
        <v>16</v>
      </c>
    </row>
    <row r="6" spans="1:47">
      <c r="B6" s="1" t="s">
        <v>17</v>
      </c>
      <c r="C6" s="2" t="s">
        <v>15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/>
      <c r="L6" s="2" t="s">
        <v>15</v>
      </c>
      <c r="M6" s="2" t="s">
        <v>16</v>
      </c>
      <c r="N6" s="2" t="s">
        <v>16</v>
      </c>
      <c r="O6" s="2" t="s">
        <v>16</v>
      </c>
      <c r="P6" s="2" t="s">
        <v>16</v>
      </c>
      <c r="Q6" s="2" t="s">
        <v>16</v>
      </c>
      <c r="R6" s="2" t="s">
        <v>16</v>
      </c>
      <c r="S6" s="2" t="s">
        <v>16</v>
      </c>
      <c r="U6" s="2" t="s">
        <v>15</v>
      </c>
      <c r="V6" s="2" t="s">
        <v>16</v>
      </c>
      <c r="W6" s="2" t="s">
        <v>16</v>
      </c>
      <c r="X6" s="2" t="s">
        <v>16</v>
      </c>
      <c r="Y6" s="2" t="s">
        <v>16</v>
      </c>
      <c r="Z6" s="2" t="s">
        <v>16</v>
      </c>
      <c r="AA6" s="2" t="s">
        <v>16</v>
      </c>
      <c r="AB6" s="2" t="s">
        <v>16</v>
      </c>
      <c r="AD6" s="2" t="s">
        <v>15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/>
      <c r="AM6" s="15"/>
      <c r="AN6" s="2" t="s">
        <v>15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11" t="s">
        <v>16</v>
      </c>
    </row>
    <row r="7" spans="1:47">
      <c r="B7" s="3" t="s">
        <v>51</v>
      </c>
      <c r="C7" s="7" t="s">
        <v>15</v>
      </c>
      <c r="D7" s="7" t="s">
        <v>15</v>
      </c>
      <c r="E7" s="7">
        <v>0.01</v>
      </c>
      <c r="F7" s="7">
        <v>0.1</v>
      </c>
      <c r="G7" s="7">
        <v>1</v>
      </c>
      <c r="H7" s="7">
        <v>10</v>
      </c>
      <c r="I7" s="7">
        <v>100</v>
      </c>
      <c r="J7" s="7">
        <v>1000</v>
      </c>
      <c r="L7" s="7" t="s">
        <v>15</v>
      </c>
      <c r="M7" s="7" t="s">
        <v>15</v>
      </c>
      <c r="N7" s="7">
        <v>0.01</v>
      </c>
      <c r="O7" s="7">
        <v>0.1</v>
      </c>
      <c r="P7" s="7">
        <v>1</v>
      </c>
      <c r="Q7" s="7">
        <v>10</v>
      </c>
      <c r="R7" s="7">
        <v>100</v>
      </c>
      <c r="S7" s="7">
        <v>1000</v>
      </c>
      <c r="U7" s="7" t="s">
        <v>15</v>
      </c>
      <c r="V7" s="7" t="s">
        <v>15</v>
      </c>
      <c r="W7" s="7">
        <v>0.01</v>
      </c>
      <c r="X7" s="7">
        <v>0.1</v>
      </c>
      <c r="Y7" s="7">
        <v>1</v>
      </c>
      <c r="Z7" s="7">
        <v>10</v>
      </c>
      <c r="AA7" s="7">
        <v>100</v>
      </c>
      <c r="AB7" s="7">
        <v>1000</v>
      </c>
      <c r="AD7" s="7" t="s">
        <v>15</v>
      </c>
      <c r="AE7" s="7" t="s">
        <v>15</v>
      </c>
      <c r="AF7" s="7">
        <v>0.01</v>
      </c>
      <c r="AG7" s="7">
        <v>0.1</v>
      </c>
      <c r="AH7" s="7">
        <v>1</v>
      </c>
      <c r="AI7" s="7">
        <v>10</v>
      </c>
      <c r="AJ7" s="7">
        <v>100</v>
      </c>
      <c r="AK7" s="7">
        <v>1000</v>
      </c>
      <c r="AL7" s="2"/>
      <c r="AM7" s="15"/>
      <c r="AN7" s="7" t="s">
        <v>15</v>
      </c>
      <c r="AO7" s="7" t="s">
        <v>15</v>
      </c>
      <c r="AP7" s="7">
        <v>0.01</v>
      </c>
      <c r="AQ7" s="7">
        <v>0.1</v>
      </c>
      <c r="AR7" s="7">
        <v>1</v>
      </c>
      <c r="AS7" s="7">
        <v>10</v>
      </c>
      <c r="AT7" s="7">
        <v>100</v>
      </c>
      <c r="AU7" s="12">
        <v>1000</v>
      </c>
    </row>
    <row r="8" spans="1:47">
      <c r="A8" s="1" t="s">
        <v>52</v>
      </c>
      <c r="C8" s="4">
        <v>65.27</v>
      </c>
      <c r="D8" s="4">
        <v>146.81</v>
      </c>
      <c r="E8" s="4">
        <v>130.38999999999999</v>
      </c>
      <c r="F8" s="4">
        <v>83.4</v>
      </c>
      <c r="G8" s="4">
        <v>78.180000000000007</v>
      </c>
      <c r="H8" s="4">
        <v>80.56</v>
      </c>
      <c r="I8" s="4">
        <v>77.06</v>
      </c>
      <c r="J8" s="4">
        <v>129.69999999999999</v>
      </c>
      <c r="L8" s="5">
        <v>124.36699999999999</v>
      </c>
      <c r="M8" s="5">
        <v>101.27799999999999</v>
      </c>
      <c r="N8" s="5">
        <v>94.980999999999995</v>
      </c>
      <c r="O8" s="5">
        <v>96.03</v>
      </c>
      <c r="P8" s="5">
        <v>82.387</v>
      </c>
      <c r="Q8" s="5">
        <v>96.03</v>
      </c>
      <c r="R8" s="5">
        <v>97.079999999999984</v>
      </c>
      <c r="S8" s="5">
        <v>99.179000000000002</v>
      </c>
      <c r="U8" s="5">
        <v>0.52500000000000002</v>
      </c>
      <c r="V8" s="5">
        <v>1.45</v>
      </c>
      <c r="W8" s="5">
        <v>1.373</v>
      </c>
      <c r="X8" s="5">
        <v>0.86799999999999999</v>
      </c>
      <c r="Y8" s="5">
        <v>0.94899999999999995</v>
      </c>
      <c r="Z8" s="5">
        <v>0.83899999999999997</v>
      </c>
      <c r="AA8" s="5">
        <v>0.79400000000000004</v>
      </c>
      <c r="AB8" s="5">
        <v>1.3080000000000001</v>
      </c>
      <c r="AD8" s="5">
        <v>0.36199999999999999</v>
      </c>
      <c r="AE8" s="5">
        <v>1</v>
      </c>
      <c r="AF8" s="5">
        <v>0.94699999999999995</v>
      </c>
      <c r="AG8" s="5">
        <v>0.59899999999999998</v>
      </c>
      <c r="AH8" s="5">
        <v>0.65400000000000003</v>
      </c>
      <c r="AI8" s="5">
        <v>0.57899999999999996</v>
      </c>
      <c r="AJ8" s="5">
        <v>0.54800000000000004</v>
      </c>
      <c r="AK8" s="5">
        <v>0.90200000000000002</v>
      </c>
      <c r="AL8" s="5"/>
      <c r="AM8" s="15"/>
      <c r="AN8" s="5">
        <v>0</v>
      </c>
      <c r="AO8" s="5">
        <v>1</v>
      </c>
      <c r="AP8" s="5">
        <v>0.91700000000000004</v>
      </c>
      <c r="AQ8" s="5">
        <v>0.371</v>
      </c>
      <c r="AR8" s="5">
        <v>0.45800000000000002</v>
      </c>
      <c r="AS8" s="5">
        <v>0.33900000000000002</v>
      </c>
      <c r="AT8" s="5">
        <v>0.29099999999999998</v>
      </c>
      <c r="AU8" s="13">
        <v>0.84599999999999997</v>
      </c>
    </row>
    <row r="9" spans="1:47">
      <c r="A9" s="1" t="s">
        <v>53</v>
      </c>
      <c r="C9" s="4">
        <v>65.25</v>
      </c>
      <c r="D9" s="4">
        <v>117.34</v>
      </c>
      <c r="E9" s="4">
        <v>100.57</v>
      </c>
      <c r="F9" s="4">
        <v>120.32</v>
      </c>
      <c r="G9" s="4">
        <v>91.21</v>
      </c>
      <c r="H9" s="4">
        <v>86.8</v>
      </c>
      <c r="I9" s="4">
        <v>101.49</v>
      </c>
      <c r="J9" s="4">
        <v>111.97</v>
      </c>
      <c r="L9" s="5">
        <v>121.21799999999999</v>
      </c>
      <c r="M9" s="5">
        <v>96.03</v>
      </c>
      <c r="N9" s="5">
        <v>99.179000000000002</v>
      </c>
      <c r="O9" s="5">
        <v>115.971</v>
      </c>
      <c r="P9" s="5">
        <v>108.624</v>
      </c>
      <c r="Q9" s="5">
        <v>105.476</v>
      </c>
      <c r="R9" s="5">
        <v>101.27799999999999</v>
      </c>
      <c r="S9" s="5">
        <v>107.57499999999999</v>
      </c>
      <c r="U9" s="5">
        <v>0.53800000000000003</v>
      </c>
      <c r="V9" s="5">
        <v>1.222</v>
      </c>
      <c r="W9" s="5">
        <v>1.014</v>
      </c>
      <c r="X9" s="5">
        <v>1.038</v>
      </c>
      <c r="Y9" s="5">
        <v>0.84</v>
      </c>
      <c r="Z9" s="5">
        <v>0.82299999999999995</v>
      </c>
      <c r="AA9" s="5">
        <v>1.002</v>
      </c>
      <c r="AB9" s="5">
        <v>1.0409999999999999</v>
      </c>
      <c r="AD9" s="5">
        <v>0.44</v>
      </c>
      <c r="AE9" s="5">
        <v>1</v>
      </c>
      <c r="AF9" s="5">
        <v>0.83</v>
      </c>
      <c r="AG9" s="5">
        <v>0.84899999999999998</v>
      </c>
      <c r="AH9" s="5">
        <v>0.68700000000000006</v>
      </c>
      <c r="AI9" s="5">
        <v>0.67300000000000004</v>
      </c>
      <c r="AJ9" s="5">
        <v>0.82</v>
      </c>
      <c r="AK9" s="5">
        <v>0.85199999999999998</v>
      </c>
      <c r="AL9" s="5"/>
      <c r="AM9" s="15"/>
      <c r="AN9" s="5">
        <v>0</v>
      </c>
      <c r="AO9" s="5">
        <v>1</v>
      </c>
      <c r="AP9" s="5">
        <v>0.69599999999999995</v>
      </c>
      <c r="AQ9" s="5">
        <v>0.73099999999999998</v>
      </c>
      <c r="AR9" s="5">
        <v>0.442</v>
      </c>
      <c r="AS9" s="5">
        <v>0.41699999999999998</v>
      </c>
      <c r="AT9" s="5">
        <v>0.67800000000000005</v>
      </c>
      <c r="AU9" s="13">
        <v>0.73499999999999999</v>
      </c>
    </row>
    <row r="10" spans="1:47">
      <c r="A10" s="1" t="s">
        <v>54</v>
      </c>
      <c r="C10" s="4">
        <v>47.14</v>
      </c>
      <c r="D10" s="4">
        <v>159.16</v>
      </c>
      <c r="E10" s="4">
        <v>175.93</v>
      </c>
      <c r="F10" s="4">
        <v>122.54</v>
      </c>
      <c r="G10" s="4">
        <v>155.44</v>
      </c>
      <c r="H10" s="4">
        <v>173.33</v>
      </c>
      <c r="I10" s="4">
        <v>93.85</v>
      </c>
      <c r="J10" s="4">
        <v>96.69</v>
      </c>
      <c r="L10" s="5">
        <v>132.52500000000001</v>
      </c>
      <c r="M10" s="5">
        <v>155.94300000000001</v>
      </c>
      <c r="N10" s="5">
        <v>163.39400000000001</v>
      </c>
      <c r="O10" s="5">
        <v>146.36199999999999</v>
      </c>
      <c r="P10" s="5">
        <v>129.33100000000002</v>
      </c>
      <c r="Q10" s="5">
        <v>142.10500000000002</v>
      </c>
      <c r="R10" s="5">
        <v>148.49100000000001</v>
      </c>
      <c r="S10" s="5">
        <v>163.39400000000001</v>
      </c>
      <c r="U10" s="5">
        <v>0.35599999999999998</v>
      </c>
      <c r="V10" s="5">
        <v>1.0209999999999999</v>
      </c>
      <c r="W10" s="5">
        <v>1.077</v>
      </c>
      <c r="X10" s="5">
        <v>0.83699999999999997</v>
      </c>
      <c r="Y10" s="5">
        <v>1.202</v>
      </c>
      <c r="Z10" s="5">
        <v>1.22</v>
      </c>
      <c r="AA10" s="5">
        <v>0.63200000000000001</v>
      </c>
      <c r="AB10" s="5">
        <v>0.59199999999999997</v>
      </c>
      <c r="AD10" s="5">
        <v>0.34899999999999998</v>
      </c>
      <c r="AE10" s="5">
        <v>1</v>
      </c>
      <c r="AF10" s="5">
        <v>1.0549999999999999</v>
      </c>
      <c r="AG10" s="5">
        <v>0.82</v>
      </c>
      <c r="AH10" s="5">
        <v>1.177</v>
      </c>
      <c r="AI10" s="5">
        <v>1.1950000000000001</v>
      </c>
      <c r="AJ10" s="5">
        <v>0.61899999999999999</v>
      </c>
      <c r="AK10" s="5">
        <v>0.57999999999999996</v>
      </c>
      <c r="AL10" s="5"/>
      <c r="AM10" s="15"/>
      <c r="AN10" s="5">
        <v>0</v>
      </c>
      <c r="AO10" s="5">
        <v>1</v>
      </c>
      <c r="AP10" s="5">
        <v>1.0840000000000001</v>
      </c>
      <c r="AQ10" s="5">
        <v>0.72299999999999998</v>
      </c>
      <c r="AR10" s="5">
        <v>1.272</v>
      </c>
      <c r="AS10" s="5">
        <v>1.2989999999999999</v>
      </c>
      <c r="AT10" s="5">
        <v>0.41499999999999998</v>
      </c>
      <c r="AU10" s="13">
        <v>0.35499999999999998</v>
      </c>
    </row>
    <row r="11" spans="1:47">
      <c r="A11" s="1" t="s">
        <v>55</v>
      </c>
      <c r="C11" s="4">
        <v>53.51</v>
      </c>
      <c r="D11" s="4">
        <v>115.98</v>
      </c>
      <c r="E11" s="4">
        <v>119.87</v>
      </c>
      <c r="F11" s="4">
        <v>89.86</v>
      </c>
      <c r="G11" s="4">
        <v>112.25</v>
      </c>
      <c r="H11" s="4">
        <v>102.6</v>
      </c>
      <c r="I11" s="4">
        <v>113.07</v>
      </c>
      <c r="J11" s="4">
        <v>118.32</v>
      </c>
      <c r="L11" s="5">
        <v>105.91300000000001</v>
      </c>
      <c r="M11" s="5">
        <v>122.94400000000002</v>
      </c>
      <c r="N11" s="5">
        <v>105.91300000000001</v>
      </c>
      <c r="O11" s="5">
        <v>114.429</v>
      </c>
      <c r="P11" s="5">
        <v>103.78399999999999</v>
      </c>
      <c r="Q11" s="5">
        <v>118.68700000000001</v>
      </c>
      <c r="R11" s="5">
        <v>114.429</v>
      </c>
      <c r="S11" s="5">
        <v>117.62200000000001</v>
      </c>
      <c r="U11" s="5">
        <v>0.505</v>
      </c>
      <c r="V11" s="5">
        <v>0.94299999999999995</v>
      </c>
      <c r="W11" s="5">
        <v>1.1319999999999999</v>
      </c>
      <c r="X11" s="5">
        <v>0.78500000000000003</v>
      </c>
      <c r="Y11" s="5">
        <v>1.0820000000000001</v>
      </c>
      <c r="Z11" s="5">
        <v>0.86399999999999999</v>
      </c>
      <c r="AA11" s="5">
        <v>0.98799999999999999</v>
      </c>
      <c r="AB11" s="5">
        <v>1.006</v>
      </c>
      <c r="AD11" s="5">
        <v>0.53600000000000003</v>
      </c>
      <c r="AE11" s="5">
        <v>1</v>
      </c>
      <c r="AF11" s="5">
        <v>1.2</v>
      </c>
      <c r="AG11" s="5">
        <v>0.83199999999999996</v>
      </c>
      <c r="AH11" s="5">
        <v>1.147</v>
      </c>
      <c r="AI11" s="5">
        <v>0.91600000000000004</v>
      </c>
      <c r="AJ11" s="5">
        <v>1.048</v>
      </c>
      <c r="AK11" s="5">
        <v>1.0669999999999999</v>
      </c>
      <c r="AL11" s="5"/>
      <c r="AM11" s="15"/>
      <c r="AN11" s="5">
        <v>0</v>
      </c>
      <c r="AO11" s="5">
        <v>1</v>
      </c>
      <c r="AP11" s="5">
        <v>1.4319999999999999</v>
      </c>
      <c r="AQ11" s="5">
        <v>0.63900000000000001</v>
      </c>
      <c r="AR11" s="5">
        <v>1.3169999999999999</v>
      </c>
      <c r="AS11" s="5">
        <v>0.82</v>
      </c>
      <c r="AT11" s="5">
        <v>1.103</v>
      </c>
      <c r="AU11" s="13">
        <v>1.1439999999999999</v>
      </c>
    </row>
    <row r="12" spans="1:47">
      <c r="A12" s="1" t="s">
        <v>56</v>
      </c>
      <c r="C12" s="4">
        <v>33.119999999999997</v>
      </c>
      <c r="D12" s="4">
        <v>112.36</v>
      </c>
      <c r="E12" s="4">
        <v>70.48</v>
      </c>
      <c r="F12" s="4">
        <v>64.2</v>
      </c>
      <c r="G12" s="4">
        <v>64.12</v>
      </c>
      <c r="H12" s="4">
        <v>48.16</v>
      </c>
      <c r="I12" s="4">
        <v>63.25</v>
      </c>
      <c r="J12" s="4">
        <v>94.17</v>
      </c>
      <c r="L12" s="5">
        <v>103.258</v>
      </c>
      <c r="M12" s="5">
        <v>93.084999999999994</v>
      </c>
      <c r="N12" s="5">
        <v>102.24</v>
      </c>
      <c r="O12" s="5">
        <v>104.27500000000001</v>
      </c>
      <c r="P12" s="5">
        <v>100.206</v>
      </c>
      <c r="Q12" s="5">
        <v>99.188999999999993</v>
      </c>
      <c r="R12" s="5">
        <v>96.137</v>
      </c>
      <c r="S12" s="5">
        <v>97.153999999999996</v>
      </c>
      <c r="U12" s="5">
        <v>0.32100000000000001</v>
      </c>
      <c r="V12" s="5">
        <v>1.2070000000000001</v>
      </c>
      <c r="W12" s="5">
        <v>0.68899999999999995</v>
      </c>
      <c r="X12" s="5">
        <v>0.61599999999999999</v>
      </c>
      <c r="Y12" s="5">
        <v>0.64</v>
      </c>
      <c r="Z12" s="5">
        <v>0.48599999999999999</v>
      </c>
      <c r="AA12" s="5">
        <v>0.65800000000000003</v>
      </c>
      <c r="AB12" s="5">
        <v>0.96899999999999997</v>
      </c>
      <c r="AD12" s="5">
        <v>0.26600000000000001</v>
      </c>
      <c r="AE12" s="5">
        <v>1</v>
      </c>
      <c r="AF12" s="5">
        <v>0.57099999999999995</v>
      </c>
      <c r="AG12" s="5">
        <v>0.51</v>
      </c>
      <c r="AH12" s="5">
        <v>0.53</v>
      </c>
      <c r="AI12" s="5">
        <v>0.40300000000000002</v>
      </c>
      <c r="AJ12" s="5">
        <v>0.54500000000000004</v>
      </c>
      <c r="AK12" s="5">
        <v>0.80300000000000005</v>
      </c>
      <c r="AL12" s="5"/>
      <c r="AM12" s="15"/>
      <c r="AN12" s="5">
        <v>0</v>
      </c>
      <c r="AO12" s="5">
        <v>1</v>
      </c>
      <c r="AP12" s="5">
        <v>0.41499999999999998</v>
      </c>
      <c r="AQ12" s="5">
        <v>0.33300000000000002</v>
      </c>
      <c r="AR12" s="5">
        <v>0.36</v>
      </c>
      <c r="AS12" s="5">
        <v>0.186</v>
      </c>
      <c r="AT12" s="5">
        <v>0.38</v>
      </c>
      <c r="AU12" s="13">
        <v>0.73099999999999998</v>
      </c>
    </row>
    <row r="13" spans="1:47">
      <c r="A13" s="1" t="s">
        <v>57</v>
      </c>
      <c r="C13" s="4">
        <v>22.25</v>
      </c>
      <c r="D13" s="4">
        <v>79.239999999999995</v>
      </c>
      <c r="E13" s="4">
        <v>51.99</v>
      </c>
      <c r="F13" s="4">
        <v>37</v>
      </c>
      <c r="G13" s="4">
        <v>35.07</v>
      </c>
      <c r="H13" s="4">
        <v>51.8</v>
      </c>
      <c r="I13" s="4">
        <v>53.08</v>
      </c>
      <c r="J13" s="4">
        <v>62.33</v>
      </c>
      <c r="L13" s="5">
        <v>102.24</v>
      </c>
      <c r="M13" s="5">
        <v>103.258</v>
      </c>
      <c r="N13" s="5">
        <v>98.171000000000006</v>
      </c>
      <c r="O13" s="5">
        <v>98.171000000000006</v>
      </c>
      <c r="P13" s="5">
        <v>100.206</v>
      </c>
      <c r="Q13" s="5">
        <v>104.27500000000001</v>
      </c>
      <c r="R13" s="5">
        <v>103.258</v>
      </c>
      <c r="S13" s="5">
        <v>100.206</v>
      </c>
      <c r="U13" s="5">
        <v>0.218</v>
      </c>
      <c r="V13" s="5">
        <v>0.76700000000000002</v>
      </c>
      <c r="W13" s="5">
        <v>0.53</v>
      </c>
      <c r="X13" s="5">
        <v>0.377</v>
      </c>
      <c r="Y13" s="5">
        <v>0.35</v>
      </c>
      <c r="Z13" s="5">
        <v>0.497</v>
      </c>
      <c r="AA13" s="5">
        <v>0.51400000000000001</v>
      </c>
      <c r="AB13" s="5">
        <v>0.622</v>
      </c>
      <c r="AD13" s="5">
        <v>0.28399999999999997</v>
      </c>
      <c r="AE13" s="5">
        <v>1</v>
      </c>
      <c r="AF13" s="5">
        <v>0.69099999999999995</v>
      </c>
      <c r="AG13" s="5">
        <v>0.49199999999999999</v>
      </c>
      <c r="AH13" s="5">
        <v>0.45600000000000002</v>
      </c>
      <c r="AI13" s="5">
        <v>0.64800000000000002</v>
      </c>
      <c r="AJ13" s="5">
        <v>0.67</v>
      </c>
      <c r="AK13" s="5">
        <v>0.81100000000000005</v>
      </c>
      <c r="AL13" s="5"/>
      <c r="AM13" s="15"/>
      <c r="AN13" s="5">
        <v>0</v>
      </c>
      <c r="AO13" s="5">
        <v>1</v>
      </c>
      <c r="AP13" s="5">
        <v>0.56799999999999995</v>
      </c>
      <c r="AQ13" s="5">
        <v>0.28999999999999998</v>
      </c>
      <c r="AR13" s="5">
        <v>0.24</v>
      </c>
      <c r="AS13" s="5">
        <v>0.50800000000000001</v>
      </c>
      <c r="AT13" s="5">
        <v>0.53900000000000003</v>
      </c>
      <c r="AU13" s="13">
        <v>0.73599999999999999</v>
      </c>
    </row>
    <row r="14" spans="1:47">
      <c r="A14" s="1" t="s">
        <v>58</v>
      </c>
      <c r="C14" s="4">
        <v>65.209999999999994</v>
      </c>
      <c r="D14" s="4">
        <v>122.67</v>
      </c>
      <c r="E14" s="4">
        <v>90.51</v>
      </c>
      <c r="F14" s="4">
        <v>87.35</v>
      </c>
      <c r="G14" s="4">
        <v>117.42</v>
      </c>
      <c r="H14" s="4">
        <v>109.77</v>
      </c>
      <c r="I14" s="4">
        <v>102.54</v>
      </c>
      <c r="J14" s="4">
        <v>96.94</v>
      </c>
      <c r="L14" s="5">
        <v>80.207999999999998</v>
      </c>
      <c r="M14" s="5">
        <v>80.207999999999998</v>
      </c>
      <c r="N14" s="5">
        <v>81.23599999999999</v>
      </c>
      <c r="O14" s="5">
        <v>79.179000000000002</v>
      </c>
      <c r="P14" s="5">
        <v>74.038000000000011</v>
      </c>
      <c r="Q14" s="5">
        <v>76.093999999999994</v>
      </c>
      <c r="R14" s="5">
        <v>77.12299999999999</v>
      </c>
      <c r="S14" s="5">
        <v>76.093999999999994</v>
      </c>
      <c r="U14" s="5">
        <v>0.81299999999999994</v>
      </c>
      <c r="V14" s="5">
        <v>1.5289999999999999</v>
      </c>
      <c r="W14" s="5">
        <v>1.1140000000000001</v>
      </c>
      <c r="X14" s="5">
        <v>1.103</v>
      </c>
      <c r="Y14" s="5">
        <v>1.5860000000000001</v>
      </c>
      <c r="Z14" s="5">
        <v>1.4430000000000001</v>
      </c>
      <c r="AA14" s="5">
        <v>1.33</v>
      </c>
      <c r="AB14" s="5">
        <v>1.274</v>
      </c>
      <c r="AD14" s="5">
        <v>0.53200000000000003</v>
      </c>
      <c r="AE14" s="5">
        <v>1</v>
      </c>
      <c r="AF14" s="5">
        <v>0.72899999999999998</v>
      </c>
      <c r="AG14" s="5">
        <v>0.72099999999999997</v>
      </c>
      <c r="AH14" s="5">
        <v>1.0369999999999999</v>
      </c>
      <c r="AI14" s="5">
        <v>0.94399999999999995</v>
      </c>
      <c r="AJ14" s="5">
        <v>0.87</v>
      </c>
      <c r="AK14" s="5">
        <v>0.83299999999999996</v>
      </c>
      <c r="AL14" s="5"/>
      <c r="AM14" s="15"/>
      <c r="AN14" s="5">
        <v>0</v>
      </c>
      <c r="AO14" s="5">
        <v>1</v>
      </c>
      <c r="AP14" s="5">
        <v>0.42</v>
      </c>
      <c r="AQ14" s="5">
        <v>0.40500000000000003</v>
      </c>
      <c r="AR14" s="5">
        <v>1.08</v>
      </c>
      <c r="AS14" s="5">
        <v>0.88</v>
      </c>
      <c r="AT14" s="5">
        <v>0.72199999999999998</v>
      </c>
      <c r="AU14" s="13">
        <v>0.64400000000000002</v>
      </c>
    </row>
    <row r="15" spans="1:47">
      <c r="A15" s="1" t="s">
        <v>59</v>
      </c>
      <c r="C15" s="4">
        <v>42.32</v>
      </c>
      <c r="D15" s="4">
        <v>93.97</v>
      </c>
      <c r="E15" s="4">
        <v>65.849999999999994</v>
      </c>
      <c r="F15" s="4">
        <v>77.05</v>
      </c>
      <c r="G15" s="4">
        <v>85.97</v>
      </c>
      <c r="H15" s="4">
        <v>93.37</v>
      </c>
      <c r="I15" s="4">
        <v>88.33</v>
      </c>
      <c r="J15" s="4">
        <v>95.75</v>
      </c>
      <c r="L15" s="5">
        <v>94.603999999999985</v>
      </c>
      <c r="M15" s="5">
        <v>88.433999999999997</v>
      </c>
      <c r="N15" s="5">
        <v>93.575999999999993</v>
      </c>
      <c r="O15" s="5">
        <v>97.688999999999993</v>
      </c>
      <c r="P15" s="5">
        <v>95.632000000000005</v>
      </c>
      <c r="Q15" s="5">
        <v>88.433999999999997</v>
      </c>
      <c r="R15" s="5">
        <v>100.774</v>
      </c>
      <c r="S15" s="5">
        <v>91.519000000000005</v>
      </c>
      <c r="U15" s="5">
        <v>0.44700000000000001</v>
      </c>
      <c r="V15" s="5">
        <v>1.0629999999999999</v>
      </c>
      <c r="W15" s="5">
        <v>0.70399999999999996</v>
      </c>
      <c r="X15" s="5">
        <v>0.78900000000000003</v>
      </c>
      <c r="Y15" s="5">
        <v>0.89900000000000002</v>
      </c>
      <c r="Z15" s="5">
        <v>1.056</v>
      </c>
      <c r="AA15" s="5">
        <v>0.877</v>
      </c>
      <c r="AB15" s="5">
        <v>1.046</v>
      </c>
      <c r="AD15" s="5">
        <v>0.41</v>
      </c>
      <c r="AE15" s="5">
        <v>1</v>
      </c>
      <c r="AF15" s="5">
        <v>0.66200000000000003</v>
      </c>
      <c r="AG15" s="5">
        <v>0.74199999999999999</v>
      </c>
      <c r="AH15" s="5">
        <v>0.84599999999999997</v>
      </c>
      <c r="AI15" s="5">
        <v>0.99299999999999999</v>
      </c>
      <c r="AJ15" s="5">
        <v>0.82499999999999996</v>
      </c>
      <c r="AK15" s="5">
        <v>0.98399999999999999</v>
      </c>
      <c r="AL15" s="5"/>
      <c r="AM15" s="15"/>
      <c r="AN15" s="6">
        <v>0</v>
      </c>
      <c r="AO15" s="6">
        <v>1</v>
      </c>
      <c r="AP15" s="6">
        <v>0.41699999999999998</v>
      </c>
      <c r="AQ15" s="6">
        <v>0.55500000000000005</v>
      </c>
      <c r="AR15" s="6">
        <v>0.73399999999999999</v>
      </c>
      <c r="AS15" s="6">
        <v>0.98899999999999999</v>
      </c>
      <c r="AT15" s="6">
        <v>0.69799999999999995</v>
      </c>
      <c r="AU15" s="14">
        <v>0.97199999999999998</v>
      </c>
    </row>
    <row r="16" spans="1:47">
      <c r="AD16" s="5"/>
      <c r="AE16" s="5"/>
      <c r="AF16" s="5"/>
      <c r="AG16" s="5"/>
      <c r="AH16" s="5"/>
      <c r="AI16" s="5"/>
      <c r="AJ16" s="5"/>
      <c r="AK16" s="5"/>
      <c r="AL16" s="5"/>
      <c r="AM16" s="15" t="s">
        <v>2</v>
      </c>
      <c r="AN16" s="5">
        <f>AVERAGE(AN8:AN15)</f>
        <v>0</v>
      </c>
      <c r="AO16" s="5">
        <f t="shared" ref="AO16:AU16" si="0">AVERAGE(AO8:AO15)</f>
        <v>1</v>
      </c>
      <c r="AP16" s="5">
        <f t="shared" si="0"/>
        <v>0.74362499999999987</v>
      </c>
      <c r="AQ16" s="5">
        <f t="shared" si="0"/>
        <v>0.50587499999999996</v>
      </c>
      <c r="AR16" s="5">
        <f t="shared" si="0"/>
        <v>0.73787499999999995</v>
      </c>
      <c r="AS16" s="5">
        <f t="shared" si="0"/>
        <v>0.67974999999999997</v>
      </c>
      <c r="AT16" s="5">
        <f t="shared" si="0"/>
        <v>0.60325000000000006</v>
      </c>
      <c r="AU16" s="13">
        <f t="shared" si="0"/>
        <v>0.77037500000000003</v>
      </c>
    </row>
    <row r="17" spans="30:47">
      <c r="AD17" s="5"/>
      <c r="AE17" s="5"/>
      <c r="AF17" s="5"/>
      <c r="AG17" s="5"/>
      <c r="AH17" s="5"/>
      <c r="AI17" s="5"/>
      <c r="AJ17" s="5"/>
      <c r="AK17" s="5"/>
      <c r="AL17" s="5"/>
      <c r="AM17" s="15" t="s">
        <v>3</v>
      </c>
      <c r="AN17" s="5">
        <f>_xlfn.STDEV.S(AN8:AN15)</f>
        <v>0</v>
      </c>
      <c r="AO17" s="5">
        <f t="shared" ref="AO17:AU17" si="1">_xlfn.STDEV.S(AO8:AO15)</f>
        <v>0</v>
      </c>
      <c r="AP17" s="5">
        <f t="shared" si="1"/>
        <v>0.37269249580394259</v>
      </c>
      <c r="AQ17" s="5">
        <f t="shared" si="1"/>
        <v>0.17841159275274548</v>
      </c>
      <c r="AR17" s="5">
        <f t="shared" si="1"/>
        <v>0.42999682307796533</v>
      </c>
      <c r="AS17" s="5">
        <f t="shared" si="1"/>
        <v>0.37745605231413565</v>
      </c>
      <c r="AT17" s="5">
        <f t="shared" si="1"/>
        <v>0.25782704612644042</v>
      </c>
      <c r="AU17" s="13">
        <f t="shared" si="1"/>
        <v>0.2325196996262589</v>
      </c>
    </row>
    <row r="18" spans="30:47">
      <c r="AG18" s="10"/>
      <c r="AJ18" s="10"/>
      <c r="AK18" s="10"/>
      <c r="AL18" s="10"/>
      <c r="AM18" s="15" t="s">
        <v>167</v>
      </c>
      <c r="AP18" s="1">
        <f>_xlfn.T.TEST(AO8:AO15,AP8:AP15,2,3)</f>
        <v>9.2756724599252438E-2</v>
      </c>
      <c r="AQ18" s="10">
        <f>_xlfn.T.TEST(AO8:AO15,AQ8:AQ15,2,3)</f>
        <v>1.0421978318884361E-4</v>
      </c>
      <c r="AR18" s="1">
        <f>_xlfn.T.TEST(AO8:AO15,AR8:AR15,2,3)</f>
        <v>0.12832927921597267</v>
      </c>
      <c r="AS18" s="10">
        <f>_xlfn.T.TEST(AO8:AO15,AS8:AS15,2,3)</f>
        <v>4.7482920906706846E-2</v>
      </c>
      <c r="AT18" s="10">
        <f>_xlfn.T.TEST(AO8:AO15,AT8:AT15,2,3)</f>
        <v>3.3448533258280959E-3</v>
      </c>
      <c r="AU18" s="16">
        <f>_xlfn.T.TEST(AO8:AO15,AU8:AU15,2,3)</f>
        <v>2.6784204209561211E-2</v>
      </c>
    </row>
    <row r="19" spans="30:47" ht="15" thickBot="1">
      <c r="AM19" s="17" t="s">
        <v>162</v>
      </c>
      <c r="AN19" s="18"/>
      <c r="AO19" s="18"/>
      <c r="AP19" s="18"/>
      <c r="AQ19" s="18" t="s">
        <v>62</v>
      </c>
      <c r="AR19" s="18"/>
      <c r="AS19" s="18" t="s">
        <v>60</v>
      </c>
      <c r="AT19" s="18" t="s">
        <v>61</v>
      </c>
      <c r="AU19" s="19" t="s">
        <v>60</v>
      </c>
    </row>
  </sheetData>
  <mergeCells count="5">
    <mergeCell ref="C4:K4"/>
    <mergeCell ref="L4:S4"/>
    <mergeCell ref="U4:AB4"/>
    <mergeCell ref="AD4:AK4"/>
    <mergeCell ref="AN4:AU4"/>
  </mergeCells>
  <phoneticPr fontId="2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5AFC8-5405-3145-8764-092927C93B1B}">
  <dimension ref="A1:AU19"/>
  <sheetViews>
    <sheetView workbookViewId="0"/>
  </sheetViews>
  <sheetFormatPr baseColWidth="10" defaultRowHeight="14"/>
  <cols>
    <col min="1" max="1" width="8.7109375" style="1" customWidth="1"/>
    <col min="2" max="2" width="15.7109375" style="1" customWidth="1"/>
    <col min="3" max="47" width="9.7109375" style="1" customWidth="1"/>
    <col min="48" max="16384" width="10.7109375" style="1"/>
  </cols>
  <sheetData>
    <row r="1" spans="1:47" ht="18">
      <c r="A1" s="23" t="s">
        <v>197</v>
      </c>
    </row>
    <row r="3" spans="1:47" ht="15" thickBot="1">
      <c r="A3" s="22" t="s">
        <v>133</v>
      </c>
    </row>
    <row r="4" spans="1:47">
      <c r="C4" s="24" t="s">
        <v>1</v>
      </c>
      <c r="D4" s="24"/>
      <c r="E4" s="24"/>
      <c r="F4" s="24"/>
      <c r="G4" s="24"/>
      <c r="H4" s="24"/>
      <c r="I4" s="24"/>
      <c r="J4" s="24"/>
      <c r="K4" s="24"/>
      <c r="L4" s="24" t="s">
        <v>161</v>
      </c>
      <c r="M4" s="24"/>
      <c r="N4" s="24"/>
      <c r="O4" s="24"/>
      <c r="P4" s="24"/>
      <c r="Q4" s="24"/>
      <c r="R4" s="24"/>
      <c r="S4" s="24"/>
      <c r="U4" s="24" t="s">
        <v>163</v>
      </c>
      <c r="V4" s="24"/>
      <c r="W4" s="24"/>
      <c r="X4" s="24"/>
      <c r="Y4" s="24"/>
      <c r="Z4" s="24"/>
      <c r="AA4" s="24"/>
      <c r="AB4" s="24"/>
      <c r="AD4" s="24" t="s">
        <v>164</v>
      </c>
      <c r="AE4" s="24"/>
      <c r="AF4" s="24"/>
      <c r="AG4" s="24"/>
      <c r="AH4" s="24"/>
      <c r="AI4" s="24"/>
      <c r="AJ4" s="24"/>
      <c r="AK4" s="24"/>
      <c r="AL4" s="2"/>
      <c r="AM4" s="20"/>
      <c r="AN4" s="25" t="s">
        <v>165</v>
      </c>
      <c r="AO4" s="25"/>
      <c r="AP4" s="25"/>
      <c r="AQ4" s="25"/>
      <c r="AR4" s="25"/>
      <c r="AS4" s="25"/>
      <c r="AT4" s="25"/>
      <c r="AU4" s="26"/>
    </row>
    <row r="5" spans="1:47">
      <c r="B5" s="1" t="s">
        <v>14</v>
      </c>
      <c r="C5" s="2" t="s">
        <v>16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  <c r="I5" s="2" t="s">
        <v>16</v>
      </c>
      <c r="J5" s="2" t="s">
        <v>16</v>
      </c>
      <c r="K5" s="2"/>
      <c r="L5" s="2" t="s">
        <v>16</v>
      </c>
      <c r="M5" s="2" t="s">
        <v>16</v>
      </c>
      <c r="N5" s="2" t="s">
        <v>16</v>
      </c>
      <c r="O5" s="2" t="s">
        <v>16</v>
      </c>
      <c r="P5" s="2" t="s">
        <v>16</v>
      </c>
      <c r="Q5" s="2" t="s">
        <v>16</v>
      </c>
      <c r="R5" s="2" t="s">
        <v>16</v>
      </c>
      <c r="S5" s="2" t="s">
        <v>16</v>
      </c>
      <c r="U5" s="2" t="s">
        <v>16</v>
      </c>
      <c r="V5" s="2" t="s">
        <v>16</v>
      </c>
      <c r="W5" s="2" t="s">
        <v>16</v>
      </c>
      <c r="X5" s="2" t="s">
        <v>16</v>
      </c>
      <c r="Y5" s="2" t="s">
        <v>16</v>
      </c>
      <c r="Z5" s="2" t="s">
        <v>16</v>
      </c>
      <c r="AA5" s="2" t="s">
        <v>16</v>
      </c>
      <c r="AB5" s="2" t="s">
        <v>16</v>
      </c>
      <c r="AD5" s="2" t="s">
        <v>16</v>
      </c>
      <c r="AE5" s="2" t="s">
        <v>16</v>
      </c>
      <c r="AF5" s="2" t="s">
        <v>16</v>
      </c>
      <c r="AG5" s="2" t="s">
        <v>16</v>
      </c>
      <c r="AH5" s="2" t="s">
        <v>16</v>
      </c>
      <c r="AI5" s="2" t="s">
        <v>16</v>
      </c>
      <c r="AJ5" s="2" t="s">
        <v>16</v>
      </c>
      <c r="AK5" s="2" t="s">
        <v>16</v>
      </c>
      <c r="AL5" s="2"/>
      <c r="AM5" s="15"/>
      <c r="AN5" s="2" t="s">
        <v>16</v>
      </c>
      <c r="AO5" s="2" t="s">
        <v>16</v>
      </c>
      <c r="AP5" s="2" t="s">
        <v>16</v>
      </c>
      <c r="AQ5" s="2" t="s">
        <v>16</v>
      </c>
      <c r="AR5" s="2" t="s">
        <v>16</v>
      </c>
      <c r="AS5" s="2" t="s">
        <v>16</v>
      </c>
      <c r="AT5" s="2" t="s">
        <v>16</v>
      </c>
      <c r="AU5" s="11" t="s">
        <v>16</v>
      </c>
    </row>
    <row r="6" spans="1:47">
      <c r="B6" s="1" t="s">
        <v>17</v>
      </c>
      <c r="C6" s="2" t="s">
        <v>15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/>
      <c r="L6" s="2" t="s">
        <v>15</v>
      </c>
      <c r="M6" s="2" t="s">
        <v>16</v>
      </c>
      <c r="N6" s="2" t="s">
        <v>16</v>
      </c>
      <c r="O6" s="2" t="s">
        <v>16</v>
      </c>
      <c r="P6" s="2" t="s">
        <v>16</v>
      </c>
      <c r="Q6" s="2" t="s">
        <v>16</v>
      </c>
      <c r="R6" s="2" t="s">
        <v>16</v>
      </c>
      <c r="S6" s="2" t="s">
        <v>16</v>
      </c>
      <c r="U6" s="2" t="s">
        <v>15</v>
      </c>
      <c r="V6" s="2" t="s">
        <v>16</v>
      </c>
      <c r="W6" s="2" t="s">
        <v>16</v>
      </c>
      <c r="X6" s="2" t="s">
        <v>16</v>
      </c>
      <c r="Y6" s="2" t="s">
        <v>16</v>
      </c>
      <c r="Z6" s="2" t="s">
        <v>16</v>
      </c>
      <c r="AA6" s="2" t="s">
        <v>16</v>
      </c>
      <c r="AB6" s="2" t="s">
        <v>16</v>
      </c>
      <c r="AD6" s="2" t="s">
        <v>15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/>
      <c r="AM6" s="15"/>
      <c r="AN6" s="2" t="s">
        <v>15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11" t="s">
        <v>16</v>
      </c>
    </row>
    <row r="7" spans="1:47">
      <c r="B7" s="3" t="s">
        <v>134</v>
      </c>
      <c r="C7" s="7" t="s">
        <v>15</v>
      </c>
      <c r="D7" s="7" t="s">
        <v>15</v>
      </c>
      <c r="E7" s="7">
        <v>0.01</v>
      </c>
      <c r="F7" s="7">
        <v>0.1</v>
      </c>
      <c r="G7" s="7">
        <v>1</v>
      </c>
      <c r="H7" s="7">
        <v>10</v>
      </c>
      <c r="I7" s="7">
        <v>100</v>
      </c>
      <c r="J7" s="7">
        <v>1000</v>
      </c>
      <c r="L7" s="7" t="s">
        <v>15</v>
      </c>
      <c r="M7" s="7" t="s">
        <v>15</v>
      </c>
      <c r="N7" s="7">
        <v>0.01</v>
      </c>
      <c r="O7" s="7">
        <v>0.1</v>
      </c>
      <c r="P7" s="7">
        <v>1</v>
      </c>
      <c r="Q7" s="7">
        <v>10</v>
      </c>
      <c r="R7" s="7">
        <v>100</v>
      </c>
      <c r="S7" s="7">
        <v>1000</v>
      </c>
      <c r="U7" s="7" t="s">
        <v>15</v>
      </c>
      <c r="V7" s="7" t="s">
        <v>15</v>
      </c>
      <c r="W7" s="7">
        <v>0.01</v>
      </c>
      <c r="X7" s="7">
        <v>0.1</v>
      </c>
      <c r="Y7" s="7">
        <v>1</v>
      </c>
      <c r="Z7" s="7">
        <v>10</v>
      </c>
      <c r="AA7" s="7">
        <v>100</v>
      </c>
      <c r="AB7" s="7">
        <v>1000</v>
      </c>
      <c r="AD7" s="7" t="s">
        <v>15</v>
      </c>
      <c r="AE7" s="7" t="s">
        <v>15</v>
      </c>
      <c r="AF7" s="7">
        <v>0.01</v>
      </c>
      <c r="AG7" s="7">
        <v>0.1</v>
      </c>
      <c r="AH7" s="7">
        <v>1</v>
      </c>
      <c r="AI7" s="7">
        <v>10</v>
      </c>
      <c r="AJ7" s="7">
        <v>100</v>
      </c>
      <c r="AK7" s="7">
        <v>1000</v>
      </c>
      <c r="AL7" s="2"/>
      <c r="AM7" s="15"/>
      <c r="AN7" s="7" t="s">
        <v>15</v>
      </c>
      <c r="AO7" s="7" t="s">
        <v>15</v>
      </c>
      <c r="AP7" s="7">
        <v>0.01</v>
      </c>
      <c r="AQ7" s="7">
        <v>0.1</v>
      </c>
      <c r="AR7" s="7">
        <v>1</v>
      </c>
      <c r="AS7" s="7">
        <v>10</v>
      </c>
      <c r="AT7" s="7">
        <v>100</v>
      </c>
      <c r="AU7" s="12">
        <v>1000</v>
      </c>
    </row>
    <row r="8" spans="1:47">
      <c r="A8" s="1" t="s">
        <v>143</v>
      </c>
      <c r="C8" s="4">
        <v>39.83</v>
      </c>
      <c r="D8" s="4">
        <v>104.33</v>
      </c>
      <c r="E8" s="4">
        <v>105.37</v>
      </c>
      <c r="F8" s="4">
        <v>114.54</v>
      </c>
      <c r="G8" s="4">
        <v>110.43</v>
      </c>
      <c r="H8" s="4">
        <v>107.58</v>
      </c>
      <c r="I8" s="4">
        <v>118.8</v>
      </c>
      <c r="J8" s="4">
        <v>108.15</v>
      </c>
      <c r="L8" s="5">
        <v>101.648</v>
      </c>
      <c r="M8" s="5">
        <v>103.681</v>
      </c>
      <c r="N8" s="5">
        <v>116.895</v>
      </c>
      <c r="O8" s="5">
        <v>121.977</v>
      </c>
      <c r="P8" s="5">
        <v>96.566000000000003</v>
      </c>
      <c r="Q8" s="5">
        <v>111.813</v>
      </c>
      <c r="R8" s="5">
        <v>129.09299999999999</v>
      </c>
      <c r="S8" s="5">
        <v>96.566000000000003</v>
      </c>
      <c r="U8" s="5">
        <v>0.39200000000000002</v>
      </c>
      <c r="V8" s="5">
        <v>1.006</v>
      </c>
      <c r="W8" s="5">
        <v>0.90100000000000002</v>
      </c>
      <c r="X8" s="5">
        <v>0.93899999999999995</v>
      </c>
      <c r="Y8" s="5">
        <v>1.1439999999999999</v>
      </c>
      <c r="Z8" s="5">
        <v>0.96199999999999997</v>
      </c>
      <c r="AA8" s="5">
        <v>0.92</v>
      </c>
      <c r="AB8" s="5">
        <v>1.1200000000000001</v>
      </c>
      <c r="AD8" s="5">
        <v>0.39</v>
      </c>
      <c r="AE8" s="5">
        <v>1</v>
      </c>
      <c r="AF8" s="5">
        <v>0.89600000000000002</v>
      </c>
      <c r="AG8" s="5">
        <v>0.93300000000000005</v>
      </c>
      <c r="AH8" s="5">
        <v>1.137</v>
      </c>
      <c r="AI8" s="5">
        <v>0.95599999999999996</v>
      </c>
      <c r="AJ8" s="5">
        <v>0.91500000000000004</v>
      </c>
      <c r="AK8" s="5">
        <v>1.113</v>
      </c>
      <c r="AL8" s="5"/>
      <c r="AM8" s="15"/>
      <c r="AN8" s="5">
        <v>0</v>
      </c>
      <c r="AO8" s="5">
        <v>1</v>
      </c>
      <c r="AP8" s="5">
        <v>0.82899999999999996</v>
      </c>
      <c r="AQ8" s="5">
        <v>0.89100000000000001</v>
      </c>
      <c r="AR8" s="5">
        <v>1.2250000000000001</v>
      </c>
      <c r="AS8" s="5">
        <v>0.92800000000000005</v>
      </c>
      <c r="AT8" s="5">
        <v>0.86</v>
      </c>
      <c r="AU8" s="13">
        <v>1.1859999999999999</v>
      </c>
    </row>
    <row r="9" spans="1:47">
      <c r="A9" s="1" t="s">
        <v>144</v>
      </c>
      <c r="C9" s="4">
        <v>50.81</v>
      </c>
      <c r="D9" s="4">
        <v>84.96</v>
      </c>
      <c r="E9" s="4">
        <v>82.3</v>
      </c>
      <c r="F9" s="4">
        <v>69.37</v>
      </c>
      <c r="G9" s="4">
        <v>86.77</v>
      </c>
      <c r="H9" s="4">
        <v>89.55</v>
      </c>
      <c r="I9" s="4">
        <v>66.459999999999994</v>
      </c>
      <c r="J9" s="4">
        <v>69</v>
      </c>
      <c r="L9" s="5">
        <v>114.86199999999999</v>
      </c>
      <c r="M9" s="5">
        <v>116.895</v>
      </c>
      <c r="N9" s="5">
        <v>104.697</v>
      </c>
      <c r="O9" s="5">
        <v>119.94499999999999</v>
      </c>
      <c r="P9" s="5">
        <v>112.82899999999999</v>
      </c>
      <c r="Q9" s="5">
        <v>115.879</v>
      </c>
      <c r="R9" s="5">
        <v>106.73</v>
      </c>
      <c r="S9" s="5">
        <v>111.813</v>
      </c>
      <c r="U9" s="5">
        <v>0.442</v>
      </c>
      <c r="V9" s="5">
        <v>0.72699999999999998</v>
      </c>
      <c r="W9" s="5">
        <v>0.78600000000000003</v>
      </c>
      <c r="X9" s="5">
        <v>0.57799999999999996</v>
      </c>
      <c r="Y9" s="5">
        <v>0.76900000000000002</v>
      </c>
      <c r="Z9" s="5">
        <v>0.77300000000000002</v>
      </c>
      <c r="AA9" s="5">
        <v>0.623</v>
      </c>
      <c r="AB9" s="5">
        <v>0.61699999999999999</v>
      </c>
      <c r="AD9" s="5">
        <v>0.60799999999999998</v>
      </c>
      <c r="AE9" s="5">
        <v>1</v>
      </c>
      <c r="AF9" s="5">
        <v>1.081</v>
      </c>
      <c r="AG9" s="5">
        <v>0.79500000000000004</v>
      </c>
      <c r="AH9" s="5">
        <v>1.0580000000000001</v>
      </c>
      <c r="AI9" s="5">
        <v>1.0629999999999999</v>
      </c>
      <c r="AJ9" s="5">
        <v>0.85699999999999998</v>
      </c>
      <c r="AK9" s="5">
        <v>0.84899999999999998</v>
      </c>
      <c r="AL9" s="5"/>
      <c r="AM9" s="15"/>
      <c r="AN9" s="5">
        <v>0</v>
      </c>
      <c r="AO9" s="5">
        <v>1</v>
      </c>
      <c r="AP9" s="5">
        <v>1.2070000000000001</v>
      </c>
      <c r="AQ9" s="5">
        <v>0.47699999999999998</v>
      </c>
      <c r="AR9" s="5">
        <v>1.147</v>
      </c>
      <c r="AS9" s="5">
        <v>1.161</v>
      </c>
      <c r="AT9" s="5">
        <v>0.63500000000000001</v>
      </c>
      <c r="AU9" s="13">
        <v>0.61399999999999999</v>
      </c>
    </row>
    <row r="10" spans="1:47">
      <c r="A10" s="1" t="s">
        <v>145</v>
      </c>
      <c r="C10" s="4">
        <v>62.61</v>
      </c>
      <c r="D10" s="4">
        <v>97.93</v>
      </c>
      <c r="E10" s="4">
        <v>90.02</v>
      </c>
      <c r="F10" s="4">
        <v>86.77</v>
      </c>
      <c r="G10" s="4">
        <v>93.92</v>
      </c>
      <c r="H10" s="4">
        <v>82.29</v>
      </c>
      <c r="I10" s="4">
        <v>75.989999999999995</v>
      </c>
      <c r="J10" s="4">
        <v>108.19</v>
      </c>
      <c r="L10" s="5">
        <v>84.367999999999995</v>
      </c>
      <c r="M10" s="5">
        <v>70.137</v>
      </c>
      <c r="N10" s="5">
        <v>93.516000000000005</v>
      </c>
      <c r="O10" s="5">
        <v>76.236000000000004</v>
      </c>
      <c r="P10" s="5">
        <v>94.533000000000001</v>
      </c>
      <c r="Q10" s="5">
        <v>74.203000000000003</v>
      </c>
      <c r="R10" s="5">
        <v>78.269000000000005</v>
      </c>
      <c r="S10" s="5">
        <v>89.45</v>
      </c>
      <c r="U10" s="5">
        <v>0.74199999999999999</v>
      </c>
      <c r="V10" s="5">
        <v>1.3959999999999999</v>
      </c>
      <c r="W10" s="5">
        <v>0.96299999999999997</v>
      </c>
      <c r="X10" s="5">
        <v>1.1379999999999999</v>
      </c>
      <c r="Y10" s="5">
        <v>0.99399999999999999</v>
      </c>
      <c r="Z10" s="5">
        <v>1.109</v>
      </c>
      <c r="AA10" s="5">
        <v>0.97099999999999997</v>
      </c>
      <c r="AB10" s="5">
        <v>1.21</v>
      </c>
      <c r="AD10" s="5">
        <v>0.53200000000000003</v>
      </c>
      <c r="AE10" s="5">
        <v>1</v>
      </c>
      <c r="AF10" s="5">
        <v>0.69</v>
      </c>
      <c r="AG10" s="5">
        <v>0.81499999999999995</v>
      </c>
      <c r="AH10" s="5">
        <v>0.71199999999999997</v>
      </c>
      <c r="AI10" s="5">
        <v>0.79400000000000004</v>
      </c>
      <c r="AJ10" s="5">
        <v>0.69599999999999995</v>
      </c>
      <c r="AK10" s="5">
        <v>0.86699999999999999</v>
      </c>
      <c r="AL10" s="5"/>
      <c r="AM10" s="15"/>
      <c r="AN10" s="5">
        <v>0</v>
      </c>
      <c r="AO10" s="5">
        <v>1</v>
      </c>
      <c r="AP10" s="5">
        <v>0.33800000000000002</v>
      </c>
      <c r="AQ10" s="5">
        <v>0.60599999999999998</v>
      </c>
      <c r="AR10" s="5">
        <v>0.38500000000000001</v>
      </c>
      <c r="AS10" s="5">
        <v>0.56100000000000005</v>
      </c>
      <c r="AT10" s="5">
        <v>0.35</v>
      </c>
      <c r="AU10" s="13">
        <v>0.71599999999999997</v>
      </c>
    </row>
    <row r="11" spans="1:47">
      <c r="A11" s="1" t="s">
        <v>146</v>
      </c>
      <c r="C11" s="4">
        <v>64.67</v>
      </c>
      <c r="D11" s="4">
        <v>129.07</v>
      </c>
      <c r="E11" s="4">
        <v>121.94</v>
      </c>
      <c r="F11" s="4">
        <v>122.54</v>
      </c>
      <c r="G11" s="4">
        <v>109.86</v>
      </c>
      <c r="H11" s="4">
        <v>100.52</v>
      </c>
      <c r="I11" s="4">
        <v>115.15</v>
      </c>
      <c r="J11" s="4">
        <v>123.82</v>
      </c>
      <c r="L11" s="5">
        <v>93.516000000000005</v>
      </c>
      <c r="M11" s="5">
        <v>96.566000000000003</v>
      </c>
      <c r="N11" s="5">
        <v>81.317999999999998</v>
      </c>
      <c r="O11" s="5">
        <v>99.614999999999995</v>
      </c>
      <c r="P11" s="5">
        <v>96.566000000000003</v>
      </c>
      <c r="Q11" s="5">
        <v>87.417000000000002</v>
      </c>
      <c r="R11" s="5">
        <v>92.5</v>
      </c>
      <c r="S11" s="5">
        <v>91.483000000000004</v>
      </c>
      <c r="U11" s="5">
        <v>0.69199999999999995</v>
      </c>
      <c r="V11" s="5">
        <v>1.337</v>
      </c>
      <c r="W11" s="5">
        <v>1.5</v>
      </c>
      <c r="X11" s="5">
        <v>1.23</v>
      </c>
      <c r="Y11" s="5">
        <v>1.1379999999999999</v>
      </c>
      <c r="Z11" s="5">
        <v>1.1499999999999999</v>
      </c>
      <c r="AA11" s="5">
        <v>1.2450000000000001</v>
      </c>
      <c r="AB11" s="5">
        <v>1.353</v>
      </c>
      <c r="AD11" s="5">
        <v>0.51800000000000002</v>
      </c>
      <c r="AE11" s="5">
        <v>1</v>
      </c>
      <c r="AF11" s="5">
        <v>1.1220000000000001</v>
      </c>
      <c r="AG11" s="5">
        <v>0.92</v>
      </c>
      <c r="AH11" s="5">
        <v>0.85099999999999998</v>
      </c>
      <c r="AI11" s="5">
        <v>0.86</v>
      </c>
      <c r="AJ11" s="5">
        <v>0.93100000000000005</v>
      </c>
      <c r="AK11" s="5">
        <v>1.012</v>
      </c>
      <c r="AL11" s="5"/>
      <c r="AM11" s="15"/>
      <c r="AN11" s="5">
        <v>0</v>
      </c>
      <c r="AO11" s="5">
        <v>1</v>
      </c>
      <c r="AP11" s="5">
        <v>1.2529999999999999</v>
      </c>
      <c r="AQ11" s="5">
        <v>0.83399999999999996</v>
      </c>
      <c r="AR11" s="5">
        <v>0.69099999999999995</v>
      </c>
      <c r="AS11" s="5">
        <v>0.71</v>
      </c>
      <c r="AT11" s="5">
        <v>0.85699999999999998</v>
      </c>
      <c r="AU11" s="13">
        <v>1.0249999999999999</v>
      </c>
    </row>
    <row r="12" spans="1:47">
      <c r="A12" s="1" t="s">
        <v>147</v>
      </c>
      <c r="C12" s="4">
        <v>60.68</v>
      </c>
      <c r="D12" s="4">
        <v>107.25</v>
      </c>
      <c r="E12" s="4">
        <v>83.7</v>
      </c>
      <c r="F12" s="4">
        <v>94.6</v>
      </c>
      <c r="G12" s="4">
        <v>90.39</v>
      </c>
      <c r="H12" s="4">
        <v>104.87</v>
      </c>
      <c r="I12" s="4">
        <v>110.16</v>
      </c>
      <c r="J12" s="4">
        <v>98.93</v>
      </c>
      <c r="L12" s="5">
        <v>84.180999999999997</v>
      </c>
      <c r="M12" s="5">
        <v>90.379000000000005</v>
      </c>
      <c r="N12" s="5">
        <v>74.885000000000005</v>
      </c>
      <c r="O12" s="5">
        <v>88.313000000000002</v>
      </c>
      <c r="P12" s="5">
        <v>68.688000000000002</v>
      </c>
      <c r="Q12" s="5">
        <v>91.412000000000006</v>
      </c>
      <c r="R12" s="5">
        <v>77.983999999999995</v>
      </c>
      <c r="S12" s="5">
        <v>82.116</v>
      </c>
      <c r="U12" s="5">
        <v>0.72099999999999997</v>
      </c>
      <c r="V12" s="5">
        <v>1.1870000000000001</v>
      </c>
      <c r="W12" s="5">
        <v>1.1180000000000001</v>
      </c>
      <c r="X12" s="5">
        <v>1.071</v>
      </c>
      <c r="Y12" s="5">
        <v>1.3160000000000001</v>
      </c>
      <c r="Z12" s="5">
        <v>1.147</v>
      </c>
      <c r="AA12" s="5">
        <v>1.413</v>
      </c>
      <c r="AB12" s="5">
        <v>1.2050000000000001</v>
      </c>
      <c r="AD12" s="5">
        <v>0.60699999999999998</v>
      </c>
      <c r="AE12" s="5">
        <v>1</v>
      </c>
      <c r="AF12" s="5">
        <v>0.94199999999999995</v>
      </c>
      <c r="AG12" s="5">
        <v>0.90200000000000002</v>
      </c>
      <c r="AH12" s="5">
        <v>1.109</v>
      </c>
      <c r="AI12" s="5">
        <v>0.96599999999999997</v>
      </c>
      <c r="AJ12" s="5">
        <v>1.19</v>
      </c>
      <c r="AK12" s="5">
        <v>1.0149999999999999</v>
      </c>
      <c r="AL12" s="5"/>
      <c r="AM12" s="15"/>
      <c r="AN12" s="5">
        <v>0</v>
      </c>
      <c r="AO12" s="5">
        <v>1</v>
      </c>
      <c r="AP12" s="5">
        <v>0.85199999999999998</v>
      </c>
      <c r="AQ12" s="5">
        <v>0.751</v>
      </c>
      <c r="AR12" s="5">
        <v>1.2769999999999999</v>
      </c>
      <c r="AS12" s="5">
        <v>0.91400000000000003</v>
      </c>
      <c r="AT12" s="5">
        <v>1.4850000000000001</v>
      </c>
      <c r="AU12" s="13">
        <v>1.0389999999999999</v>
      </c>
    </row>
    <row r="13" spans="1:47">
      <c r="A13" s="1" t="s">
        <v>148</v>
      </c>
      <c r="C13" s="4">
        <v>41.53</v>
      </c>
      <c r="D13" s="4">
        <v>111.1</v>
      </c>
      <c r="E13" s="4">
        <v>125.47</v>
      </c>
      <c r="F13" s="4">
        <v>77.599999999999994</v>
      </c>
      <c r="G13" s="4">
        <v>92.92</v>
      </c>
      <c r="H13" s="4">
        <v>114.71</v>
      </c>
      <c r="I13" s="4">
        <v>109.17</v>
      </c>
      <c r="J13" s="4">
        <v>111.1</v>
      </c>
      <c r="L13" s="5">
        <v>70.953000000000003</v>
      </c>
      <c r="M13" s="5">
        <v>74.038000000000011</v>
      </c>
      <c r="N13" s="5">
        <v>76.093999999999994</v>
      </c>
      <c r="O13" s="5">
        <v>77.12299999999999</v>
      </c>
      <c r="P13" s="5">
        <v>81.23599999999999</v>
      </c>
      <c r="Q13" s="5">
        <v>67.867999999999995</v>
      </c>
      <c r="R13" s="5">
        <v>79.179000000000002</v>
      </c>
      <c r="S13" s="5">
        <v>81.23599999999999</v>
      </c>
      <c r="U13" s="5">
        <v>0.58499999999999996</v>
      </c>
      <c r="V13" s="5">
        <v>1.5009999999999999</v>
      </c>
      <c r="W13" s="5">
        <v>1.649</v>
      </c>
      <c r="X13" s="5">
        <v>1.006</v>
      </c>
      <c r="Y13" s="5">
        <v>1.1439999999999999</v>
      </c>
      <c r="Z13" s="5">
        <v>1.69</v>
      </c>
      <c r="AA13" s="5">
        <v>1.379</v>
      </c>
      <c r="AB13" s="5">
        <v>1.3680000000000001</v>
      </c>
      <c r="AD13" s="5">
        <v>0.39</v>
      </c>
      <c r="AE13" s="5">
        <v>1</v>
      </c>
      <c r="AF13" s="5">
        <v>1.099</v>
      </c>
      <c r="AG13" s="5">
        <v>0.67</v>
      </c>
      <c r="AH13" s="5">
        <v>0.76200000000000001</v>
      </c>
      <c r="AI13" s="5">
        <v>1.1259999999999999</v>
      </c>
      <c r="AJ13" s="5">
        <v>0.91900000000000004</v>
      </c>
      <c r="AK13" s="5">
        <v>0.91100000000000003</v>
      </c>
      <c r="AL13" s="5"/>
      <c r="AM13" s="15"/>
      <c r="AN13" s="5">
        <v>0</v>
      </c>
      <c r="AO13" s="5">
        <v>1</v>
      </c>
      <c r="AP13" s="5">
        <v>1.1619999999999999</v>
      </c>
      <c r="AQ13" s="5">
        <v>0.46</v>
      </c>
      <c r="AR13" s="5">
        <v>0.61</v>
      </c>
      <c r="AS13" s="5">
        <v>1.206</v>
      </c>
      <c r="AT13" s="5">
        <v>0.86699999999999999</v>
      </c>
      <c r="AU13" s="13">
        <v>0.85499999999999998</v>
      </c>
    </row>
    <row r="14" spans="1:47">
      <c r="A14" s="1" t="s">
        <v>149</v>
      </c>
      <c r="C14" s="4">
        <v>45.65</v>
      </c>
      <c r="D14" s="4">
        <v>118.38</v>
      </c>
      <c r="E14" s="4">
        <v>96.34</v>
      </c>
      <c r="F14" s="4">
        <v>57.98</v>
      </c>
      <c r="G14" s="4">
        <v>98.52</v>
      </c>
      <c r="H14" s="4">
        <v>130.38</v>
      </c>
      <c r="I14" s="4">
        <v>100.72</v>
      </c>
      <c r="J14" s="4">
        <v>116.83</v>
      </c>
      <c r="L14" s="5">
        <v>71.980999999999995</v>
      </c>
      <c r="M14" s="5">
        <v>65.811000000000007</v>
      </c>
      <c r="N14" s="5">
        <v>68.895999999999987</v>
      </c>
      <c r="O14" s="5">
        <v>63.755000000000003</v>
      </c>
      <c r="P14" s="5">
        <v>73.008999999999986</v>
      </c>
      <c r="Q14" s="5">
        <v>67.867999999999995</v>
      </c>
      <c r="R14" s="5">
        <v>67.867999999999995</v>
      </c>
      <c r="S14" s="5">
        <v>62.725999999999992</v>
      </c>
      <c r="U14" s="5">
        <v>0.63400000000000001</v>
      </c>
      <c r="V14" s="5">
        <v>1.7989999999999999</v>
      </c>
      <c r="W14" s="5">
        <v>1.3979999999999999</v>
      </c>
      <c r="X14" s="5">
        <v>0.90900000000000003</v>
      </c>
      <c r="Y14" s="5">
        <v>1.349</v>
      </c>
      <c r="Z14" s="5">
        <v>1.921</v>
      </c>
      <c r="AA14" s="5">
        <v>1.484</v>
      </c>
      <c r="AB14" s="5">
        <v>1.863</v>
      </c>
      <c r="AD14" s="5">
        <v>0.35199999999999998</v>
      </c>
      <c r="AE14" s="5">
        <v>1</v>
      </c>
      <c r="AF14" s="5">
        <v>0.77700000000000002</v>
      </c>
      <c r="AG14" s="5">
        <v>0.505</v>
      </c>
      <c r="AH14" s="5">
        <v>0.75</v>
      </c>
      <c r="AI14" s="5">
        <v>1.0680000000000001</v>
      </c>
      <c r="AJ14" s="5">
        <v>0.82499999999999996</v>
      </c>
      <c r="AK14" s="5">
        <v>1.036</v>
      </c>
      <c r="AL14" s="5"/>
      <c r="AM14" s="15"/>
      <c r="AN14" s="5">
        <v>0</v>
      </c>
      <c r="AO14" s="5">
        <v>1</v>
      </c>
      <c r="AP14" s="5">
        <v>0.65600000000000003</v>
      </c>
      <c r="AQ14" s="5">
        <v>0.23599999999999999</v>
      </c>
      <c r="AR14" s="5">
        <v>0.61399999999999999</v>
      </c>
      <c r="AS14" s="5">
        <v>1.105</v>
      </c>
      <c r="AT14" s="5">
        <v>0.73</v>
      </c>
      <c r="AU14" s="13">
        <v>1.0549999999999999</v>
      </c>
    </row>
    <row r="15" spans="1:47">
      <c r="A15" s="1" t="s">
        <v>150</v>
      </c>
      <c r="C15" s="4">
        <v>36.84629664456282</v>
      </c>
      <c r="D15" s="4">
        <v>85.33</v>
      </c>
      <c r="E15" s="4">
        <v>87.95</v>
      </c>
      <c r="F15" s="4">
        <v>50.18</v>
      </c>
      <c r="G15" s="4">
        <v>72.790000000000006</v>
      </c>
      <c r="H15" s="4">
        <v>69.11</v>
      </c>
      <c r="I15" s="4">
        <v>57.44</v>
      </c>
      <c r="J15" s="4">
        <v>63.41</v>
      </c>
      <c r="L15" s="5">
        <v>92.847999999999999</v>
      </c>
      <c r="M15" s="5">
        <v>86.691999999999993</v>
      </c>
      <c r="N15" s="5">
        <v>83.614000000000004</v>
      </c>
      <c r="O15" s="5">
        <v>78.484999999999999</v>
      </c>
      <c r="P15" s="5">
        <v>79.510999999999996</v>
      </c>
      <c r="Q15" s="5">
        <v>82.588999999999999</v>
      </c>
      <c r="R15" s="5">
        <v>83.614000000000004</v>
      </c>
      <c r="S15" s="5">
        <v>67.198999999999998</v>
      </c>
      <c r="U15" s="5">
        <v>0.39700000000000002</v>
      </c>
      <c r="V15" s="5">
        <v>0.98399999999999999</v>
      </c>
      <c r="W15" s="5">
        <v>1.052</v>
      </c>
      <c r="X15" s="5">
        <v>0.63900000000000001</v>
      </c>
      <c r="Y15" s="5">
        <v>0.91500000000000004</v>
      </c>
      <c r="Z15" s="5">
        <v>0.83699999999999997</v>
      </c>
      <c r="AA15" s="5">
        <v>0.68700000000000006</v>
      </c>
      <c r="AB15" s="5">
        <v>0.94399999999999995</v>
      </c>
      <c r="AD15" s="5">
        <v>0.40300000000000002</v>
      </c>
      <c r="AE15" s="5">
        <v>1</v>
      </c>
      <c r="AF15" s="5">
        <v>1.069</v>
      </c>
      <c r="AG15" s="5">
        <v>0.64900000000000002</v>
      </c>
      <c r="AH15" s="5">
        <v>0.93</v>
      </c>
      <c r="AI15" s="5">
        <v>0.85099999999999998</v>
      </c>
      <c r="AJ15" s="5">
        <v>0.69799999999999995</v>
      </c>
      <c r="AK15" s="5">
        <v>0.95899999999999996</v>
      </c>
      <c r="AL15" s="5"/>
      <c r="AM15" s="15"/>
      <c r="AN15" s="6">
        <v>0</v>
      </c>
      <c r="AO15" s="6">
        <v>1</v>
      </c>
      <c r="AP15" s="6">
        <v>1.1160000000000001</v>
      </c>
      <c r="AQ15" s="6">
        <v>0.41199999999999998</v>
      </c>
      <c r="AR15" s="6">
        <v>0.88200000000000001</v>
      </c>
      <c r="AS15" s="6">
        <v>0.75</v>
      </c>
      <c r="AT15" s="6">
        <v>0.49399999999999999</v>
      </c>
      <c r="AU15" s="14">
        <v>0.93200000000000005</v>
      </c>
    </row>
    <row r="16" spans="1:47">
      <c r="AD16" s="5"/>
      <c r="AE16" s="5"/>
      <c r="AF16" s="5"/>
      <c r="AG16" s="5"/>
      <c r="AH16" s="5"/>
      <c r="AI16" s="5"/>
      <c r="AJ16" s="5"/>
      <c r="AK16" s="5"/>
      <c r="AL16" s="5"/>
      <c r="AM16" s="15" t="s">
        <v>2</v>
      </c>
      <c r="AN16" s="5">
        <f>AVERAGE(AN8:AN15)</f>
        <v>0</v>
      </c>
      <c r="AO16" s="5">
        <f t="shared" ref="AO16:AU16" si="0">AVERAGE(AO8:AO15)</f>
        <v>1</v>
      </c>
      <c r="AP16" s="5">
        <f t="shared" si="0"/>
        <v>0.92662500000000003</v>
      </c>
      <c r="AQ16" s="5">
        <f t="shared" si="0"/>
        <v>0.58337499999999998</v>
      </c>
      <c r="AR16" s="5">
        <f t="shared" si="0"/>
        <v>0.85387499999999994</v>
      </c>
      <c r="AS16" s="5">
        <f t="shared" si="0"/>
        <v>0.91687500000000011</v>
      </c>
      <c r="AT16" s="5">
        <f t="shared" si="0"/>
        <v>0.78475000000000006</v>
      </c>
      <c r="AU16" s="13">
        <f t="shared" si="0"/>
        <v>0.92775000000000007</v>
      </c>
    </row>
    <row r="17" spans="30:47">
      <c r="AD17" s="5"/>
      <c r="AE17" s="5"/>
      <c r="AF17" s="5"/>
      <c r="AG17" s="5"/>
      <c r="AH17" s="5"/>
      <c r="AI17" s="5"/>
      <c r="AJ17" s="5"/>
      <c r="AK17" s="5"/>
      <c r="AL17" s="5"/>
      <c r="AM17" s="15" t="s">
        <v>3</v>
      </c>
      <c r="AN17" s="5">
        <f>_xlfn.STDEV.S(AN8:AN15)</f>
        <v>0</v>
      </c>
      <c r="AO17" s="5">
        <f t="shared" ref="AO17:AU17" si="1">_xlfn.STDEV.S(AO8:AO15)</f>
        <v>0</v>
      </c>
      <c r="AP17" s="5">
        <f t="shared" si="1"/>
        <v>0.31875021008396459</v>
      </c>
      <c r="AQ17" s="5">
        <f t="shared" si="1"/>
        <v>0.22760613693709703</v>
      </c>
      <c r="AR17" s="5">
        <f t="shared" si="1"/>
        <v>0.33098745660307349</v>
      </c>
      <c r="AS17" s="5">
        <f t="shared" si="1"/>
        <v>0.23176492862997375</v>
      </c>
      <c r="AT17" s="5">
        <f t="shared" si="1"/>
        <v>0.33952982195972126</v>
      </c>
      <c r="AU17" s="13">
        <f t="shared" si="1"/>
        <v>0.19022824636285113</v>
      </c>
    </row>
    <row r="18" spans="30:47">
      <c r="AG18" s="10"/>
      <c r="AM18" s="15" t="s">
        <v>167</v>
      </c>
      <c r="AP18" s="1">
        <f>_xlfn.T.TEST(AO8:AO15,AP8:AP15,2,3)</f>
        <v>0.53576738936650137</v>
      </c>
      <c r="AQ18" s="10">
        <f>_xlfn.T.TEST(AO8:AO15,AQ8:AQ15,2,3)</f>
        <v>1.2846533894903798E-3</v>
      </c>
      <c r="AR18" s="1">
        <f>_xlfn.T.TEST(AO8:AO15,AR8:AR15,2,3)</f>
        <v>0.25191547442252088</v>
      </c>
      <c r="AS18" s="1">
        <f>_xlfn.T.TEST(AO8:AO15,AS8:AS15,2,3)</f>
        <v>0.34414350029135099</v>
      </c>
      <c r="AT18" s="1">
        <f>_xlfn.T.TEST(AO8:AO15,AT8:AT15,2,3)</f>
        <v>0.11604626206698107</v>
      </c>
      <c r="AU18" s="21">
        <f>_xlfn.T.TEST(AO8:AO15,AU8:AU15,2,3)</f>
        <v>0.3183367994901849</v>
      </c>
    </row>
    <row r="19" spans="30:47" ht="15" thickBot="1">
      <c r="AM19" s="17" t="s">
        <v>162</v>
      </c>
      <c r="AN19" s="18"/>
      <c r="AO19" s="18"/>
      <c r="AP19" s="18"/>
      <c r="AQ19" s="18" t="s">
        <v>61</v>
      </c>
      <c r="AR19" s="18"/>
      <c r="AS19" s="18"/>
      <c r="AT19" s="18"/>
      <c r="AU19" s="19"/>
    </row>
  </sheetData>
  <mergeCells count="5">
    <mergeCell ref="C4:K4"/>
    <mergeCell ref="L4:S4"/>
    <mergeCell ref="U4:AB4"/>
    <mergeCell ref="AD4:AK4"/>
    <mergeCell ref="AN4:AU4"/>
  </mergeCells>
  <phoneticPr fontId="2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956FB-2B91-9946-A296-F598404F0C82}">
  <dimension ref="A1:AU19"/>
  <sheetViews>
    <sheetView workbookViewId="0"/>
  </sheetViews>
  <sheetFormatPr baseColWidth="10" defaultRowHeight="14"/>
  <cols>
    <col min="1" max="1" width="8.7109375" style="1" customWidth="1"/>
    <col min="2" max="2" width="15.7109375" style="1" customWidth="1"/>
    <col min="3" max="47" width="9.7109375" style="1" customWidth="1"/>
    <col min="48" max="16384" width="10.7109375" style="1"/>
  </cols>
  <sheetData>
    <row r="1" spans="1:47" ht="18">
      <c r="A1" s="23" t="s">
        <v>197</v>
      </c>
    </row>
    <row r="3" spans="1:47" ht="15" thickBot="1">
      <c r="A3" s="22" t="s">
        <v>38</v>
      </c>
    </row>
    <row r="4" spans="1:47">
      <c r="C4" s="24" t="s">
        <v>1</v>
      </c>
      <c r="D4" s="24"/>
      <c r="E4" s="24"/>
      <c r="F4" s="24"/>
      <c r="G4" s="24"/>
      <c r="H4" s="24"/>
      <c r="I4" s="24"/>
      <c r="J4" s="24"/>
      <c r="K4" s="24"/>
      <c r="L4" s="24" t="s">
        <v>161</v>
      </c>
      <c r="M4" s="24"/>
      <c r="N4" s="24"/>
      <c r="O4" s="24"/>
      <c r="P4" s="24"/>
      <c r="Q4" s="24"/>
      <c r="R4" s="24"/>
      <c r="S4" s="24"/>
      <c r="U4" s="24" t="s">
        <v>163</v>
      </c>
      <c r="V4" s="24"/>
      <c r="W4" s="24"/>
      <c r="X4" s="24"/>
      <c r="Y4" s="24"/>
      <c r="Z4" s="24"/>
      <c r="AA4" s="24"/>
      <c r="AB4" s="24"/>
      <c r="AD4" s="24" t="s">
        <v>164</v>
      </c>
      <c r="AE4" s="24"/>
      <c r="AF4" s="24"/>
      <c r="AG4" s="24"/>
      <c r="AH4" s="24"/>
      <c r="AI4" s="24"/>
      <c r="AJ4" s="24"/>
      <c r="AK4" s="24"/>
      <c r="AL4" s="2"/>
      <c r="AM4" s="20"/>
      <c r="AN4" s="25" t="s">
        <v>165</v>
      </c>
      <c r="AO4" s="25"/>
      <c r="AP4" s="25"/>
      <c r="AQ4" s="25"/>
      <c r="AR4" s="25"/>
      <c r="AS4" s="25"/>
      <c r="AT4" s="25"/>
      <c r="AU4" s="26"/>
    </row>
    <row r="5" spans="1:47">
      <c r="B5" s="1" t="s">
        <v>14</v>
      </c>
      <c r="C5" s="2" t="s">
        <v>16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  <c r="I5" s="2" t="s">
        <v>16</v>
      </c>
      <c r="J5" s="2" t="s">
        <v>16</v>
      </c>
      <c r="K5" s="2"/>
      <c r="L5" s="2" t="s">
        <v>16</v>
      </c>
      <c r="M5" s="2" t="s">
        <v>16</v>
      </c>
      <c r="N5" s="2" t="s">
        <v>16</v>
      </c>
      <c r="O5" s="2" t="s">
        <v>16</v>
      </c>
      <c r="P5" s="2" t="s">
        <v>16</v>
      </c>
      <c r="Q5" s="2" t="s">
        <v>16</v>
      </c>
      <c r="R5" s="2" t="s">
        <v>16</v>
      </c>
      <c r="S5" s="2" t="s">
        <v>16</v>
      </c>
      <c r="U5" s="2" t="s">
        <v>16</v>
      </c>
      <c r="V5" s="2" t="s">
        <v>16</v>
      </c>
      <c r="W5" s="2" t="s">
        <v>16</v>
      </c>
      <c r="X5" s="2" t="s">
        <v>16</v>
      </c>
      <c r="Y5" s="2" t="s">
        <v>16</v>
      </c>
      <c r="Z5" s="2" t="s">
        <v>16</v>
      </c>
      <c r="AA5" s="2" t="s">
        <v>16</v>
      </c>
      <c r="AB5" s="2" t="s">
        <v>16</v>
      </c>
      <c r="AD5" s="2" t="s">
        <v>16</v>
      </c>
      <c r="AE5" s="2" t="s">
        <v>16</v>
      </c>
      <c r="AF5" s="2" t="s">
        <v>16</v>
      </c>
      <c r="AG5" s="2" t="s">
        <v>16</v>
      </c>
      <c r="AH5" s="2" t="s">
        <v>16</v>
      </c>
      <c r="AI5" s="2" t="s">
        <v>16</v>
      </c>
      <c r="AJ5" s="2" t="s">
        <v>16</v>
      </c>
      <c r="AK5" s="2" t="s">
        <v>16</v>
      </c>
      <c r="AL5" s="2"/>
      <c r="AM5" s="15"/>
      <c r="AN5" s="2" t="s">
        <v>16</v>
      </c>
      <c r="AO5" s="2" t="s">
        <v>16</v>
      </c>
      <c r="AP5" s="2" t="s">
        <v>16</v>
      </c>
      <c r="AQ5" s="2" t="s">
        <v>16</v>
      </c>
      <c r="AR5" s="2" t="s">
        <v>16</v>
      </c>
      <c r="AS5" s="2" t="s">
        <v>16</v>
      </c>
      <c r="AT5" s="2" t="s">
        <v>16</v>
      </c>
      <c r="AU5" s="11" t="s">
        <v>16</v>
      </c>
    </row>
    <row r="6" spans="1:47">
      <c r="B6" s="1" t="s">
        <v>17</v>
      </c>
      <c r="C6" s="2" t="s">
        <v>15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/>
      <c r="L6" s="2" t="s">
        <v>15</v>
      </c>
      <c r="M6" s="2" t="s">
        <v>16</v>
      </c>
      <c r="N6" s="2" t="s">
        <v>16</v>
      </c>
      <c r="O6" s="2" t="s">
        <v>16</v>
      </c>
      <c r="P6" s="2" t="s">
        <v>16</v>
      </c>
      <c r="Q6" s="2" t="s">
        <v>16</v>
      </c>
      <c r="R6" s="2" t="s">
        <v>16</v>
      </c>
      <c r="S6" s="2" t="s">
        <v>16</v>
      </c>
      <c r="U6" s="2" t="s">
        <v>15</v>
      </c>
      <c r="V6" s="2" t="s">
        <v>16</v>
      </c>
      <c r="W6" s="2" t="s">
        <v>16</v>
      </c>
      <c r="X6" s="2" t="s">
        <v>16</v>
      </c>
      <c r="Y6" s="2" t="s">
        <v>16</v>
      </c>
      <c r="Z6" s="2" t="s">
        <v>16</v>
      </c>
      <c r="AA6" s="2" t="s">
        <v>16</v>
      </c>
      <c r="AB6" s="2" t="s">
        <v>16</v>
      </c>
      <c r="AD6" s="2" t="s">
        <v>15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/>
      <c r="AM6" s="15"/>
      <c r="AN6" s="2" t="s">
        <v>15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11" t="s">
        <v>16</v>
      </c>
    </row>
    <row r="7" spans="1:47">
      <c r="B7" s="3" t="s">
        <v>39</v>
      </c>
      <c r="C7" s="7" t="s">
        <v>15</v>
      </c>
      <c r="D7" s="7" t="s">
        <v>15</v>
      </c>
      <c r="E7" s="7">
        <v>0.01</v>
      </c>
      <c r="F7" s="7">
        <v>0.1</v>
      </c>
      <c r="G7" s="7">
        <v>1</v>
      </c>
      <c r="H7" s="7">
        <v>10</v>
      </c>
      <c r="I7" s="7">
        <v>100</v>
      </c>
      <c r="J7" s="7">
        <v>1000</v>
      </c>
      <c r="L7" s="7" t="s">
        <v>15</v>
      </c>
      <c r="M7" s="7" t="s">
        <v>15</v>
      </c>
      <c r="N7" s="7">
        <v>0.01</v>
      </c>
      <c r="O7" s="7">
        <v>0.1</v>
      </c>
      <c r="P7" s="7">
        <v>1</v>
      </c>
      <c r="Q7" s="7">
        <v>10</v>
      </c>
      <c r="R7" s="7">
        <v>100</v>
      </c>
      <c r="S7" s="7">
        <v>1000</v>
      </c>
      <c r="U7" s="7" t="s">
        <v>15</v>
      </c>
      <c r="V7" s="7" t="s">
        <v>15</v>
      </c>
      <c r="W7" s="7">
        <v>0.01</v>
      </c>
      <c r="X7" s="7">
        <v>0.1</v>
      </c>
      <c r="Y7" s="7">
        <v>1</v>
      </c>
      <c r="Z7" s="7">
        <v>10</v>
      </c>
      <c r="AA7" s="7">
        <v>100</v>
      </c>
      <c r="AB7" s="7">
        <v>1000</v>
      </c>
      <c r="AD7" s="7" t="s">
        <v>15</v>
      </c>
      <c r="AE7" s="7" t="s">
        <v>15</v>
      </c>
      <c r="AF7" s="7">
        <v>0.01</v>
      </c>
      <c r="AG7" s="7">
        <v>0.1</v>
      </c>
      <c r="AH7" s="7">
        <v>1</v>
      </c>
      <c r="AI7" s="7">
        <v>10</v>
      </c>
      <c r="AJ7" s="7">
        <v>100</v>
      </c>
      <c r="AK7" s="7">
        <v>1000</v>
      </c>
      <c r="AL7" s="2"/>
      <c r="AM7" s="15"/>
      <c r="AN7" s="7" t="s">
        <v>15</v>
      </c>
      <c r="AO7" s="7" t="s">
        <v>15</v>
      </c>
      <c r="AP7" s="7">
        <v>0.01</v>
      </c>
      <c r="AQ7" s="7">
        <v>0.1</v>
      </c>
      <c r="AR7" s="7">
        <v>1</v>
      </c>
      <c r="AS7" s="7">
        <v>10</v>
      </c>
      <c r="AT7" s="7">
        <v>100</v>
      </c>
      <c r="AU7" s="12">
        <v>1000</v>
      </c>
    </row>
    <row r="8" spans="1:47">
      <c r="A8" s="1" t="s">
        <v>135</v>
      </c>
      <c r="C8" s="4">
        <v>35.979999999999997</v>
      </c>
      <c r="D8" s="4">
        <v>80.44</v>
      </c>
      <c r="E8" s="4">
        <v>55.77</v>
      </c>
      <c r="F8" s="4">
        <v>60.61</v>
      </c>
      <c r="G8" s="4">
        <v>60.25</v>
      </c>
      <c r="H8" s="4">
        <v>65.84</v>
      </c>
      <c r="I8" s="4">
        <v>91.66</v>
      </c>
      <c r="J8" s="4">
        <v>48.77</v>
      </c>
      <c r="L8" s="5">
        <v>108.30500000000001</v>
      </c>
      <c r="M8" s="5">
        <v>109.322</v>
      </c>
      <c r="N8" s="5">
        <v>118.47499999999999</v>
      </c>
      <c r="O8" s="5">
        <v>112.373</v>
      </c>
      <c r="P8" s="5">
        <v>108.30500000000001</v>
      </c>
      <c r="Q8" s="5">
        <v>115.42400000000001</v>
      </c>
      <c r="R8" s="5">
        <v>128.64400000000001</v>
      </c>
      <c r="S8" s="5">
        <v>121.526</v>
      </c>
      <c r="U8" s="5">
        <v>0.33200000000000002</v>
      </c>
      <c r="V8" s="5">
        <v>0.73599999999999999</v>
      </c>
      <c r="W8" s="5">
        <v>0.47099999999999997</v>
      </c>
      <c r="X8" s="5">
        <v>0.53900000000000003</v>
      </c>
      <c r="Y8" s="5">
        <v>0.55600000000000005</v>
      </c>
      <c r="Z8" s="5">
        <v>0.56999999999999995</v>
      </c>
      <c r="AA8" s="5">
        <v>0.71299999999999997</v>
      </c>
      <c r="AB8" s="5">
        <v>0.40100000000000002</v>
      </c>
      <c r="AD8" s="5">
        <v>0.45100000000000001</v>
      </c>
      <c r="AE8" s="5">
        <v>1</v>
      </c>
      <c r="AF8" s="5">
        <v>0.64</v>
      </c>
      <c r="AG8" s="5">
        <v>0.73199999999999998</v>
      </c>
      <c r="AH8" s="5">
        <v>0.755</v>
      </c>
      <c r="AI8" s="5">
        <v>0.77400000000000002</v>
      </c>
      <c r="AJ8" s="5">
        <v>0.96899999999999997</v>
      </c>
      <c r="AK8" s="5">
        <v>0.54500000000000004</v>
      </c>
      <c r="AL8" s="5"/>
      <c r="AM8" s="15"/>
      <c r="AN8" s="5">
        <v>0</v>
      </c>
      <c r="AO8" s="5">
        <v>1</v>
      </c>
      <c r="AP8" s="5">
        <v>0.34399999999999997</v>
      </c>
      <c r="AQ8" s="5">
        <v>0.51200000000000001</v>
      </c>
      <c r="AR8" s="5">
        <v>0.55400000000000005</v>
      </c>
      <c r="AS8" s="5">
        <v>0.58899999999999997</v>
      </c>
      <c r="AT8" s="5">
        <v>0.94299999999999995</v>
      </c>
      <c r="AU8" s="13">
        <v>0.17100000000000001</v>
      </c>
    </row>
    <row r="9" spans="1:47">
      <c r="A9" s="1" t="s">
        <v>136</v>
      </c>
      <c r="C9" s="4">
        <v>39.89</v>
      </c>
      <c r="D9" s="4">
        <v>74.97</v>
      </c>
      <c r="E9" s="4">
        <v>42.55</v>
      </c>
      <c r="F9" s="4">
        <v>67.53</v>
      </c>
      <c r="G9" s="4">
        <v>75.03</v>
      </c>
      <c r="H9" s="4">
        <v>43.61</v>
      </c>
      <c r="I9" s="4">
        <v>49.56</v>
      </c>
      <c r="J9" s="4">
        <v>74.55</v>
      </c>
      <c r="L9" s="5">
        <v>179.49199999999999</v>
      </c>
      <c r="M9" s="5">
        <v>188.64400000000001</v>
      </c>
      <c r="N9" s="5">
        <v>166.27099999999999</v>
      </c>
      <c r="O9" s="5">
        <v>166.27099999999999</v>
      </c>
      <c r="P9" s="5">
        <v>147.96600000000001</v>
      </c>
      <c r="Q9" s="5">
        <v>185.59299999999999</v>
      </c>
      <c r="R9" s="5">
        <v>162.20400000000001</v>
      </c>
      <c r="S9" s="5">
        <v>157.119</v>
      </c>
      <c r="U9" s="5">
        <v>0.222</v>
      </c>
      <c r="V9" s="5">
        <v>0.39700000000000002</v>
      </c>
      <c r="W9" s="5">
        <v>0.25600000000000001</v>
      </c>
      <c r="X9" s="5">
        <v>0.40600000000000003</v>
      </c>
      <c r="Y9" s="5">
        <v>0.50700000000000001</v>
      </c>
      <c r="Z9" s="5">
        <v>0.23499999999999999</v>
      </c>
      <c r="AA9" s="5">
        <v>0.30599999999999999</v>
      </c>
      <c r="AB9" s="5">
        <v>0.47399999999999998</v>
      </c>
      <c r="AD9" s="5">
        <v>0.55900000000000005</v>
      </c>
      <c r="AE9" s="5">
        <v>1</v>
      </c>
      <c r="AF9" s="5">
        <v>0.64500000000000002</v>
      </c>
      <c r="AG9" s="5">
        <v>1.0229999999999999</v>
      </c>
      <c r="AH9" s="5">
        <v>1.2769999999999999</v>
      </c>
      <c r="AI9" s="5">
        <v>0.59199999999999997</v>
      </c>
      <c r="AJ9" s="5">
        <v>0.77100000000000002</v>
      </c>
      <c r="AK9" s="5">
        <v>1.194</v>
      </c>
      <c r="AL9" s="5"/>
      <c r="AM9" s="15"/>
      <c r="AN9" s="5">
        <v>0</v>
      </c>
      <c r="AO9" s="5">
        <v>1</v>
      </c>
      <c r="AP9" s="5">
        <v>0.19400000000000001</v>
      </c>
      <c r="AQ9" s="5">
        <v>1.0509999999999999</v>
      </c>
      <c r="AR9" s="5">
        <v>1.629</v>
      </c>
      <c r="AS9" s="5">
        <v>7.3999999999999996E-2</v>
      </c>
      <c r="AT9" s="5">
        <v>0.47999999999999976</v>
      </c>
      <c r="AU9" s="13">
        <v>1.4399999999999997</v>
      </c>
    </row>
    <row r="10" spans="1:47">
      <c r="A10" s="1" t="s">
        <v>137</v>
      </c>
      <c r="C10" s="4">
        <v>36.1</v>
      </c>
      <c r="D10" s="4">
        <v>86.88</v>
      </c>
      <c r="E10" s="4">
        <v>106.6</v>
      </c>
      <c r="F10" s="4">
        <v>45.21</v>
      </c>
      <c r="G10" s="4">
        <v>53.49</v>
      </c>
      <c r="H10" s="4">
        <v>48.7</v>
      </c>
      <c r="I10" s="4">
        <v>68.290000000000006</v>
      </c>
      <c r="J10" s="4">
        <v>42.07</v>
      </c>
      <c r="L10" s="5">
        <v>136.78</v>
      </c>
      <c r="M10" s="5">
        <v>145.93199999999999</v>
      </c>
      <c r="N10" s="5">
        <v>128.64400000000001</v>
      </c>
      <c r="O10" s="5">
        <v>130.678</v>
      </c>
      <c r="P10" s="5">
        <v>127.627</v>
      </c>
      <c r="Q10" s="5">
        <v>137.797</v>
      </c>
      <c r="R10" s="5">
        <v>137.797</v>
      </c>
      <c r="S10" s="5">
        <v>138.81399999999999</v>
      </c>
      <c r="U10" s="5">
        <v>0.26400000000000001</v>
      </c>
      <c r="V10" s="5">
        <v>0.59499999999999997</v>
      </c>
      <c r="W10" s="5">
        <v>0.82899999999999996</v>
      </c>
      <c r="X10" s="5">
        <v>0.34599999999999997</v>
      </c>
      <c r="Y10" s="5">
        <v>0.41899999999999998</v>
      </c>
      <c r="Z10" s="5">
        <v>0.35299999999999998</v>
      </c>
      <c r="AA10" s="5">
        <v>0.496</v>
      </c>
      <c r="AB10" s="5">
        <v>0.30299999999999999</v>
      </c>
      <c r="AD10" s="5">
        <v>0.44400000000000001</v>
      </c>
      <c r="AE10" s="5">
        <v>1</v>
      </c>
      <c r="AF10" s="5">
        <v>1.393</v>
      </c>
      <c r="AG10" s="5">
        <v>0.58199999999999996</v>
      </c>
      <c r="AH10" s="5">
        <v>0.70399999999999996</v>
      </c>
      <c r="AI10" s="5">
        <v>0.59299999999999997</v>
      </c>
      <c r="AJ10" s="5">
        <v>0.83399999999999996</v>
      </c>
      <c r="AK10" s="5">
        <v>0.50900000000000001</v>
      </c>
      <c r="AL10" s="5"/>
      <c r="AM10" s="15"/>
      <c r="AN10" s="5">
        <v>0</v>
      </c>
      <c r="AO10" s="5">
        <v>1</v>
      </c>
      <c r="AP10" s="5">
        <v>1.7070000000000001</v>
      </c>
      <c r="AQ10" s="5">
        <v>0.248</v>
      </c>
      <c r="AR10" s="5">
        <v>0.46800000000000003</v>
      </c>
      <c r="AS10" s="5">
        <v>0.26900000000000002</v>
      </c>
      <c r="AT10" s="5">
        <v>0.70099999999999996</v>
      </c>
      <c r="AU10" s="13">
        <v>0.11799999999999999</v>
      </c>
    </row>
    <row r="11" spans="1:47">
      <c r="A11" s="1" t="s">
        <v>138</v>
      </c>
      <c r="C11" s="4">
        <v>51.06</v>
      </c>
      <c r="D11" s="4">
        <v>97.06</v>
      </c>
      <c r="E11" s="4">
        <v>97.14</v>
      </c>
      <c r="F11" s="4">
        <v>76.39</v>
      </c>
      <c r="G11" s="4">
        <v>68.67</v>
      </c>
      <c r="H11" s="4">
        <v>98.8</v>
      </c>
      <c r="I11" s="4">
        <v>76.39</v>
      </c>
      <c r="J11" s="4">
        <v>91.51</v>
      </c>
      <c r="L11" s="5">
        <v>101.187</v>
      </c>
      <c r="M11" s="5">
        <v>100.17</v>
      </c>
      <c r="N11" s="5">
        <v>93.051000000000002</v>
      </c>
      <c r="O11" s="5">
        <v>107.288</v>
      </c>
      <c r="P11" s="5">
        <v>105.254</v>
      </c>
      <c r="Q11" s="5">
        <v>96.102000000000004</v>
      </c>
      <c r="R11" s="5">
        <v>106.271</v>
      </c>
      <c r="S11" s="5">
        <v>100.17</v>
      </c>
      <c r="U11" s="5">
        <v>0.505</v>
      </c>
      <c r="V11" s="5">
        <v>0.96899999999999997</v>
      </c>
      <c r="W11" s="5">
        <v>1.044</v>
      </c>
      <c r="X11" s="5">
        <v>0.71199999999999997</v>
      </c>
      <c r="Y11" s="5">
        <v>0.65200000000000002</v>
      </c>
      <c r="Z11" s="5">
        <v>1.028</v>
      </c>
      <c r="AA11" s="5">
        <v>0.71899999999999997</v>
      </c>
      <c r="AB11" s="5">
        <v>0.91400000000000003</v>
      </c>
      <c r="AD11" s="5">
        <v>0.52100000000000002</v>
      </c>
      <c r="AE11" s="5">
        <v>1</v>
      </c>
      <c r="AF11" s="5">
        <v>1.077</v>
      </c>
      <c r="AG11" s="5">
        <v>0.73499999999999999</v>
      </c>
      <c r="AH11" s="5">
        <v>0.67300000000000004</v>
      </c>
      <c r="AI11" s="5">
        <v>1.0609999999999999</v>
      </c>
      <c r="AJ11" s="5">
        <v>0.74199999999999999</v>
      </c>
      <c r="AK11" s="5">
        <v>0.94299999999999995</v>
      </c>
      <c r="AL11" s="5"/>
      <c r="AM11" s="15"/>
      <c r="AN11" s="5">
        <v>0</v>
      </c>
      <c r="AO11" s="5">
        <v>1</v>
      </c>
      <c r="AP11" s="5">
        <v>1.1619999999999999</v>
      </c>
      <c r="AQ11" s="5">
        <v>0.44600000000000001</v>
      </c>
      <c r="AR11" s="5">
        <v>0.317</v>
      </c>
      <c r="AS11" s="5">
        <v>1.127</v>
      </c>
      <c r="AT11" s="5">
        <v>0.46100000000000002</v>
      </c>
      <c r="AU11" s="13">
        <v>0.88100000000000001</v>
      </c>
    </row>
    <row r="12" spans="1:47">
      <c r="A12" s="1" t="s">
        <v>139</v>
      </c>
      <c r="C12" s="4">
        <v>41.91</v>
      </c>
      <c r="D12" s="4">
        <v>112.64</v>
      </c>
      <c r="E12" s="4">
        <v>97.07</v>
      </c>
      <c r="F12" s="4">
        <v>75.760000000000005</v>
      </c>
      <c r="G12" s="4">
        <v>82.6</v>
      </c>
      <c r="H12" s="4">
        <v>60.21</v>
      </c>
      <c r="I12" s="4">
        <v>67.53</v>
      </c>
      <c r="J12" s="4">
        <v>84.29</v>
      </c>
      <c r="L12" s="5">
        <v>112.373</v>
      </c>
      <c r="M12" s="5">
        <v>107.288</v>
      </c>
      <c r="N12" s="5">
        <v>112.373</v>
      </c>
      <c r="O12" s="5">
        <v>108.30500000000001</v>
      </c>
      <c r="P12" s="5">
        <v>101.187</v>
      </c>
      <c r="Q12" s="5">
        <v>106.271</v>
      </c>
      <c r="R12" s="5">
        <v>98.135999999999996</v>
      </c>
      <c r="S12" s="5">
        <v>107.288</v>
      </c>
      <c r="U12" s="5">
        <v>0.373</v>
      </c>
      <c r="V12" s="5">
        <v>1.05</v>
      </c>
      <c r="W12" s="5">
        <v>0.86399999999999999</v>
      </c>
      <c r="X12" s="5">
        <v>0.7</v>
      </c>
      <c r="Y12" s="5">
        <v>0.81599999999999995</v>
      </c>
      <c r="Z12" s="5">
        <v>0.56699999999999995</v>
      </c>
      <c r="AA12" s="5">
        <v>0.68799999999999994</v>
      </c>
      <c r="AB12" s="5">
        <v>0.78600000000000003</v>
      </c>
      <c r="AD12" s="5">
        <v>0.35499999999999998</v>
      </c>
      <c r="AE12" s="5">
        <v>1</v>
      </c>
      <c r="AF12" s="5">
        <v>0.82299999999999995</v>
      </c>
      <c r="AG12" s="5">
        <v>0.66700000000000004</v>
      </c>
      <c r="AH12" s="5">
        <v>0.77700000000000002</v>
      </c>
      <c r="AI12" s="5">
        <v>0.53999999999999992</v>
      </c>
      <c r="AJ12" s="5">
        <v>0.65500000000000003</v>
      </c>
      <c r="AK12" s="5">
        <v>0.749</v>
      </c>
      <c r="AL12" s="5"/>
      <c r="AM12" s="15"/>
      <c r="AN12" s="5">
        <v>0</v>
      </c>
      <c r="AO12" s="5">
        <v>1</v>
      </c>
      <c r="AP12" s="5">
        <v>0.72499999999999998</v>
      </c>
      <c r="AQ12" s="5">
        <v>0.48299999999999998</v>
      </c>
      <c r="AR12" s="5">
        <v>0.65400000000000003</v>
      </c>
      <c r="AS12" s="5">
        <v>0.28699999999999998</v>
      </c>
      <c r="AT12" s="5">
        <v>0.46500000000000002</v>
      </c>
      <c r="AU12" s="13">
        <v>0.61</v>
      </c>
    </row>
    <row r="13" spans="1:47">
      <c r="A13" s="1" t="s">
        <v>140</v>
      </c>
      <c r="C13" s="4">
        <v>27.22</v>
      </c>
      <c r="D13" s="4">
        <v>93.21</v>
      </c>
      <c r="E13" s="4">
        <v>79.36</v>
      </c>
      <c r="F13" s="4">
        <v>57.05</v>
      </c>
      <c r="G13" s="4">
        <v>76.73</v>
      </c>
      <c r="H13" s="4">
        <v>74.2</v>
      </c>
      <c r="I13" s="4">
        <v>71.180000000000007</v>
      </c>
      <c r="J13" s="4">
        <v>74.75</v>
      </c>
      <c r="L13" s="5">
        <v>106.271</v>
      </c>
      <c r="M13" s="5">
        <v>114.407</v>
      </c>
      <c r="N13" s="5">
        <v>105.254</v>
      </c>
      <c r="O13" s="5">
        <v>105.254</v>
      </c>
      <c r="P13" s="5">
        <v>108.30500000000001</v>
      </c>
      <c r="Q13" s="5">
        <v>111.35599999999999</v>
      </c>
      <c r="R13" s="5">
        <v>106.271</v>
      </c>
      <c r="S13" s="5">
        <v>114.407</v>
      </c>
      <c r="U13" s="5">
        <v>0.25600000000000001</v>
      </c>
      <c r="V13" s="5">
        <v>0.81499999999999995</v>
      </c>
      <c r="W13" s="5">
        <v>0.754</v>
      </c>
      <c r="X13" s="5">
        <v>0.54200000000000004</v>
      </c>
      <c r="Y13" s="5">
        <v>0.70799999999999996</v>
      </c>
      <c r="Z13" s="5">
        <v>0.66600000000000004</v>
      </c>
      <c r="AA13" s="5">
        <v>0.67</v>
      </c>
      <c r="AB13" s="5">
        <v>0.65300000000000002</v>
      </c>
      <c r="AD13" s="5">
        <v>0.314</v>
      </c>
      <c r="AE13" s="5">
        <v>1</v>
      </c>
      <c r="AF13" s="5">
        <v>0.92500000000000004</v>
      </c>
      <c r="AG13" s="5">
        <v>0.66500000000000004</v>
      </c>
      <c r="AH13" s="5">
        <v>0.86899999999999999</v>
      </c>
      <c r="AI13" s="5">
        <v>0.81699999999999995</v>
      </c>
      <c r="AJ13" s="5">
        <v>0.82199999999999995</v>
      </c>
      <c r="AK13" s="5">
        <v>0.80100000000000005</v>
      </c>
      <c r="AL13" s="5"/>
      <c r="AM13" s="15"/>
      <c r="AN13" s="5">
        <v>0</v>
      </c>
      <c r="AO13" s="5">
        <v>1</v>
      </c>
      <c r="AP13" s="5">
        <v>0.89100000000000001</v>
      </c>
      <c r="AQ13" s="5">
        <v>0.51200000000000001</v>
      </c>
      <c r="AR13" s="5">
        <v>0.80900000000000005</v>
      </c>
      <c r="AS13" s="5">
        <v>0.73299999999999998</v>
      </c>
      <c r="AT13" s="5">
        <v>0.74099999999999999</v>
      </c>
      <c r="AU13" s="13">
        <v>0.71</v>
      </c>
    </row>
    <row r="14" spans="1:47">
      <c r="A14" s="1" t="s">
        <v>141</v>
      </c>
      <c r="C14" s="4">
        <v>23.17</v>
      </c>
      <c r="D14" s="4">
        <v>68.63</v>
      </c>
      <c r="E14" s="4">
        <v>62.79</v>
      </c>
      <c r="F14" s="4">
        <v>63.58</v>
      </c>
      <c r="G14" s="4">
        <v>66.7</v>
      </c>
      <c r="H14" s="4">
        <v>66.8</v>
      </c>
      <c r="I14" s="4">
        <v>70.84</v>
      </c>
      <c r="J14" s="4">
        <v>57.81</v>
      </c>
      <c r="L14" s="5">
        <v>75.763000000000005</v>
      </c>
      <c r="M14" s="5">
        <v>81.864999999999995</v>
      </c>
      <c r="N14" s="5">
        <v>78.813999999999993</v>
      </c>
      <c r="O14" s="5">
        <v>74.745999999999995</v>
      </c>
      <c r="P14" s="5">
        <v>76.78</v>
      </c>
      <c r="Q14" s="5">
        <v>83.897999999999996</v>
      </c>
      <c r="R14" s="5">
        <v>84.915000000000006</v>
      </c>
      <c r="S14" s="5">
        <v>74.745999999999995</v>
      </c>
      <c r="U14" s="5">
        <v>0.30599999999999999</v>
      </c>
      <c r="V14" s="5">
        <v>0.83799999999999997</v>
      </c>
      <c r="W14" s="5">
        <v>0.79700000000000004</v>
      </c>
      <c r="X14" s="5">
        <v>0.85099999999999998</v>
      </c>
      <c r="Y14" s="5">
        <v>0.86899999999999999</v>
      </c>
      <c r="Z14" s="5">
        <v>0.79600000000000004</v>
      </c>
      <c r="AA14" s="5">
        <v>0.83399999999999996</v>
      </c>
      <c r="AB14" s="5">
        <v>0.77300000000000002</v>
      </c>
      <c r="AD14" s="5">
        <v>0.36499999999999999</v>
      </c>
      <c r="AE14" s="5">
        <v>1</v>
      </c>
      <c r="AF14" s="5">
        <v>0.95099999999999996</v>
      </c>
      <c r="AG14" s="5">
        <v>1.016</v>
      </c>
      <c r="AH14" s="5">
        <v>1.0369999999999999</v>
      </c>
      <c r="AI14" s="5">
        <v>0.95</v>
      </c>
      <c r="AJ14" s="5">
        <v>0.995</v>
      </c>
      <c r="AK14" s="5">
        <v>0.92200000000000004</v>
      </c>
      <c r="AL14" s="5"/>
      <c r="AM14" s="15"/>
      <c r="AN14" s="5">
        <v>0</v>
      </c>
      <c r="AO14" s="5">
        <v>1</v>
      </c>
      <c r="AP14" s="5">
        <v>0.92300000000000004</v>
      </c>
      <c r="AQ14" s="5">
        <v>1.024</v>
      </c>
      <c r="AR14" s="5">
        <v>1.0580000000000001</v>
      </c>
      <c r="AS14" s="5">
        <v>0.92100000000000004</v>
      </c>
      <c r="AT14" s="5">
        <v>0.99199999999999999</v>
      </c>
      <c r="AU14" s="13">
        <v>0.878</v>
      </c>
    </row>
    <row r="15" spans="1:47">
      <c r="A15" s="1" t="s">
        <v>142</v>
      </c>
      <c r="C15" s="4">
        <v>40.49</v>
      </c>
      <c r="D15" s="4">
        <v>77.77</v>
      </c>
      <c r="E15" s="4">
        <v>76.790000000000006</v>
      </c>
      <c r="F15" s="4">
        <v>68.930000000000007</v>
      </c>
      <c r="G15" s="4">
        <v>70.39</v>
      </c>
      <c r="H15" s="4">
        <v>78.33</v>
      </c>
      <c r="I15" s="4">
        <v>63.69</v>
      </c>
      <c r="J15" s="4">
        <v>85.9</v>
      </c>
      <c r="L15" s="5">
        <v>83.897999999999996</v>
      </c>
      <c r="M15" s="5">
        <v>86.948999999999998</v>
      </c>
      <c r="N15" s="5">
        <v>91.016999999999996</v>
      </c>
      <c r="O15" s="5">
        <v>78.813999999999993</v>
      </c>
      <c r="P15" s="5">
        <v>83.897999999999996</v>
      </c>
      <c r="Q15" s="5">
        <v>91.016999999999996</v>
      </c>
      <c r="R15" s="5">
        <v>91.016999999999996</v>
      </c>
      <c r="S15" s="5">
        <v>102.20399999999999</v>
      </c>
      <c r="U15" s="5">
        <v>0.48299999999999998</v>
      </c>
      <c r="V15" s="5">
        <v>0.89400000000000002</v>
      </c>
      <c r="W15" s="5">
        <v>0.84399999999999997</v>
      </c>
      <c r="X15" s="5">
        <v>0.875</v>
      </c>
      <c r="Y15" s="5">
        <v>0.83899999999999997</v>
      </c>
      <c r="Z15" s="5">
        <v>0.86099999999999999</v>
      </c>
      <c r="AA15" s="5">
        <v>0.7</v>
      </c>
      <c r="AB15" s="5">
        <v>0.84</v>
      </c>
      <c r="AD15" s="5">
        <v>0.54</v>
      </c>
      <c r="AE15" s="5">
        <v>1</v>
      </c>
      <c r="AF15" s="5">
        <v>0.94399999999999995</v>
      </c>
      <c r="AG15" s="5">
        <v>0.97899999999999998</v>
      </c>
      <c r="AH15" s="5">
        <v>0.93799999999999994</v>
      </c>
      <c r="AI15" s="5">
        <v>0.96299999999999997</v>
      </c>
      <c r="AJ15" s="5">
        <v>0.78300000000000003</v>
      </c>
      <c r="AK15" s="5">
        <v>0.94</v>
      </c>
      <c r="AL15" s="5"/>
      <c r="AM15" s="15"/>
      <c r="AN15" s="6">
        <v>0</v>
      </c>
      <c r="AO15" s="6">
        <v>1</v>
      </c>
      <c r="AP15" s="6">
        <v>0.878</v>
      </c>
      <c r="AQ15" s="6">
        <v>0.95399999999999996</v>
      </c>
      <c r="AR15" s="6">
        <v>0.86599999999999999</v>
      </c>
      <c r="AS15" s="6">
        <v>0.92</v>
      </c>
      <c r="AT15" s="6">
        <v>0.52800000000000002</v>
      </c>
      <c r="AU15" s="14">
        <v>0.86899999999999999</v>
      </c>
    </row>
    <row r="16" spans="1:47">
      <c r="AD16" s="5"/>
      <c r="AE16" s="5"/>
      <c r="AF16" s="5"/>
      <c r="AG16" s="5"/>
      <c r="AH16" s="5"/>
      <c r="AI16" s="5"/>
      <c r="AJ16" s="5"/>
      <c r="AK16" s="5"/>
      <c r="AL16" s="5"/>
      <c r="AM16" s="15" t="s">
        <v>2</v>
      </c>
      <c r="AN16" s="5">
        <f>AVERAGE(AN8:AN15)</f>
        <v>0</v>
      </c>
      <c r="AO16" s="5">
        <f t="shared" ref="AO16:AU16" si="0">AVERAGE(AO8:AO15)</f>
        <v>1</v>
      </c>
      <c r="AP16" s="5">
        <f t="shared" si="0"/>
        <v>0.85299999999999998</v>
      </c>
      <c r="AQ16" s="5">
        <f t="shared" si="0"/>
        <v>0.65374999999999994</v>
      </c>
      <c r="AR16" s="5">
        <f t="shared" si="0"/>
        <v>0.79437499999999994</v>
      </c>
      <c r="AS16" s="5">
        <f t="shared" si="0"/>
        <v>0.61499999999999999</v>
      </c>
      <c r="AT16" s="5">
        <f t="shared" si="0"/>
        <v>0.66387499999999999</v>
      </c>
      <c r="AU16" s="13">
        <f t="shared" si="0"/>
        <v>0.70962499999999984</v>
      </c>
    </row>
    <row r="17" spans="30:47">
      <c r="AD17" s="5"/>
      <c r="AE17" s="5"/>
      <c r="AF17" s="5"/>
      <c r="AG17" s="5"/>
      <c r="AH17" s="5"/>
      <c r="AI17" s="5"/>
      <c r="AJ17" s="5"/>
      <c r="AK17" s="5"/>
      <c r="AL17" s="5"/>
      <c r="AM17" s="15" t="s">
        <v>3</v>
      </c>
      <c r="AN17" s="5">
        <f>_xlfn.STDEV.S(AN8:AN15)</f>
        <v>0</v>
      </c>
      <c r="AO17" s="5">
        <f t="shared" ref="AO17:AU17" si="1">_xlfn.STDEV.S(AO8:AO15)</f>
        <v>0</v>
      </c>
      <c r="AP17" s="5">
        <f t="shared" si="1"/>
        <v>0.46927177626616329</v>
      </c>
      <c r="AQ17" s="5">
        <f t="shared" si="1"/>
        <v>0.30756590466806571</v>
      </c>
      <c r="AR17" s="5">
        <f t="shared" si="1"/>
        <v>0.41115410301804317</v>
      </c>
      <c r="AS17" s="5">
        <f t="shared" si="1"/>
        <v>0.37481157170732371</v>
      </c>
      <c r="AT17" s="5">
        <f t="shared" si="1"/>
        <v>0.21576603565634958</v>
      </c>
      <c r="AU17" s="13">
        <f t="shared" si="1"/>
        <v>0.42537880177554693</v>
      </c>
    </row>
    <row r="18" spans="30:47">
      <c r="AG18" s="10"/>
      <c r="AI18" s="10"/>
      <c r="AJ18" s="10"/>
      <c r="AM18" s="15" t="s">
        <v>167</v>
      </c>
      <c r="AP18" s="1">
        <f>_xlfn.T.TEST(AO8:AO15,AP8:AP15,2,3)</f>
        <v>0.40502073724748811</v>
      </c>
      <c r="AQ18" s="10">
        <f>_xlfn.T.TEST(AO8:AO15,AQ8:AQ15,2,3)</f>
        <v>1.5400971154842204E-2</v>
      </c>
      <c r="AR18" s="1">
        <f>_xlfn.T.TEST(AO8:AO15,AR8:AR15,2,3)</f>
        <v>0.20010715004298904</v>
      </c>
      <c r="AS18" s="10">
        <f>_xlfn.T.TEST(AO8:AO15,AS8:AS15,2,3)</f>
        <v>2.2812485605907085E-2</v>
      </c>
      <c r="AT18" s="10">
        <f>_xlfn.T.TEST(AO8:AO15,AT8:AT15,2,3)</f>
        <v>3.1332679353822499E-3</v>
      </c>
      <c r="AU18" s="21">
        <f>_xlfn.T.TEST(AO8:AO15,AU8:AU15,2,3)</f>
        <v>9.4816136522512612E-2</v>
      </c>
    </row>
    <row r="19" spans="30:47" ht="15" thickBot="1">
      <c r="AM19" s="17" t="s">
        <v>162</v>
      </c>
      <c r="AN19" s="18"/>
      <c r="AO19" s="18"/>
      <c r="AP19" s="18"/>
      <c r="AQ19" s="18" t="s">
        <v>60</v>
      </c>
      <c r="AR19" s="18"/>
      <c r="AS19" s="18" t="s">
        <v>60</v>
      </c>
      <c r="AT19" s="18" t="s">
        <v>61</v>
      </c>
      <c r="AU19" s="19"/>
    </row>
  </sheetData>
  <mergeCells count="5">
    <mergeCell ref="C4:K4"/>
    <mergeCell ref="L4:S4"/>
    <mergeCell ref="U4:AB4"/>
    <mergeCell ref="AD4:AK4"/>
    <mergeCell ref="AN4:AU4"/>
  </mergeCells>
  <phoneticPr fontId="2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D8D03-ACDF-C24B-B84E-8C8CA080E5F5}">
  <dimension ref="A1:AU19"/>
  <sheetViews>
    <sheetView workbookViewId="0"/>
  </sheetViews>
  <sheetFormatPr baseColWidth="10" defaultRowHeight="14"/>
  <cols>
    <col min="1" max="1" width="8.7109375" style="1" customWidth="1"/>
    <col min="2" max="2" width="18.85546875" style="1" customWidth="1"/>
    <col min="3" max="47" width="9.7109375" style="1" customWidth="1"/>
    <col min="48" max="16384" width="10.7109375" style="1"/>
  </cols>
  <sheetData>
    <row r="1" spans="1:47" ht="18">
      <c r="A1" s="23" t="s">
        <v>196</v>
      </c>
    </row>
    <row r="3" spans="1:47" ht="15" thickBot="1">
      <c r="A3" s="22" t="s">
        <v>40</v>
      </c>
    </row>
    <row r="4" spans="1:47">
      <c r="C4" s="24" t="s">
        <v>1</v>
      </c>
      <c r="D4" s="24"/>
      <c r="E4" s="24"/>
      <c r="F4" s="24"/>
      <c r="G4" s="24"/>
      <c r="H4" s="24"/>
      <c r="I4" s="24"/>
      <c r="J4" s="24"/>
      <c r="K4" s="24"/>
      <c r="L4" s="24" t="s">
        <v>161</v>
      </c>
      <c r="M4" s="24"/>
      <c r="N4" s="24"/>
      <c r="O4" s="24"/>
      <c r="P4" s="24"/>
      <c r="Q4" s="24"/>
      <c r="R4" s="24"/>
      <c r="S4" s="24"/>
      <c r="U4" s="24" t="s">
        <v>163</v>
      </c>
      <c r="V4" s="24"/>
      <c r="W4" s="24"/>
      <c r="X4" s="24"/>
      <c r="Y4" s="24"/>
      <c r="Z4" s="24"/>
      <c r="AA4" s="24"/>
      <c r="AB4" s="24"/>
      <c r="AD4" s="24" t="s">
        <v>164</v>
      </c>
      <c r="AE4" s="24"/>
      <c r="AF4" s="24"/>
      <c r="AG4" s="24"/>
      <c r="AH4" s="24"/>
      <c r="AI4" s="24"/>
      <c r="AJ4" s="24"/>
      <c r="AK4" s="24"/>
      <c r="AL4" s="2"/>
      <c r="AM4" s="20"/>
      <c r="AN4" s="27" t="s">
        <v>166</v>
      </c>
      <c r="AO4" s="27"/>
      <c r="AP4" s="27"/>
      <c r="AQ4" s="27"/>
      <c r="AR4" s="27"/>
      <c r="AS4" s="27"/>
      <c r="AT4" s="27"/>
      <c r="AU4" s="28"/>
    </row>
    <row r="5" spans="1:47">
      <c r="B5" s="1" t="s">
        <v>14</v>
      </c>
      <c r="C5" s="2" t="s">
        <v>16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  <c r="I5" s="2" t="s">
        <v>16</v>
      </c>
      <c r="J5" s="2" t="s">
        <v>16</v>
      </c>
      <c r="K5" s="2"/>
      <c r="L5" s="2" t="s">
        <v>16</v>
      </c>
      <c r="M5" s="2" t="s">
        <v>16</v>
      </c>
      <c r="N5" s="2" t="s">
        <v>16</v>
      </c>
      <c r="O5" s="2" t="s">
        <v>16</v>
      </c>
      <c r="P5" s="2" t="s">
        <v>16</v>
      </c>
      <c r="Q5" s="2" t="s">
        <v>16</v>
      </c>
      <c r="R5" s="2" t="s">
        <v>16</v>
      </c>
      <c r="S5" s="2" t="s">
        <v>16</v>
      </c>
      <c r="U5" s="2" t="s">
        <v>16</v>
      </c>
      <c r="V5" s="2" t="s">
        <v>16</v>
      </c>
      <c r="W5" s="2" t="s">
        <v>16</v>
      </c>
      <c r="X5" s="2" t="s">
        <v>16</v>
      </c>
      <c r="Y5" s="2" t="s">
        <v>16</v>
      </c>
      <c r="Z5" s="2" t="s">
        <v>16</v>
      </c>
      <c r="AA5" s="2" t="s">
        <v>16</v>
      </c>
      <c r="AB5" s="2" t="s">
        <v>16</v>
      </c>
      <c r="AD5" s="2" t="s">
        <v>16</v>
      </c>
      <c r="AE5" s="2" t="s">
        <v>16</v>
      </c>
      <c r="AF5" s="2" t="s">
        <v>16</v>
      </c>
      <c r="AG5" s="2" t="s">
        <v>16</v>
      </c>
      <c r="AH5" s="2" t="s">
        <v>16</v>
      </c>
      <c r="AI5" s="2" t="s">
        <v>16</v>
      </c>
      <c r="AJ5" s="2" t="s">
        <v>16</v>
      </c>
      <c r="AK5" s="2" t="s">
        <v>16</v>
      </c>
      <c r="AL5" s="2"/>
      <c r="AM5" s="15"/>
      <c r="AN5" s="2" t="s">
        <v>16</v>
      </c>
      <c r="AO5" s="2" t="s">
        <v>16</v>
      </c>
      <c r="AP5" s="2" t="s">
        <v>16</v>
      </c>
      <c r="AQ5" s="2" t="s">
        <v>16</v>
      </c>
      <c r="AR5" s="2" t="s">
        <v>16</v>
      </c>
      <c r="AS5" s="2" t="s">
        <v>16</v>
      </c>
      <c r="AT5" s="2" t="s">
        <v>16</v>
      </c>
      <c r="AU5" s="11" t="s">
        <v>16</v>
      </c>
    </row>
    <row r="6" spans="1:47">
      <c r="B6" s="1" t="s">
        <v>17</v>
      </c>
      <c r="C6" s="2" t="s">
        <v>15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/>
      <c r="L6" s="2" t="s">
        <v>15</v>
      </c>
      <c r="M6" s="2" t="s">
        <v>16</v>
      </c>
      <c r="N6" s="2" t="s">
        <v>16</v>
      </c>
      <c r="O6" s="2" t="s">
        <v>16</v>
      </c>
      <c r="P6" s="2" t="s">
        <v>16</v>
      </c>
      <c r="Q6" s="2" t="s">
        <v>16</v>
      </c>
      <c r="R6" s="2" t="s">
        <v>16</v>
      </c>
      <c r="S6" s="2" t="s">
        <v>16</v>
      </c>
      <c r="U6" s="2" t="s">
        <v>15</v>
      </c>
      <c r="V6" s="2" t="s">
        <v>16</v>
      </c>
      <c r="W6" s="2" t="s">
        <v>16</v>
      </c>
      <c r="X6" s="2" t="s">
        <v>16</v>
      </c>
      <c r="Y6" s="2" t="s">
        <v>16</v>
      </c>
      <c r="Z6" s="2" t="s">
        <v>16</v>
      </c>
      <c r="AA6" s="2" t="s">
        <v>16</v>
      </c>
      <c r="AB6" s="2" t="s">
        <v>16</v>
      </c>
      <c r="AD6" s="2" t="s">
        <v>15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/>
      <c r="AM6" s="15"/>
      <c r="AN6" s="2" t="s">
        <v>15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11" t="s">
        <v>16</v>
      </c>
    </row>
    <row r="7" spans="1:47">
      <c r="B7" s="3" t="s">
        <v>41</v>
      </c>
      <c r="C7" s="7" t="s">
        <v>15</v>
      </c>
      <c r="D7" s="7" t="s">
        <v>15</v>
      </c>
      <c r="E7" s="7">
        <v>0.01</v>
      </c>
      <c r="F7" s="7">
        <v>0.1</v>
      </c>
      <c r="G7" s="7">
        <v>1</v>
      </c>
      <c r="H7" s="7">
        <v>10</v>
      </c>
      <c r="I7" s="7">
        <v>100</v>
      </c>
      <c r="J7" s="7">
        <v>1000</v>
      </c>
      <c r="L7" s="7" t="s">
        <v>15</v>
      </c>
      <c r="M7" s="7" t="s">
        <v>15</v>
      </c>
      <c r="N7" s="7">
        <v>0.01</v>
      </c>
      <c r="O7" s="7">
        <v>0.1</v>
      </c>
      <c r="P7" s="7">
        <v>1</v>
      </c>
      <c r="Q7" s="7">
        <v>10</v>
      </c>
      <c r="R7" s="7">
        <v>100</v>
      </c>
      <c r="S7" s="7">
        <v>1000</v>
      </c>
      <c r="U7" s="7" t="s">
        <v>15</v>
      </c>
      <c r="V7" s="7" t="s">
        <v>15</v>
      </c>
      <c r="W7" s="7">
        <v>0.01</v>
      </c>
      <c r="X7" s="7">
        <v>0.1</v>
      </c>
      <c r="Y7" s="7">
        <v>1</v>
      </c>
      <c r="Z7" s="7">
        <v>10</v>
      </c>
      <c r="AA7" s="7">
        <v>100</v>
      </c>
      <c r="AB7" s="7">
        <v>1000</v>
      </c>
      <c r="AD7" s="7" t="s">
        <v>15</v>
      </c>
      <c r="AE7" s="7" t="s">
        <v>15</v>
      </c>
      <c r="AF7" s="7">
        <v>0.01</v>
      </c>
      <c r="AG7" s="7">
        <v>0.1</v>
      </c>
      <c r="AH7" s="7">
        <v>1</v>
      </c>
      <c r="AI7" s="7">
        <v>10</v>
      </c>
      <c r="AJ7" s="7">
        <v>100</v>
      </c>
      <c r="AK7" s="7">
        <v>1000</v>
      </c>
      <c r="AL7" s="2"/>
      <c r="AM7" s="15"/>
      <c r="AN7" s="7" t="s">
        <v>15</v>
      </c>
      <c r="AO7" s="7" t="s">
        <v>15</v>
      </c>
      <c r="AP7" s="7">
        <v>0.01</v>
      </c>
      <c r="AQ7" s="7">
        <v>0.1</v>
      </c>
      <c r="AR7" s="7">
        <v>1</v>
      </c>
      <c r="AS7" s="7">
        <v>10</v>
      </c>
      <c r="AT7" s="7">
        <v>100</v>
      </c>
      <c r="AU7" s="12">
        <v>1000</v>
      </c>
    </row>
    <row r="8" spans="1:47">
      <c r="A8" s="1" t="s">
        <v>42</v>
      </c>
      <c r="C8" s="4">
        <v>21.06</v>
      </c>
      <c r="D8" s="4">
        <v>85.72</v>
      </c>
      <c r="E8" s="4">
        <v>75.150000000000006</v>
      </c>
      <c r="F8" s="4">
        <v>74.25</v>
      </c>
      <c r="G8" s="4">
        <v>64.78</v>
      </c>
      <c r="H8" s="4">
        <v>116.51</v>
      </c>
      <c r="I8" s="4">
        <v>108.8</v>
      </c>
      <c r="J8" s="4">
        <v>140.91999999999999</v>
      </c>
      <c r="L8" s="5">
        <v>122.71799999999999</v>
      </c>
      <c r="M8" s="5">
        <v>186.42699999999999</v>
      </c>
      <c r="N8" s="5">
        <v>139.429</v>
      </c>
      <c r="O8" s="5">
        <v>134.20699999999999</v>
      </c>
      <c r="P8" s="5">
        <v>124.80700000000002</v>
      </c>
      <c r="Q8" s="5">
        <v>128.98500000000001</v>
      </c>
      <c r="R8" s="5">
        <v>123.76300000000001</v>
      </c>
      <c r="S8" s="5">
        <v>143.60599999999999</v>
      </c>
      <c r="U8" s="5">
        <v>0.17199999999999999</v>
      </c>
      <c r="V8" s="5">
        <v>0.46</v>
      </c>
      <c r="W8" s="5">
        <v>0.53900000000000003</v>
      </c>
      <c r="X8" s="5">
        <v>0.55300000000000005</v>
      </c>
      <c r="Y8" s="5">
        <v>0.51900000000000002</v>
      </c>
      <c r="Z8" s="5">
        <v>0.90300000000000002</v>
      </c>
      <c r="AA8" s="5">
        <v>0.879</v>
      </c>
      <c r="AB8" s="5">
        <v>0.98099999999999998</v>
      </c>
      <c r="AD8" s="5">
        <v>0.374</v>
      </c>
      <c r="AE8" s="5">
        <v>1</v>
      </c>
      <c r="AF8" s="5">
        <v>1.1719999999999999</v>
      </c>
      <c r="AG8" s="5">
        <v>1.202</v>
      </c>
      <c r="AH8" s="5">
        <v>1.1279999999999999</v>
      </c>
      <c r="AI8" s="5">
        <v>1.9630000000000001</v>
      </c>
      <c r="AJ8" s="5">
        <v>1.911</v>
      </c>
      <c r="AK8" s="5">
        <v>2.133</v>
      </c>
      <c r="AL8" s="5"/>
      <c r="AM8" s="15"/>
      <c r="AN8" s="5">
        <v>0</v>
      </c>
      <c r="AO8" s="5">
        <v>1</v>
      </c>
      <c r="AP8" s="5">
        <v>1.274</v>
      </c>
      <c r="AQ8" s="5">
        <v>1.323</v>
      </c>
      <c r="AR8" s="5">
        <v>1.2050000000000001</v>
      </c>
      <c r="AS8" s="5">
        <v>2.5379999999999998</v>
      </c>
      <c r="AT8" s="5">
        <v>2.4550000000000001</v>
      </c>
      <c r="AU8" s="13">
        <v>2.8090000000000002</v>
      </c>
    </row>
    <row r="9" spans="1:47">
      <c r="A9" s="1" t="s">
        <v>43</v>
      </c>
      <c r="C9" s="4">
        <v>33.299999999999997</v>
      </c>
      <c r="D9" s="4">
        <v>100.6</v>
      </c>
      <c r="E9" s="4">
        <v>134.24</v>
      </c>
      <c r="F9" s="4">
        <v>121.77</v>
      </c>
      <c r="G9" s="4">
        <v>143.97</v>
      </c>
      <c r="H9" s="4">
        <v>143.79</v>
      </c>
      <c r="I9" s="4">
        <v>132.69999999999999</v>
      </c>
      <c r="J9" s="4">
        <v>142.19999999999999</v>
      </c>
      <c r="L9" s="5">
        <v>171.80500000000001</v>
      </c>
      <c r="M9" s="5">
        <v>164.75800000000001</v>
      </c>
      <c r="N9" s="5">
        <v>137.34</v>
      </c>
      <c r="O9" s="5">
        <v>137.34</v>
      </c>
      <c r="P9" s="5">
        <v>164.495</v>
      </c>
      <c r="Q9" s="5">
        <v>155.095</v>
      </c>
      <c r="R9" s="5">
        <v>182.249</v>
      </c>
      <c r="S9" s="5">
        <v>141.518</v>
      </c>
      <c r="U9" s="5">
        <v>0.19400000000000001</v>
      </c>
      <c r="V9" s="5">
        <v>0.61099999999999999</v>
      </c>
      <c r="W9" s="5">
        <v>0.97699999999999998</v>
      </c>
      <c r="X9" s="5">
        <v>0.88700000000000001</v>
      </c>
      <c r="Y9" s="5">
        <v>0.875</v>
      </c>
      <c r="Z9" s="5">
        <v>0.92700000000000005</v>
      </c>
      <c r="AA9" s="5">
        <v>0.72799999999999998</v>
      </c>
      <c r="AB9" s="5">
        <v>1.0049999999999999</v>
      </c>
      <c r="AD9" s="5">
        <v>0.318</v>
      </c>
      <c r="AE9" s="5">
        <v>1</v>
      </c>
      <c r="AF9" s="5">
        <v>1.599</v>
      </c>
      <c r="AG9" s="5">
        <v>1.452</v>
      </c>
      <c r="AH9" s="5">
        <v>1.4319999999999999</v>
      </c>
      <c r="AI9" s="5">
        <v>1.5169999999999999</v>
      </c>
      <c r="AJ9" s="5">
        <v>1.1910000000000001</v>
      </c>
      <c r="AK9" s="5">
        <v>1.645</v>
      </c>
      <c r="AL9" s="5"/>
      <c r="AM9" s="15"/>
      <c r="AN9" s="5">
        <v>0</v>
      </c>
      <c r="AO9" s="5">
        <v>1</v>
      </c>
      <c r="AP9" s="5">
        <v>1.8779999999999999</v>
      </c>
      <c r="AQ9" s="5">
        <v>1.6619999999999999</v>
      </c>
      <c r="AR9" s="5">
        <v>1.633</v>
      </c>
      <c r="AS9" s="5">
        <v>1.758</v>
      </c>
      <c r="AT9" s="5">
        <v>1.2809999999999999</v>
      </c>
      <c r="AU9" s="13">
        <v>1.9450000000000001</v>
      </c>
    </row>
    <row r="10" spans="1:47">
      <c r="A10" s="1" t="s">
        <v>44</v>
      </c>
      <c r="C10" s="4">
        <v>29.49</v>
      </c>
      <c r="D10" s="4">
        <v>76.92</v>
      </c>
      <c r="E10" s="4">
        <v>77</v>
      </c>
      <c r="F10" s="4">
        <v>99.98</v>
      </c>
      <c r="G10" s="4">
        <v>93.02</v>
      </c>
      <c r="H10" s="4">
        <v>79.69</v>
      </c>
      <c r="I10" s="4">
        <v>78.53</v>
      </c>
      <c r="J10" s="4">
        <v>94.32</v>
      </c>
      <c r="L10" s="5">
        <v>84.421999999999997</v>
      </c>
      <c r="M10" s="5">
        <v>102.47399999999999</v>
      </c>
      <c r="N10" s="5">
        <v>92.917000000000002</v>
      </c>
      <c r="O10" s="5">
        <v>104.59799999999998</v>
      </c>
      <c r="P10" s="5">
        <v>104.59799999999998</v>
      </c>
      <c r="Q10" s="5">
        <v>93.978999999999985</v>
      </c>
      <c r="R10" s="5">
        <v>91.85499999999999</v>
      </c>
      <c r="S10" s="5">
        <v>99.288999999999987</v>
      </c>
      <c r="U10" s="5">
        <v>0.34899999999999998</v>
      </c>
      <c r="V10" s="5">
        <v>0.751</v>
      </c>
      <c r="W10" s="5">
        <v>0.82899999999999996</v>
      </c>
      <c r="X10" s="5">
        <v>0.95599999999999996</v>
      </c>
      <c r="Y10" s="5">
        <v>0.88900000000000001</v>
      </c>
      <c r="Z10" s="5">
        <v>0.84799999999999998</v>
      </c>
      <c r="AA10" s="5">
        <v>0.85499999999999998</v>
      </c>
      <c r="AB10" s="5">
        <v>0.95</v>
      </c>
      <c r="AD10" s="5">
        <v>0.46500000000000002</v>
      </c>
      <c r="AE10" s="5">
        <v>1</v>
      </c>
      <c r="AF10" s="5">
        <v>1.1040000000000001</v>
      </c>
      <c r="AG10" s="5">
        <v>1.2729999999999999</v>
      </c>
      <c r="AH10" s="5">
        <v>1.1839999999999999</v>
      </c>
      <c r="AI10" s="5">
        <v>1.129</v>
      </c>
      <c r="AJ10" s="5">
        <v>1.1379999999999999</v>
      </c>
      <c r="AK10" s="5">
        <v>1.2649999999999999</v>
      </c>
      <c r="AL10" s="5"/>
      <c r="AM10" s="15"/>
      <c r="AN10" s="5">
        <v>0</v>
      </c>
      <c r="AO10" s="5">
        <v>1</v>
      </c>
      <c r="AP10" s="5">
        <v>1.194</v>
      </c>
      <c r="AQ10" s="5">
        <v>1.51</v>
      </c>
      <c r="AR10" s="5">
        <v>1.343</v>
      </c>
      <c r="AS10" s="5">
        <v>1.2410000000000001</v>
      </c>
      <c r="AT10" s="5">
        <v>1.2589999999999999</v>
      </c>
      <c r="AU10" s="13">
        <v>1.4950000000000001</v>
      </c>
    </row>
    <row r="11" spans="1:47">
      <c r="A11" s="1" t="s">
        <v>45</v>
      </c>
      <c r="C11" s="4">
        <v>33.53</v>
      </c>
      <c r="D11" s="4">
        <v>96.87</v>
      </c>
      <c r="E11" s="4">
        <v>120.06</v>
      </c>
      <c r="F11" s="4">
        <v>125.31</v>
      </c>
      <c r="G11" s="4">
        <v>139.09</v>
      </c>
      <c r="H11" s="4">
        <v>136.34</v>
      </c>
      <c r="I11" s="4">
        <v>67.569999999999993</v>
      </c>
      <c r="J11" s="4">
        <v>119.05</v>
      </c>
      <c r="L11" s="5">
        <v>94.927999999999997</v>
      </c>
      <c r="M11" s="5">
        <v>94.927999999999997</v>
      </c>
      <c r="N11" s="5">
        <v>105.777</v>
      </c>
      <c r="O11" s="5">
        <v>98.183000000000007</v>
      </c>
      <c r="P11" s="5">
        <v>100.35299999999999</v>
      </c>
      <c r="Q11" s="5">
        <v>96.013000000000005</v>
      </c>
      <c r="R11" s="5">
        <v>99.268000000000001</v>
      </c>
      <c r="S11" s="5">
        <v>105.777</v>
      </c>
      <c r="U11" s="5">
        <v>0.35299999999999998</v>
      </c>
      <c r="V11" s="5">
        <v>1.02</v>
      </c>
      <c r="W11" s="5">
        <v>1.135</v>
      </c>
      <c r="X11" s="5">
        <v>1.276</v>
      </c>
      <c r="Y11" s="5">
        <v>1.3859999999999999</v>
      </c>
      <c r="Z11" s="5">
        <v>1.42</v>
      </c>
      <c r="AA11" s="5">
        <v>0.68100000000000005</v>
      </c>
      <c r="AB11" s="5">
        <v>1.125</v>
      </c>
      <c r="AD11" s="5">
        <v>0.34599999999999997</v>
      </c>
      <c r="AE11" s="5">
        <v>1</v>
      </c>
      <c r="AF11" s="5">
        <v>1.113</v>
      </c>
      <c r="AG11" s="5">
        <v>1.2509999999999999</v>
      </c>
      <c r="AH11" s="5">
        <v>1.359</v>
      </c>
      <c r="AI11" s="5">
        <v>1.3919999999999999</v>
      </c>
      <c r="AJ11" s="5">
        <v>0.66800000000000004</v>
      </c>
      <c r="AK11" s="5">
        <v>1.103</v>
      </c>
      <c r="AL11" s="5"/>
      <c r="AM11" s="15"/>
      <c r="AN11" s="5">
        <v>0</v>
      </c>
      <c r="AO11" s="5">
        <v>1</v>
      </c>
      <c r="AP11" s="5">
        <v>1.1719999999999999</v>
      </c>
      <c r="AQ11" s="5">
        <v>1.3839999999999999</v>
      </c>
      <c r="AR11" s="5">
        <v>1.5489999999999999</v>
      </c>
      <c r="AS11" s="5">
        <v>1.6</v>
      </c>
      <c r="AT11" s="5">
        <v>0.49199999999999999</v>
      </c>
      <c r="AU11" s="13">
        <v>1.157</v>
      </c>
    </row>
    <row r="12" spans="1:47">
      <c r="A12" s="1" t="s">
        <v>46</v>
      </c>
      <c r="C12" s="4">
        <v>68.5</v>
      </c>
      <c r="D12" s="4">
        <v>150.34</v>
      </c>
      <c r="E12" s="4">
        <v>156.05000000000001</v>
      </c>
      <c r="F12" s="4">
        <v>158.99</v>
      </c>
      <c r="G12" s="4">
        <v>174.47</v>
      </c>
      <c r="H12" s="4">
        <v>169.41</v>
      </c>
      <c r="I12" s="4">
        <v>140.54</v>
      </c>
      <c r="J12" s="4">
        <v>178.4</v>
      </c>
      <c r="L12" s="5">
        <v>96.575999999999993</v>
      </c>
      <c r="M12" s="5">
        <v>103.806</v>
      </c>
      <c r="N12" s="5">
        <v>99.674999999999997</v>
      </c>
      <c r="O12" s="5">
        <v>102.773</v>
      </c>
      <c r="P12" s="5">
        <v>96.575999999999993</v>
      </c>
      <c r="Q12" s="5">
        <v>93.477000000000004</v>
      </c>
      <c r="R12" s="5">
        <v>97.608999999999995</v>
      </c>
      <c r="S12" s="5">
        <v>81.082999999999998</v>
      </c>
      <c r="U12" s="5">
        <v>0.70899999999999996</v>
      </c>
      <c r="V12" s="5">
        <v>1.448</v>
      </c>
      <c r="W12" s="5">
        <v>1.5660000000000001</v>
      </c>
      <c r="X12" s="5">
        <v>1.5469999999999999</v>
      </c>
      <c r="Y12" s="5">
        <v>1.8069999999999999</v>
      </c>
      <c r="Z12" s="5">
        <v>1.8120000000000001</v>
      </c>
      <c r="AA12" s="5">
        <v>1.44</v>
      </c>
      <c r="AB12" s="5">
        <v>2.2000000000000002</v>
      </c>
      <c r="AD12" s="5">
        <v>0.49</v>
      </c>
      <c r="AE12" s="5">
        <v>1</v>
      </c>
      <c r="AF12" s="5">
        <v>1.081</v>
      </c>
      <c r="AG12" s="5">
        <v>1.0680000000000001</v>
      </c>
      <c r="AH12" s="5">
        <v>1.248</v>
      </c>
      <c r="AI12" s="5">
        <v>1.2509999999999999</v>
      </c>
      <c r="AJ12" s="5">
        <v>0.99399999999999999</v>
      </c>
      <c r="AK12" s="5">
        <v>1.5189999999999999</v>
      </c>
      <c r="AL12" s="5"/>
      <c r="AM12" s="15"/>
      <c r="AN12" s="5">
        <v>0</v>
      </c>
      <c r="AO12" s="5">
        <v>1</v>
      </c>
      <c r="AP12" s="5">
        <v>1.1599999999999999</v>
      </c>
      <c r="AQ12" s="5">
        <v>1.1339999999999999</v>
      </c>
      <c r="AR12" s="5">
        <v>1.486</v>
      </c>
      <c r="AS12" s="5">
        <v>1.4930000000000001</v>
      </c>
      <c r="AT12" s="5">
        <v>0.98899999999999999</v>
      </c>
      <c r="AU12" s="13">
        <v>2.0179999999999998</v>
      </c>
    </row>
    <row r="13" spans="1:47">
      <c r="A13" s="1" t="s">
        <v>47</v>
      </c>
      <c r="C13" s="4">
        <v>26.33</v>
      </c>
      <c r="D13" s="4">
        <v>62.29</v>
      </c>
      <c r="E13" s="4">
        <v>74.39</v>
      </c>
      <c r="F13" s="4">
        <v>98.62</v>
      </c>
      <c r="G13" s="4">
        <v>62.51</v>
      </c>
      <c r="H13" s="4">
        <v>67</v>
      </c>
      <c r="I13" s="4">
        <v>82.44</v>
      </c>
      <c r="J13" s="4">
        <v>82.8</v>
      </c>
      <c r="L13" s="5">
        <v>91.412000000000006</v>
      </c>
      <c r="M13" s="5">
        <v>62.491</v>
      </c>
      <c r="N13" s="5">
        <v>76.950999999999993</v>
      </c>
      <c r="O13" s="5">
        <v>89.346000000000004</v>
      </c>
      <c r="P13" s="5">
        <v>68.688000000000002</v>
      </c>
      <c r="Q13" s="5">
        <v>87.28</v>
      </c>
      <c r="R13" s="5">
        <v>66.622</v>
      </c>
      <c r="S13" s="5">
        <v>82.116</v>
      </c>
      <c r="U13" s="5">
        <v>0.28799999999999998</v>
      </c>
      <c r="V13" s="5">
        <v>0.997</v>
      </c>
      <c r="W13" s="5">
        <v>0.96699999999999997</v>
      </c>
      <c r="X13" s="5">
        <v>1.1040000000000001</v>
      </c>
      <c r="Y13" s="5">
        <v>0.91</v>
      </c>
      <c r="Z13" s="5">
        <v>0.76800000000000002</v>
      </c>
      <c r="AA13" s="5">
        <v>1.2370000000000001</v>
      </c>
      <c r="AB13" s="5">
        <v>1.008</v>
      </c>
      <c r="AD13" s="5">
        <v>0.28899999999999998</v>
      </c>
      <c r="AE13" s="5">
        <v>1</v>
      </c>
      <c r="AF13" s="5">
        <v>0.97</v>
      </c>
      <c r="AG13" s="5">
        <v>1.107</v>
      </c>
      <c r="AH13" s="5">
        <v>0.91300000000000003</v>
      </c>
      <c r="AI13" s="5">
        <v>0.77</v>
      </c>
      <c r="AJ13" s="5">
        <v>1.2410000000000001</v>
      </c>
      <c r="AK13" s="5">
        <v>1.0109999999999999</v>
      </c>
      <c r="AL13" s="5"/>
      <c r="AM13" s="15"/>
      <c r="AN13" s="5">
        <v>0</v>
      </c>
      <c r="AO13" s="5">
        <v>1</v>
      </c>
      <c r="AP13" s="5">
        <v>0.95799999999999996</v>
      </c>
      <c r="AQ13" s="5">
        <v>1.151</v>
      </c>
      <c r="AR13" s="5">
        <v>0.877</v>
      </c>
      <c r="AS13" s="5">
        <v>0.67700000000000005</v>
      </c>
      <c r="AT13" s="5">
        <v>1.339</v>
      </c>
      <c r="AU13" s="13">
        <v>1.016</v>
      </c>
    </row>
    <row r="14" spans="1:47">
      <c r="A14" s="1" t="s">
        <v>48</v>
      </c>
      <c r="C14" s="4">
        <v>28.96</v>
      </c>
      <c r="D14" s="4">
        <v>62.32</v>
      </c>
      <c r="E14" s="4">
        <v>89.08</v>
      </c>
      <c r="F14" s="4">
        <v>110.57</v>
      </c>
      <c r="G14" s="4">
        <v>86.65</v>
      </c>
      <c r="H14" s="4">
        <v>92.06</v>
      </c>
      <c r="I14" s="4">
        <v>107.58</v>
      </c>
      <c r="J14" s="4">
        <v>94</v>
      </c>
      <c r="L14" s="5">
        <v>77.12299999999999</v>
      </c>
      <c r="M14" s="5">
        <v>77.12299999999999</v>
      </c>
      <c r="N14" s="5">
        <v>95.632000000000005</v>
      </c>
      <c r="O14" s="5">
        <v>82.26400000000001</v>
      </c>
      <c r="P14" s="5">
        <v>78.15100000000001</v>
      </c>
      <c r="Q14" s="5">
        <v>80.207999999999998</v>
      </c>
      <c r="R14" s="5">
        <v>94.603999999999985</v>
      </c>
      <c r="S14" s="5">
        <v>89.461999999999989</v>
      </c>
      <c r="U14" s="5">
        <v>0.376</v>
      </c>
      <c r="V14" s="5">
        <v>0.80800000000000005</v>
      </c>
      <c r="W14" s="5">
        <v>0.93100000000000005</v>
      </c>
      <c r="X14" s="5">
        <v>1.3440000000000001</v>
      </c>
      <c r="Y14" s="5">
        <v>1.109</v>
      </c>
      <c r="Z14" s="5">
        <v>1.1479999999999999</v>
      </c>
      <c r="AA14" s="5">
        <v>1.137</v>
      </c>
      <c r="AB14" s="5">
        <v>1.0509999999999999</v>
      </c>
      <c r="AD14" s="5">
        <v>0.46500000000000002</v>
      </c>
      <c r="AE14" s="5">
        <v>1</v>
      </c>
      <c r="AF14" s="5">
        <v>1.1519999999999999</v>
      </c>
      <c r="AG14" s="5">
        <v>1.663</v>
      </c>
      <c r="AH14" s="5">
        <v>1.373</v>
      </c>
      <c r="AI14" s="5">
        <v>1.421</v>
      </c>
      <c r="AJ14" s="5">
        <v>1.407</v>
      </c>
      <c r="AK14" s="5">
        <v>1.3009999999999999</v>
      </c>
      <c r="AL14" s="5"/>
      <c r="AM14" s="15"/>
      <c r="AN14" s="5">
        <v>0</v>
      </c>
      <c r="AO14" s="5">
        <v>1</v>
      </c>
      <c r="AP14" s="5">
        <v>1.2849999999999999</v>
      </c>
      <c r="AQ14" s="5">
        <v>2.2410000000000001</v>
      </c>
      <c r="AR14" s="5">
        <v>1.6970000000000001</v>
      </c>
      <c r="AS14" s="5">
        <v>1.7869999999999999</v>
      </c>
      <c r="AT14" s="5">
        <v>1.762</v>
      </c>
      <c r="AU14" s="13">
        <v>1.5629999999999999</v>
      </c>
    </row>
    <row r="15" spans="1:47">
      <c r="A15" s="1" t="s">
        <v>49</v>
      </c>
      <c r="C15" s="4">
        <v>28.94</v>
      </c>
      <c r="D15" s="4">
        <v>69.59</v>
      </c>
      <c r="E15" s="4">
        <v>71.55</v>
      </c>
      <c r="F15" s="4">
        <v>96.53</v>
      </c>
      <c r="G15" s="4">
        <v>83.71</v>
      </c>
      <c r="H15" s="4">
        <v>75.05</v>
      </c>
      <c r="I15" s="4">
        <v>89.66</v>
      </c>
      <c r="J15" s="4">
        <v>77.8</v>
      </c>
      <c r="L15" s="5">
        <v>86.37700000000001</v>
      </c>
      <c r="M15" s="5">
        <v>81.23599999999999</v>
      </c>
      <c r="N15" s="5">
        <v>75.066000000000003</v>
      </c>
      <c r="O15" s="5">
        <v>82.26400000000001</v>
      </c>
      <c r="P15" s="5">
        <v>74.038000000000011</v>
      </c>
      <c r="Q15" s="5">
        <v>74.038000000000011</v>
      </c>
      <c r="R15" s="5">
        <v>77.12299999999999</v>
      </c>
      <c r="S15" s="5">
        <v>79.179000000000002</v>
      </c>
      <c r="U15" s="5">
        <v>0.33500000000000002</v>
      </c>
      <c r="V15" s="5">
        <v>0.85699999999999998</v>
      </c>
      <c r="W15" s="5">
        <v>0.95299999999999996</v>
      </c>
      <c r="X15" s="5">
        <v>1.173</v>
      </c>
      <c r="Y15" s="5">
        <v>1.131</v>
      </c>
      <c r="Z15" s="5">
        <v>1.014</v>
      </c>
      <c r="AA15" s="5">
        <v>1.163</v>
      </c>
      <c r="AB15" s="5">
        <v>0.98299999999999998</v>
      </c>
      <c r="AD15" s="5">
        <v>0.39100000000000001</v>
      </c>
      <c r="AE15" s="5">
        <v>1</v>
      </c>
      <c r="AF15" s="5">
        <v>1.1120000000000001</v>
      </c>
      <c r="AG15" s="5">
        <v>1.369</v>
      </c>
      <c r="AH15" s="5">
        <v>1.32</v>
      </c>
      <c r="AI15" s="5">
        <v>1.1830000000000001</v>
      </c>
      <c r="AJ15" s="5">
        <v>1.357</v>
      </c>
      <c r="AK15" s="5">
        <v>1.147</v>
      </c>
      <c r="AL15" s="5"/>
      <c r="AM15" s="15"/>
      <c r="AN15" s="6">
        <v>0</v>
      </c>
      <c r="AO15" s="6">
        <v>1</v>
      </c>
      <c r="AP15" s="6">
        <v>1.1839999999999999</v>
      </c>
      <c r="AQ15" s="6">
        <v>1.605</v>
      </c>
      <c r="AR15" s="6">
        <v>1.5249999999999999</v>
      </c>
      <c r="AS15" s="6">
        <v>1.3009999999999999</v>
      </c>
      <c r="AT15" s="6">
        <v>1.5860000000000001</v>
      </c>
      <c r="AU15" s="14">
        <v>1.2410000000000001</v>
      </c>
    </row>
    <row r="16" spans="1:47">
      <c r="AD16" s="5"/>
      <c r="AE16" s="5"/>
      <c r="AF16" s="5"/>
      <c r="AG16" s="5"/>
      <c r="AH16" s="5"/>
      <c r="AI16" s="5"/>
      <c r="AJ16" s="5"/>
      <c r="AK16" s="5"/>
      <c r="AL16" s="5"/>
      <c r="AM16" s="15" t="s">
        <v>2</v>
      </c>
      <c r="AN16" s="5">
        <f>AVERAGE(AN8:AN15)</f>
        <v>0</v>
      </c>
      <c r="AO16" s="5">
        <f t="shared" ref="AO16:AU16" si="0">AVERAGE(AO8:AO15)</f>
        <v>1</v>
      </c>
      <c r="AP16" s="5">
        <f t="shared" si="0"/>
        <v>1.2631249999999998</v>
      </c>
      <c r="AQ16" s="5">
        <f t="shared" si="0"/>
        <v>1.50125</v>
      </c>
      <c r="AR16" s="5">
        <f t="shared" si="0"/>
        <v>1.4143749999999999</v>
      </c>
      <c r="AS16" s="5">
        <f t="shared" si="0"/>
        <v>1.5493749999999997</v>
      </c>
      <c r="AT16" s="5">
        <f t="shared" si="0"/>
        <v>1.395375</v>
      </c>
      <c r="AU16" s="13">
        <f t="shared" si="0"/>
        <v>1.6555</v>
      </c>
    </row>
    <row r="17" spans="30:47">
      <c r="AD17" s="5"/>
      <c r="AE17" s="5"/>
      <c r="AF17" s="5"/>
      <c r="AG17" s="5"/>
      <c r="AH17" s="5"/>
      <c r="AI17" s="5"/>
      <c r="AJ17" s="5"/>
      <c r="AK17" s="5"/>
      <c r="AL17" s="5"/>
      <c r="AM17" s="15" t="s">
        <v>3</v>
      </c>
      <c r="AN17" s="5">
        <f>_xlfn.STDEV.S(AN8:AN15)</f>
        <v>0</v>
      </c>
      <c r="AO17" s="5">
        <f t="shared" ref="AO17:AU17" si="1">_xlfn.STDEV.S(AO8:AO15)</f>
        <v>0</v>
      </c>
      <c r="AP17" s="5">
        <f t="shared" si="1"/>
        <v>0.26772770682168956</v>
      </c>
      <c r="AQ17" s="5">
        <f t="shared" si="1"/>
        <v>0.35596538756297358</v>
      </c>
      <c r="AR17" s="5">
        <f t="shared" si="1"/>
        <v>0.26749362475714106</v>
      </c>
      <c r="AS17" s="5">
        <f t="shared" si="1"/>
        <v>0.5346472635566113</v>
      </c>
      <c r="AT17" s="5">
        <f t="shared" si="1"/>
        <v>0.57441173324168249</v>
      </c>
      <c r="AU17" s="13">
        <f t="shared" si="1"/>
        <v>0.58668170976384559</v>
      </c>
    </row>
    <row r="18" spans="30:47">
      <c r="AF18" s="10"/>
      <c r="AG18" s="10"/>
      <c r="AH18" s="10"/>
      <c r="AI18" s="10"/>
      <c r="AK18" s="10"/>
      <c r="AL18" s="10"/>
      <c r="AM18" s="15" t="s">
        <v>167</v>
      </c>
      <c r="AP18" s="10">
        <f>_xlfn.T.TEST(AO8:AO15,AP8:AP15,2,3)</f>
        <v>2.7306048707546503E-2</v>
      </c>
      <c r="AQ18" s="10">
        <f>_xlfn.T.TEST(AO8:AO15,AQ8:AQ15,2,3)</f>
        <v>5.3047209890697564E-3</v>
      </c>
      <c r="AR18" s="10">
        <f>_xlfn.T.TEST(AO8:AO15,AR8:AR15,2,3)</f>
        <v>3.2284828570492709E-3</v>
      </c>
      <c r="AS18" s="10">
        <f>_xlfn.T.TEST(AO8:AO15,AS8:AS15,2,3)</f>
        <v>2.2779042252896797E-2</v>
      </c>
      <c r="AT18" s="1">
        <f>_xlfn.T.TEST(AO8:AO15,AT8:AT15,2,3)</f>
        <v>9.259714595574936E-2</v>
      </c>
      <c r="AU18" s="16">
        <f>_xlfn.T.TEST(AO8:AO15,AU8:AU15,2,3)</f>
        <v>1.5923771421003645E-2</v>
      </c>
    </row>
    <row r="19" spans="30:47" ht="15" thickBot="1">
      <c r="AM19" s="17" t="s">
        <v>162</v>
      </c>
      <c r="AN19" s="18"/>
      <c r="AO19" s="18"/>
      <c r="AP19" s="18" t="s">
        <v>60</v>
      </c>
      <c r="AQ19" s="18" t="s">
        <v>61</v>
      </c>
      <c r="AR19" s="18" t="s">
        <v>61</v>
      </c>
      <c r="AS19" s="18" t="s">
        <v>60</v>
      </c>
      <c r="AT19" s="18"/>
      <c r="AU19" s="19" t="s">
        <v>60</v>
      </c>
    </row>
  </sheetData>
  <mergeCells count="5">
    <mergeCell ref="C4:K4"/>
    <mergeCell ref="L4:S4"/>
    <mergeCell ref="U4:AB4"/>
    <mergeCell ref="AD4:AK4"/>
    <mergeCell ref="AN4:AU4"/>
  </mergeCells>
  <phoneticPr fontId="2"/>
  <pageMargins left="0.7" right="0.7" top="0.75" bottom="0.75" header="0.3" footer="0.3"/>
  <pageSetup paperSize="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97474-FA81-C24B-8EB5-BCE720B9F64A}">
  <dimension ref="A1:AU19"/>
  <sheetViews>
    <sheetView workbookViewId="0"/>
  </sheetViews>
  <sheetFormatPr baseColWidth="10" defaultRowHeight="14"/>
  <cols>
    <col min="1" max="1" width="8.7109375" style="1" customWidth="1"/>
    <col min="2" max="2" width="15.7109375" style="1" customWidth="1"/>
    <col min="3" max="47" width="9.7109375" style="1" customWidth="1"/>
    <col min="48" max="16384" width="10.7109375" style="1"/>
  </cols>
  <sheetData>
    <row r="1" spans="1:47" ht="18">
      <c r="A1" s="23" t="s">
        <v>196</v>
      </c>
    </row>
    <row r="3" spans="1:47" ht="15" thickBot="1">
      <c r="A3" s="22" t="s">
        <v>93</v>
      </c>
    </row>
    <row r="4" spans="1:47">
      <c r="C4" s="24" t="s">
        <v>1</v>
      </c>
      <c r="D4" s="24"/>
      <c r="E4" s="24"/>
      <c r="F4" s="24"/>
      <c r="G4" s="24"/>
      <c r="H4" s="24"/>
      <c r="I4" s="24"/>
      <c r="J4" s="24"/>
      <c r="K4" s="24"/>
      <c r="L4" s="24" t="s">
        <v>161</v>
      </c>
      <c r="M4" s="24"/>
      <c r="N4" s="24"/>
      <c r="O4" s="24"/>
      <c r="P4" s="24"/>
      <c r="Q4" s="24"/>
      <c r="R4" s="24"/>
      <c r="S4" s="24"/>
      <c r="U4" s="24" t="s">
        <v>163</v>
      </c>
      <c r="V4" s="24"/>
      <c r="W4" s="24"/>
      <c r="X4" s="24"/>
      <c r="Y4" s="24"/>
      <c r="Z4" s="24"/>
      <c r="AA4" s="24"/>
      <c r="AB4" s="24"/>
      <c r="AD4" s="24" t="s">
        <v>164</v>
      </c>
      <c r="AE4" s="24"/>
      <c r="AF4" s="24"/>
      <c r="AG4" s="24"/>
      <c r="AH4" s="24"/>
      <c r="AI4" s="24"/>
      <c r="AJ4" s="24"/>
      <c r="AK4" s="24"/>
      <c r="AL4" s="2"/>
      <c r="AM4" s="20"/>
      <c r="AN4" s="25" t="s">
        <v>165</v>
      </c>
      <c r="AO4" s="25"/>
      <c r="AP4" s="25"/>
      <c r="AQ4" s="25"/>
      <c r="AR4" s="25"/>
      <c r="AS4" s="25"/>
      <c r="AT4" s="25"/>
      <c r="AU4" s="26"/>
    </row>
    <row r="5" spans="1:47">
      <c r="B5" s="1" t="s">
        <v>14</v>
      </c>
      <c r="C5" s="2" t="s">
        <v>16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  <c r="I5" s="2" t="s">
        <v>16</v>
      </c>
      <c r="J5" s="2" t="s">
        <v>16</v>
      </c>
      <c r="K5" s="2"/>
      <c r="L5" s="2" t="s">
        <v>16</v>
      </c>
      <c r="M5" s="2" t="s">
        <v>16</v>
      </c>
      <c r="N5" s="2" t="s">
        <v>16</v>
      </c>
      <c r="O5" s="2" t="s">
        <v>16</v>
      </c>
      <c r="P5" s="2" t="s">
        <v>16</v>
      </c>
      <c r="Q5" s="2" t="s">
        <v>16</v>
      </c>
      <c r="R5" s="2" t="s">
        <v>16</v>
      </c>
      <c r="S5" s="2" t="s">
        <v>16</v>
      </c>
      <c r="U5" s="2" t="s">
        <v>16</v>
      </c>
      <c r="V5" s="2" t="s">
        <v>16</v>
      </c>
      <c r="W5" s="2" t="s">
        <v>16</v>
      </c>
      <c r="X5" s="2" t="s">
        <v>16</v>
      </c>
      <c r="Y5" s="2" t="s">
        <v>16</v>
      </c>
      <c r="Z5" s="2" t="s">
        <v>16</v>
      </c>
      <c r="AA5" s="2" t="s">
        <v>16</v>
      </c>
      <c r="AB5" s="2" t="s">
        <v>16</v>
      </c>
      <c r="AD5" s="2" t="s">
        <v>16</v>
      </c>
      <c r="AE5" s="2" t="s">
        <v>16</v>
      </c>
      <c r="AF5" s="2" t="s">
        <v>16</v>
      </c>
      <c r="AG5" s="2" t="s">
        <v>16</v>
      </c>
      <c r="AH5" s="2" t="s">
        <v>16</v>
      </c>
      <c r="AI5" s="2" t="s">
        <v>16</v>
      </c>
      <c r="AJ5" s="2" t="s">
        <v>16</v>
      </c>
      <c r="AK5" s="2" t="s">
        <v>16</v>
      </c>
      <c r="AL5" s="2"/>
      <c r="AM5" s="15"/>
      <c r="AN5" s="2" t="s">
        <v>16</v>
      </c>
      <c r="AO5" s="2" t="s">
        <v>16</v>
      </c>
      <c r="AP5" s="2" t="s">
        <v>16</v>
      </c>
      <c r="AQ5" s="2" t="s">
        <v>16</v>
      </c>
      <c r="AR5" s="2" t="s">
        <v>16</v>
      </c>
      <c r="AS5" s="2" t="s">
        <v>16</v>
      </c>
      <c r="AT5" s="2" t="s">
        <v>16</v>
      </c>
      <c r="AU5" s="11" t="s">
        <v>16</v>
      </c>
    </row>
    <row r="6" spans="1:47">
      <c r="B6" s="1" t="s">
        <v>17</v>
      </c>
      <c r="C6" s="2" t="s">
        <v>15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/>
      <c r="L6" s="2" t="s">
        <v>15</v>
      </c>
      <c r="M6" s="2" t="s">
        <v>16</v>
      </c>
      <c r="N6" s="2" t="s">
        <v>16</v>
      </c>
      <c r="O6" s="2" t="s">
        <v>16</v>
      </c>
      <c r="P6" s="2" t="s">
        <v>16</v>
      </c>
      <c r="Q6" s="2" t="s">
        <v>16</v>
      </c>
      <c r="R6" s="2" t="s">
        <v>16</v>
      </c>
      <c r="S6" s="2" t="s">
        <v>16</v>
      </c>
      <c r="U6" s="2" t="s">
        <v>15</v>
      </c>
      <c r="V6" s="2" t="s">
        <v>16</v>
      </c>
      <c r="W6" s="2" t="s">
        <v>16</v>
      </c>
      <c r="X6" s="2" t="s">
        <v>16</v>
      </c>
      <c r="Y6" s="2" t="s">
        <v>16</v>
      </c>
      <c r="Z6" s="2" t="s">
        <v>16</v>
      </c>
      <c r="AA6" s="2" t="s">
        <v>16</v>
      </c>
      <c r="AB6" s="2" t="s">
        <v>16</v>
      </c>
      <c r="AD6" s="2" t="s">
        <v>15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/>
      <c r="AM6" s="15"/>
      <c r="AN6" s="2" t="s">
        <v>15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11" t="s">
        <v>16</v>
      </c>
    </row>
    <row r="7" spans="1:47">
      <c r="B7" s="3" t="s">
        <v>102</v>
      </c>
      <c r="C7" s="7" t="s">
        <v>15</v>
      </c>
      <c r="D7" s="7" t="s">
        <v>15</v>
      </c>
      <c r="E7" s="7">
        <v>1</v>
      </c>
      <c r="F7" s="7">
        <v>2</v>
      </c>
      <c r="G7" s="7">
        <v>4</v>
      </c>
      <c r="H7" s="7">
        <v>8</v>
      </c>
      <c r="I7" s="7">
        <v>16</v>
      </c>
      <c r="J7" s="7">
        <v>32</v>
      </c>
      <c r="L7" s="7" t="s">
        <v>15</v>
      </c>
      <c r="M7" s="7" t="s">
        <v>15</v>
      </c>
      <c r="N7" s="7">
        <v>1</v>
      </c>
      <c r="O7" s="7">
        <v>2</v>
      </c>
      <c r="P7" s="7">
        <v>4</v>
      </c>
      <c r="Q7" s="7">
        <v>8</v>
      </c>
      <c r="R7" s="7">
        <v>16</v>
      </c>
      <c r="S7" s="7">
        <v>32</v>
      </c>
      <c r="U7" s="7" t="s">
        <v>15</v>
      </c>
      <c r="V7" s="7" t="s">
        <v>15</v>
      </c>
      <c r="W7" s="7">
        <v>1</v>
      </c>
      <c r="X7" s="7">
        <v>2</v>
      </c>
      <c r="Y7" s="7">
        <v>4</v>
      </c>
      <c r="Z7" s="7">
        <v>8</v>
      </c>
      <c r="AA7" s="7">
        <v>16</v>
      </c>
      <c r="AB7" s="7">
        <v>32</v>
      </c>
      <c r="AD7" s="7" t="s">
        <v>15</v>
      </c>
      <c r="AE7" s="7" t="s">
        <v>15</v>
      </c>
      <c r="AF7" s="7">
        <v>1</v>
      </c>
      <c r="AG7" s="7">
        <v>2</v>
      </c>
      <c r="AH7" s="7">
        <v>4</v>
      </c>
      <c r="AI7" s="7">
        <v>8</v>
      </c>
      <c r="AJ7" s="7">
        <v>16</v>
      </c>
      <c r="AK7" s="7">
        <v>32</v>
      </c>
      <c r="AL7" s="2"/>
      <c r="AM7" s="15"/>
      <c r="AN7" s="7" t="s">
        <v>15</v>
      </c>
      <c r="AO7" s="7" t="s">
        <v>15</v>
      </c>
      <c r="AP7" s="7">
        <v>1</v>
      </c>
      <c r="AQ7" s="7">
        <v>2</v>
      </c>
      <c r="AR7" s="7">
        <v>4</v>
      </c>
      <c r="AS7" s="7">
        <v>8</v>
      </c>
      <c r="AT7" s="7">
        <v>16</v>
      </c>
      <c r="AU7" s="12">
        <v>32</v>
      </c>
    </row>
    <row r="8" spans="1:47">
      <c r="A8" s="1" t="s">
        <v>94</v>
      </c>
      <c r="C8" s="4">
        <v>37.04</v>
      </c>
      <c r="D8" s="4">
        <v>107.08</v>
      </c>
      <c r="E8" s="4">
        <v>142.13999999999999</v>
      </c>
      <c r="F8" s="4">
        <v>122.24</v>
      </c>
      <c r="G8" s="4">
        <v>111.32</v>
      </c>
      <c r="H8" s="4">
        <v>96.6</v>
      </c>
      <c r="I8" s="4">
        <v>97.76</v>
      </c>
      <c r="J8" s="4">
        <v>136.28</v>
      </c>
      <c r="L8" s="5">
        <v>119.96799999999999</v>
      </c>
      <c r="M8" s="5">
        <v>132.48599999999999</v>
      </c>
      <c r="N8" s="5">
        <v>121.011</v>
      </c>
      <c r="O8" s="5">
        <v>133.53</v>
      </c>
      <c r="P8" s="5">
        <v>115.79499999999999</v>
      </c>
      <c r="Q8" s="5">
        <v>119.96799999999999</v>
      </c>
      <c r="R8" s="5">
        <v>130.39999999999998</v>
      </c>
      <c r="S8" s="5">
        <v>116.83799999999999</v>
      </c>
      <c r="U8" s="5">
        <v>0.309</v>
      </c>
      <c r="V8" s="5">
        <v>0.80800000000000005</v>
      </c>
      <c r="W8" s="5">
        <v>1.175</v>
      </c>
      <c r="X8" s="5">
        <v>0.91500000000000004</v>
      </c>
      <c r="Y8" s="5">
        <v>0.96099999999999997</v>
      </c>
      <c r="Z8" s="5">
        <v>0.80500000000000005</v>
      </c>
      <c r="AA8" s="5">
        <v>0.75</v>
      </c>
      <c r="AB8" s="5">
        <v>1.1659999999999999</v>
      </c>
      <c r="AD8" s="5">
        <v>0.38200000000000001</v>
      </c>
      <c r="AE8" s="5">
        <v>1</v>
      </c>
      <c r="AF8" s="5">
        <v>1.454</v>
      </c>
      <c r="AG8" s="5">
        <v>1.1319999999999999</v>
      </c>
      <c r="AH8" s="5">
        <v>1.1890000000000001</v>
      </c>
      <c r="AI8" s="5">
        <v>0.996</v>
      </c>
      <c r="AJ8" s="5">
        <v>0.92800000000000005</v>
      </c>
      <c r="AK8" s="5">
        <v>1.4430000000000001</v>
      </c>
      <c r="AL8" s="5"/>
      <c r="AM8" s="15"/>
      <c r="AN8" s="5">
        <v>0</v>
      </c>
      <c r="AO8" s="5">
        <v>1</v>
      </c>
      <c r="AP8" s="5">
        <v>1.7350000000000001</v>
      </c>
      <c r="AQ8" s="5">
        <v>1.214</v>
      </c>
      <c r="AR8" s="5">
        <v>1.3069999999999999</v>
      </c>
      <c r="AS8" s="5">
        <v>0.99399999999999999</v>
      </c>
      <c r="AT8" s="5">
        <v>0.88400000000000001</v>
      </c>
      <c r="AU8" s="13">
        <v>1.7170000000000001</v>
      </c>
    </row>
    <row r="9" spans="1:47">
      <c r="A9" s="1" t="s">
        <v>95</v>
      </c>
      <c r="C9" s="4">
        <v>24.37</v>
      </c>
      <c r="D9" s="4">
        <v>100.92</v>
      </c>
      <c r="E9" s="4">
        <v>127.08</v>
      </c>
      <c r="F9" s="4">
        <v>98.15</v>
      </c>
      <c r="G9" s="4">
        <v>98.94</v>
      </c>
      <c r="H9" s="4">
        <v>113.17</v>
      </c>
      <c r="I9" s="4">
        <v>98.18</v>
      </c>
      <c r="J9" s="4">
        <v>87.44</v>
      </c>
      <c r="L9" s="5">
        <v>108.49299999999999</v>
      </c>
      <c r="M9" s="5">
        <v>121.011</v>
      </c>
      <c r="N9" s="5">
        <v>118.92499999999998</v>
      </c>
      <c r="O9" s="5">
        <v>119.96799999999999</v>
      </c>
      <c r="P9" s="5">
        <v>129.357</v>
      </c>
      <c r="Q9" s="5">
        <v>116.83799999999999</v>
      </c>
      <c r="R9" s="5">
        <v>123.09799999999998</v>
      </c>
      <c r="S9" s="5">
        <v>115.79499999999999</v>
      </c>
      <c r="U9" s="5">
        <v>0.22500000000000001</v>
      </c>
      <c r="V9" s="5">
        <v>0.83399999999999996</v>
      </c>
      <c r="W9" s="5">
        <v>1.069</v>
      </c>
      <c r="X9" s="5">
        <v>0.81799999999999995</v>
      </c>
      <c r="Y9" s="5">
        <v>0.76500000000000001</v>
      </c>
      <c r="Z9" s="5">
        <v>0.96899999999999997</v>
      </c>
      <c r="AA9" s="5">
        <v>0.79800000000000004</v>
      </c>
      <c r="AB9" s="5">
        <v>0.755</v>
      </c>
      <c r="AD9" s="5">
        <v>0.27</v>
      </c>
      <c r="AE9" s="5">
        <v>1</v>
      </c>
      <c r="AF9" s="5">
        <v>1.282</v>
      </c>
      <c r="AG9" s="5">
        <v>0.98099999999999998</v>
      </c>
      <c r="AH9" s="5">
        <v>0.91700000000000004</v>
      </c>
      <c r="AI9" s="5">
        <v>1.1619999999999999</v>
      </c>
      <c r="AJ9" s="5">
        <v>0.95699999999999996</v>
      </c>
      <c r="AK9" s="5">
        <v>0.90500000000000003</v>
      </c>
      <c r="AL9" s="5"/>
      <c r="AM9" s="15"/>
      <c r="AN9" s="5">
        <v>0</v>
      </c>
      <c r="AO9" s="5">
        <v>1</v>
      </c>
      <c r="AP9" s="5">
        <v>1.3859999999999999</v>
      </c>
      <c r="AQ9" s="5">
        <v>0.97399999999999998</v>
      </c>
      <c r="AR9" s="5">
        <v>0.88700000000000001</v>
      </c>
      <c r="AS9" s="5">
        <v>1.222</v>
      </c>
      <c r="AT9" s="5">
        <v>0.94099999999999995</v>
      </c>
      <c r="AU9" s="13">
        <v>0.87</v>
      </c>
    </row>
    <row r="10" spans="1:47">
      <c r="A10" s="1" t="s">
        <v>96</v>
      </c>
      <c r="C10" s="4">
        <v>48.78</v>
      </c>
      <c r="D10" s="4">
        <v>95.16</v>
      </c>
      <c r="E10" s="4">
        <v>113.65</v>
      </c>
      <c r="F10" s="4">
        <v>96.95</v>
      </c>
      <c r="G10" s="4">
        <v>100.22</v>
      </c>
      <c r="H10" s="4">
        <v>80.569999999999993</v>
      </c>
      <c r="I10" s="4">
        <v>125.82</v>
      </c>
      <c r="J10" s="4">
        <v>111.55</v>
      </c>
      <c r="L10" s="5">
        <v>155.70400000000001</v>
      </c>
      <c r="M10" s="5">
        <v>150.51400000000001</v>
      </c>
      <c r="N10" s="5">
        <v>159.85599999999999</v>
      </c>
      <c r="O10" s="5">
        <v>151.55199999999999</v>
      </c>
      <c r="P10" s="5">
        <v>153.62800000000001</v>
      </c>
      <c r="Q10" s="5">
        <v>146.36199999999999</v>
      </c>
      <c r="R10" s="5">
        <v>159.85599999999999</v>
      </c>
      <c r="S10" s="5">
        <v>169.19800000000001</v>
      </c>
      <c r="U10" s="5">
        <v>0.313</v>
      </c>
      <c r="V10" s="5">
        <v>0.63200000000000001</v>
      </c>
      <c r="W10" s="5">
        <v>0.71099999999999997</v>
      </c>
      <c r="X10" s="5">
        <v>0.64</v>
      </c>
      <c r="Y10" s="5">
        <v>0.65200000000000002</v>
      </c>
      <c r="Z10" s="5">
        <v>0.55000000000000004</v>
      </c>
      <c r="AA10" s="5">
        <v>0.78700000000000003</v>
      </c>
      <c r="AB10" s="5">
        <v>0.65900000000000003</v>
      </c>
      <c r="AD10" s="5">
        <v>0.495</v>
      </c>
      <c r="AE10" s="5">
        <v>1</v>
      </c>
      <c r="AF10" s="5">
        <v>1.125</v>
      </c>
      <c r="AG10" s="5">
        <v>1.0129999999999999</v>
      </c>
      <c r="AH10" s="5">
        <v>1.032</v>
      </c>
      <c r="AI10" s="5">
        <v>0.87</v>
      </c>
      <c r="AJ10" s="5">
        <v>1.2450000000000001</v>
      </c>
      <c r="AK10" s="5">
        <v>1.0429999999999999</v>
      </c>
      <c r="AL10" s="5"/>
      <c r="AM10" s="15"/>
      <c r="AN10" s="5">
        <v>0</v>
      </c>
      <c r="AO10" s="5">
        <v>1</v>
      </c>
      <c r="AP10" s="5">
        <v>1.248</v>
      </c>
      <c r="AQ10" s="5">
        <v>1.0249999999999999</v>
      </c>
      <c r="AR10" s="5">
        <v>1.0629999999999999</v>
      </c>
      <c r="AS10" s="5">
        <v>0.74299999999999999</v>
      </c>
      <c r="AT10" s="5">
        <v>1.486</v>
      </c>
      <c r="AU10" s="13">
        <v>1.085</v>
      </c>
    </row>
    <row r="11" spans="1:47">
      <c r="A11" s="1" t="s">
        <v>97</v>
      </c>
      <c r="C11" s="4">
        <v>63.48</v>
      </c>
      <c r="D11" s="4">
        <v>128.75</v>
      </c>
      <c r="E11" s="4">
        <v>182.28</v>
      </c>
      <c r="F11" s="4">
        <v>140.5</v>
      </c>
      <c r="G11" s="4">
        <v>92.95</v>
      </c>
      <c r="H11" s="4">
        <v>132.44</v>
      </c>
      <c r="I11" s="4">
        <v>151.18</v>
      </c>
      <c r="J11" s="4">
        <v>133.62</v>
      </c>
      <c r="L11" s="5">
        <v>143.24799999999999</v>
      </c>
      <c r="M11" s="5">
        <v>154.666</v>
      </c>
      <c r="N11" s="5">
        <v>156.74199999999999</v>
      </c>
      <c r="O11" s="5">
        <v>147.4</v>
      </c>
      <c r="P11" s="5">
        <v>124.56299999999999</v>
      </c>
      <c r="Q11" s="5">
        <v>165.04599999999999</v>
      </c>
      <c r="R11" s="5">
        <v>145.32400000000001</v>
      </c>
      <c r="S11" s="5">
        <v>143.24799999999999</v>
      </c>
      <c r="U11" s="5">
        <v>0.443</v>
      </c>
      <c r="V11" s="5">
        <v>0.83199999999999996</v>
      </c>
      <c r="W11" s="5">
        <v>1.163</v>
      </c>
      <c r="X11" s="5">
        <v>0.95299999999999996</v>
      </c>
      <c r="Y11" s="5">
        <v>0.746</v>
      </c>
      <c r="Z11" s="5">
        <v>0.80200000000000005</v>
      </c>
      <c r="AA11" s="5">
        <v>1.04</v>
      </c>
      <c r="AB11" s="5">
        <v>0.93300000000000005</v>
      </c>
      <c r="AD11" s="5">
        <v>0.53200000000000003</v>
      </c>
      <c r="AE11" s="5">
        <v>1</v>
      </c>
      <c r="AF11" s="5">
        <v>1.3979999999999999</v>
      </c>
      <c r="AG11" s="5">
        <v>1.145</v>
      </c>
      <c r="AH11" s="5">
        <v>0.89700000000000002</v>
      </c>
      <c r="AI11" s="5">
        <v>0.96399999999999997</v>
      </c>
      <c r="AJ11" s="5">
        <v>1.25</v>
      </c>
      <c r="AK11" s="5">
        <v>1.121</v>
      </c>
      <c r="AL11" s="5"/>
      <c r="AM11" s="15"/>
      <c r="AN11" s="5">
        <v>0</v>
      </c>
      <c r="AO11" s="5">
        <v>1</v>
      </c>
      <c r="AP11" s="5">
        <v>1.851</v>
      </c>
      <c r="AQ11" s="5">
        <v>1.3109999999999999</v>
      </c>
      <c r="AR11" s="5">
        <v>0.77900000000000003</v>
      </c>
      <c r="AS11" s="5">
        <v>0.92300000000000004</v>
      </c>
      <c r="AT11" s="5">
        <v>1.5349999999999999</v>
      </c>
      <c r="AU11" s="13">
        <v>1.26</v>
      </c>
    </row>
    <row r="12" spans="1:47">
      <c r="A12" s="1" t="s">
        <v>98</v>
      </c>
      <c r="C12" s="4">
        <v>74.23</v>
      </c>
      <c r="D12" s="4">
        <v>118.6</v>
      </c>
      <c r="E12" s="4">
        <v>141.16999999999999</v>
      </c>
      <c r="F12" s="4">
        <v>129</v>
      </c>
      <c r="G12" s="4">
        <v>145.1</v>
      </c>
      <c r="H12" s="4">
        <v>123.51</v>
      </c>
      <c r="I12" s="4">
        <v>162.69</v>
      </c>
      <c r="J12" s="4">
        <v>204.27</v>
      </c>
      <c r="L12" s="5">
        <v>124.56299999999999</v>
      </c>
      <c r="M12" s="5">
        <v>133.905</v>
      </c>
      <c r="N12" s="5">
        <v>150.51400000000001</v>
      </c>
      <c r="O12" s="5">
        <v>135.98099999999999</v>
      </c>
      <c r="P12" s="5">
        <v>124.56299999999999</v>
      </c>
      <c r="Q12" s="5">
        <v>130.791</v>
      </c>
      <c r="R12" s="5">
        <v>132.86699999999999</v>
      </c>
      <c r="S12" s="5">
        <v>137.01900000000001</v>
      </c>
      <c r="U12" s="5">
        <v>0.59599999999999997</v>
      </c>
      <c r="V12" s="5">
        <v>0.88600000000000001</v>
      </c>
      <c r="W12" s="5">
        <v>0.93799999999999994</v>
      </c>
      <c r="X12" s="5">
        <v>0.94899999999999995</v>
      </c>
      <c r="Y12" s="5">
        <v>1.165</v>
      </c>
      <c r="Z12" s="5">
        <v>0.94399999999999995</v>
      </c>
      <c r="AA12" s="5">
        <v>1.224</v>
      </c>
      <c r="AB12" s="5">
        <v>1.4910000000000001</v>
      </c>
      <c r="AD12" s="5">
        <v>0.67300000000000004</v>
      </c>
      <c r="AE12" s="5">
        <v>1</v>
      </c>
      <c r="AF12" s="5">
        <v>1.0589999999999999</v>
      </c>
      <c r="AG12" s="5">
        <v>1.071</v>
      </c>
      <c r="AH12" s="5">
        <v>1.3149999999999999</v>
      </c>
      <c r="AI12" s="5">
        <v>1.0649999999999999</v>
      </c>
      <c r="AJ12" s="5">
        <v>1.381</v>
      </c>
      <c r="AK12" s="5">
        <v>1.6830000000000001</v>
      </c>
      <c r="AL12" s="5"/>
      <c r="AM12" s="15"/>
      <c r="AN12" s="5">
        <v>0</v>
      </c>
      <c r="AO12" s="5">
        <v>1</v>
      </c>
      <c r="AP12" s="5">
        <v>1.179</v>
      </c>
      <c r="AQ12" s="5">
        <v>1.2170000000000001</v>
      </c>
      <c r="AR12" s="5">
        <v>1.962</v>
      </c>
      <c r="AS12" s="5">
        <v>1.1999999999999997</v>
      </c>
      <c r="AT12" s="5">
        <v>2.1659999999999999</v>
      </c>
      <c r="AU12" s="13">
        <v>3.0859999999999999</v>
      </c>
    </row>
    <row r="13" spans="1:47">
      <c r="A13" s="1" t="s">
        <v>99</v>
      </c>
      <c r="C13" s="4">
        <v>65.41</v>
      </c>
      <c r="D13" s="4">
        <v>153.27000000000001</v>
      </c>
      <c r="E13" s="4">
        <v>180.64</v>
      </c>
      <c r="F13" s="4">
        <v>174.96</v>
      </c>
      <c r="G13" s="4">
        <v>173.39</v>
      </c>
      <c r="H13" s="4">
        <v>168.69</v>
      </c>
      <c r="I13" s="4">
        <v>147.21</v>
      </c>
      <c r="J13" s="4">
        <v>141.80000000000001</v>
      </c>
      <c r="L13" s="5">
        <v>138.697</v>
      </c>
      <c r="M13" s="5">
        <v>164.477</v>
      </c>
      <c r="N13" s="5">
        <v>145.916</v>
      </c>
      <c r="O13" s="5">
        <v>147.97800000000001</v>
      </c>
      <c r="P13" s="5">
        <v>152.10300000000001</v>
      </c>
      <c r="Q13" s="5">
        <v>141.791</v>
      </c>
      <c r="R13" s="5">
        <v>147.97800000000001</v>
      </c>
      <c r="S13" s="5">
        <v>133.541</v>
      </c>
      <c r="U13" s="5">
        <v>0.47199999999999998</v>
      </c>
      <c r="V13" s="5">
        <v>0.93200000000000005</v>
      </c>
      <c r="W13" s="5">
        <v>1.238</v>
      </c>
      <c r="X13" s="5">
        <v>1.1819999999999999</v>
      </c>
      <c r="Y13" s="5">
        <v>1.1399999999999999</v>
      </c>
      <c r="Z13" s="5">
        <v>1.19</v>
      </c>
      <c r="AA13" s="5">
        <v>0.995</v>
      </c>
      <c r="AB13" s="5">
        <v>1.0620000000000001</v>
      </c>
      <c r="AD13" s="5">
        <v>0.50600000000000001</v>
      </c>
      <c r="AE13" s="5">
        <v>1</v>
      </c>
      <c r="AF13" s="5">
        <v>1.3280000000000001</v>
      </c>
      <c r="AG13" s="5">
        <v>1.268</v>
      </c>
      <c r="AH13" s="5">
        <v>1.2230000000000001</v>
      </c>
      <c r="AI13" s="5">
        <v>1.2769999999999999</v>
      </c>
      <c r="AJ13" s="5">
        <v>1.0680000000000001</v>
      </c>
      <c r="AK13" s="5">
        <v>1.139</v>
      </c>
      <c r="AL13" s="5"/>
      <c r="AM13" s="15"/>
      <c r="AN13" s="5">
        <v>0</v>
      </c>
      <c r="AO13" s="5">
        <v>1</v>
      </c>
      <c r="AP13" s="5">
        <v>1.665</v>
      </c>
      <c r="AQ13" s="5">
        <v>1.5429999999999999</v>
      </c>
      <c r="AR13" s="5">
        <v>1.452</v>
      </c>
      <c r="AS13" s="5">
        <v>1.5609999999999999</v>
      </c>
      <c r="AT13" s="5">
        <v>1.137</v>
      </c>
      <c r="AU13" s="13">
        <v>1.2829999999999999</v>
      </c>
    </row>
    <row r="14" spans="1:47">
      <c r="A14" s="1" t="s">
        <v>100</v>
      </c>
      <c r="C14" s="4">
        <v>53.53</v>
      </c>
      <c r="D14" s="4">
        <v>78.78</v>
      </c>
      <c r="E14" s="4">
        <v>149.51</v>
      </c>
      <c r="F14" s="4">
        <v>127.45</v>
      </c>
      <c r="G14" s="4">
        <v>104.11</v>
      </c>
      <c r="H14" s="4">
        <v>97.1</v>
      </c>
      <c r="I14" s="4">
        <v>96.03</v>
      </c>
      <c r="J14" s="4">
        <v>83.96</v>
      </c>
      <c r="L14" s="5">
        <v>80.536999999999992</v>
      </c>
      <c r="M14" s="5">
        <v>83.614000000000004</v>
      </c>
      <c r="N14" s="5">
        <v>85.665999999999997</v>
      </c>
      <c r="O14" s="5">
        <v>85.665999999999997</v>
      </c>
      <c r="P14" s="5">
        <v>68.224999999999994</v>
      </c>
      <c r="Q14" s="5">
        <v>80.536999999999992</v>
      </c>
      <c r="R14" s="5">
        <v>78.484999999999999</v>
      </c>
      <c r="S14" s="5">
        <v>69.251000000000005</v>
      </c>
      <c r="U14" s="5">
        <v>0.66500000000000004</v>
      </c>
      <c r="V14" s="5">
        <v>0.94199999999999995</v>
      </c>
      <c r="W14" s="5">
        <v>1.7450000000000001</v>
      </c>
      <c r="X14" s="5">
        <v>1.488</v>
      </c>
      <c r="Y14" s="5">
        <v>1.526</v>
      </c>
      <c r="Z14" s="5">
        <v>1.206</v>
      </c>
      <c r="AA14" s="5">
        <v>1.224</v>
      </c>
      <c r="AB14" s="5">
        <v>1.212</v>
      </c>
      <c r="AD14" s="5">
        <v>0.70599999999999996</v>
      </c>
      <c r="AE14" s="5">
        <v>1</v>
      </c>
      <c r="AF14" s="5">
        <v>1.8520000000000001</v>
      </c>
      <c r="AG14" s="5">
        <v>1.58</v>
      </c>
      <c r="AH14" s="5">
        <v>1.62</v>
      </c>
      <c r="AI14" s="5">
        <v>1.28</v>
      </c>
      <c r="AJ14" s="5">
        <v>1.2989999999999999</v>
      </c>
      <c r="AK14" s="5">
        <v>1.2869999999999999</v>
      </c>
      <c r="AL14" s="5"/>
      <c r="AM14" s="15"/>
      <c r="AN14" s="5">
        <v>0</v>
      </c>
      <c r="AO14" s="5">
        <v>1</v>
      </c>
      <c r="AP14" s="5">
        <v>3.899</v>
      </c>
      <c r="AQ14" s="5">
        <v>2.9710000000000001</v>
      </c>
      <c r="AR14" s="5">
        <v>3.1080000000000001</v>
      </c>
      <c r="AS14" s="5">
        <v>1.9530000000000001</v>
      </c>
      <c r="AT14" s="5">
        <v>2.0179999999999998</v>
      </c>
      <c r="AU14" s="13">
        <v>1.9750000000000001</v>
      </c>
    </row>
    <row r="15" spans="1:47">
      <c r="A15" s="1" t="s">
        <v>101</v>
      </c>
      <c r="C15" s="4">
        <v>39.64</v>
      </c>
      <c r="D15" s="4">
        <v>85.31</v>
      </c>
      <c r="E15" s="4">
        <v>91.72</v>
      </c>
      <c r="F15" s="4">
        <v>105.39</v>
      </c>
      <c r="G15" s="4">
        <v>116.13</v>
      </c>
      <c r="H15" s="4">
        <v>118.5</v>
      </c>
      <c r="I15" s="4">
        <v>89.85</v>
      </c>
      <c r="J15" s="4">
        <v>64.53</v>
      </c>
      <c r="L15" s="5">
        <v>88.743999999999986</v>
      </c>
      <c r="M15" s="5">
        <v>89.77</v>
      </c>
      <c r="N15" s="5">
        <v>83.614000000000004</v>
      </c>
      <c r="O15" s="5">
        <v>81.563000000000002</v>
      </c>
      <c r="P15" s="5">
        <v>85.665999999999997</v>
      </c>
      <c r="Q15" s="5">
        <v>84.64</v>
      </c>
      <c r="R15" s="5">
        <v>81.563000000000002</v>
      </c>
      <c r="S15" s="5">
        <v>82.588999999999999</v>
      </c>
      <c r="U15" s="5">
        <v>0.44700000000000001</v>
      </c>
      <c r="V15" s="5">
        <v>0.95</v>
      </c>
      <c r="W15" s="5">
        <v>1.097</v>
      </c>
      <c r="X15" s="5">
        <v>1.292</v>
      </c>
      <c r="Y15" s="5">
        <v>1.3560000000000001</v>
      </c>
      <c r="Z15" s="5">
        <v>1.4</v>
      </c>
      <c r="AA15" s="5">
        <v>1.1020000000000001</v>
      </c>
      <c r="AB15" s="5">
        <v>0.78100000000000003</v>
      </c>
      <c r="AD15" s="5">
        <v>0.47099999999999997</v>
      </c>
      <c r="AE15" s="5">
        <v>1</v>
      </c>
      <c r="AF15" s="5">
        <v>1.155</v>
      </c>
      <c r="AG15" s="5">
        <v>1.36</v>
      </c>
      <c r="AH15" s="5">
        <v>1.427</v>
      </c>
      <c r="AI15" s="5">
        <v>1.474</v>
      </c>
      <c r="AJ15" s="5">
        <v>1.1600000000000001</v>
      </c>
      <c r="AK15" s="5">
        <v>0.82199999999999995</v>
      </c>
      <c r="AL15" s="5"/>
      <c r="AM15" s="15"/>
      <c r="AN15" s="6">
        <v>0</v>
      </c>
      <c r="AO15" s="6">
        <v>1</v>
      </c>
      <c r="AP15" s="6">
        <v>1.292</v>
      </c>
      <c r="AQ15" s="6">
        <v>1.68</v>
      </c>
      <c r="AR15" s="6">
        <v>1.8069999999999999</v>
      </c>
      <c r="AS15" s="6">
        <v>1.895</v>
      </c>
      <c r="AT15" s="6">
        <v>1.302</v>
      </c>
      <c r="AU15" s="14">
        <v>0.66400000000000003</v>
      </c>
    </row>
    <row r="16" spans="1:47">
      <c r="AC16" s="1" t="s">
        <v>2</v>
      </c>
      <c r="AD16" s="5"/>
      <c r="AE16" s="5"/>
      <c r="AF16" s="5"/>
      <c r="AG16" s="5"/>
      <c r="AH16" s="5"/>
      <c r="AI16" s="5"/>
      <c r="AJ16" s="5"/>
      <c r="AK16" s="5"/>
      <c r="AL16" s="5"/>
      <c r="AM16" s="15" t="s">
        <v>2</v>
      </c>
      <c r="AN16" s="5">
        <f>AVERAGE(AN8:AN15)</f>
        <v>0</v>
      </c>
      <c r="AO16" s="5">
        <f t="shared" ref="AO16:AU16" si="0">AVERAGE(AO8:AO15)</f>
        <v>1</v>
      </c>
      <c r="AP16" s="5">
        <f t="shared" si="0"/>
        <v>1.7818750000000001</v>
      </c>
      <c r="AQ16" s="5">
        <f t="shared" si="0"/>
        <v>1.4918749999999998</v>
      </c>
      <c r="AR16" s="5">
        <f t="shared" si="0"/>
        <v>1.545625</v>
      </c>
      <c r="AS16" s="5">
        <f t="shared" si="0"/>
        <v>1.311375</v>
      </c>
      <c r="AT16" s="5">
        <f t="shared" si="0"/>
        <v>1.4336250000000001</v>
      </c>
      <c r="AU16" s="13">
        <f t="shared" si="0"/>
        <v>1.4924999999999999</v>
      </c>
    </row>
    <row r="17" spans="29:47">
      <c r="AC17" s="1" t="s">
        <v>3</v>
      </c>
      <c r="AD17" s="5"/>
      <c r="AE17" s="5"/>
      <c r="AF17" s="5"/>
      <c r="AG17" s="5"/>
      <c r="AH17" s="5"/>
      <c r="AI17" s="5"/>
      <c r="AJ17" s="5"/>
      <c r="AK17" s="5"/>
      <c r="AL17" s="5"/>
      <c r="AM17" s="15" t="s">
        <v>3</v>
      </c>
      <c r="AN17" s="5">
        <f>_xlfn.STDEV.S(AN8:AN15)</f>
        <v>0</v>
      </c>
      <c r="AO17" s="5">
        <f t="shared" ref="AO17:AU17" si="1">_xlfn.STDEV.S(AO8:AO15)</f>
        <v>0</v>
      </c>
      <c r="AP17" s="5">
        <f t="shared" si="1"/>
        <v>0.89026712484030746</v>
      </c>
      <c r="AQ17" s="5">
        <f t="shared" si="1"/>
        <v>0.64336935348211965</v>
      </c>
      <c r="AR17" s="5">
        <f t="shared" si="1"/>
        <v>0.75619686354055438</v>
      </c>
      <c r="AS17" s="5">
        <f t="shared" si="1"/>
        <v>0.44874712494104874</v>
      </c>
      <c r="AT17" s="5">
        <f t="shared" si="1"/>
        <v>0.46918864238476227</v>
      </c>
      <c r="AU17" s="13">
        <f t="shared" si="1"/>
        <v>0.77093357134617757</v>
      </c>
    </row>
    <row r="18" spans="29:47">
      <c r="AC18" s="1" t="s">
        <v>4</v>
      </c>
      <c r="AF18" s="10"/>
      <c r="AG18" s="10"/>
      <c r="AJ18" s="10"/>
      <c r="AM18" s="15" t="s">
        <v>167</v>
      </c>
      <c r="AP18" s="10">
        <f>_xlfn.T.TEST(AO8:AO15,AP8:AP15,2,3)</f>
        <v>4.1959934483805542E-2</v>
      </c>
      <c r="AQ18" s="1">
        <f>_xlfn.T.TEST(AO8:AO15,AQ8:AQ15,2,3)</f>
        <v>6.7367124050743868E-2</v>
      </c>
      <c r="AR18" s="1">
        <f>_xlfn.T.TEST(AO8:AO15,AR8:AR15,2,3)</f>
        <v>8.0615438902843159E-2</v>
      </c>
      <c r="AS18" s="1">
        <f>_xlfn.T.TEST(AO8:AO15,AS8:AS15,2,3)</f>
        <v>9.0475289191305805E-2</v>
      </c>
      <c r="AT18" s="10">
        <f>_xlfn.T.TEST(AO8:AO15,AT8:AT15,2,3)</f>
        <v>3.4708872264047196E-2</v>
      </c>
      <c r="AU18" s="21">
        <f>_xlfn.T.TEST(AO8:AO15,AU8:AU15,2,3)</f>
        <v>0.1137297883675952</v>
      </c>
    </row>
    <row r="19" spans="29:47" ht="15" thickBot="1">
      <c r="AM19" s="17" t="s">
        <v>162</v>
      </c>
      <c r="AN19" s="18"/>
      <c r="AO19" s="18"/>
      <c r="AP19" s="18" t="s">
        <v>60</v>
      </c>
      <c r="AQ19" s="18"/>
      <c r="AR19" s="18"/>
      <c r="AS19" s="18"/>
      <c r="AT19" s="18" t="s">
        <v>60</v>
      </c>
      <c r="AU19" s="19"/>
    </row>
  </sheetData>
  <mergeCells count="5">
    <mergeCell ref="C4:K4"/>
    <mergeCell ref="L4:S4"/>
    <mergeCell ref="U4:AB4"/>
    <mergeCell ref="AD4:AK4"/>
    <mergeCell ref="AN4:AU4"/>
  </mergeCells>
  <phoneticPr fontId="2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CFEB3-41BB-8B4C-83D8-5F7283352D12}">
  <dimension ref="A1:AU19"/>
  <sheetViews>
    <sheetView workbookViewId="0"/>
  </sheetViews>
  <sheetFormatPr baseColWidth="10" defaultRowHeight="14"/>
  <cols>
    <col min="1" max="1" width="8.7109375" style="1" customWidth="1"/>
    <col min="2" max="2" width="15.7109375" style="1" customWidth="1"/>
    <col min="3" max="47" width="9.7109375" style="1" customWidth="1"/>
    <col min="48" max="16384" width="10.7109375" style="1"/>
  </cols>
  <sheetData>
    <row r="1" spans="1:47" ht="18">
      <c r="A1" s="23" t="s">
        <v>196</v>
      </c>
    </row>
    <row r="3" spans="1:47" ht="15" thickBot="1">
      <c r="A3" s="22" t="s">
        <v>20</v>
      </c>
    </row>
    <row r="4" spans="1:47">
      <c r="C4" s="24" t="s">
        <v>1</v>
      </c>
      <c r="D4" s="24"/>
      <c r="E4" s="24"/>
      <c r="F4" s="24"/>
      <c r="G4" s="24"/>
      <c r="H4" s="24"/>
      <c r="I4" s="24"/>
      <c r="J4" s="24"/>
      <c r="K4" s="24"/>
      <c r="L4" s="24" t="s">
        <v>161</v>
      </c>
      <c r="M4" s="24"/>
      <c r="N4" s="24"/>
      <c r="O4" s="24"/>
      <c r="P4" s="24"/>
      <c r="Q4" s="24"/>
      <c r="R4" s="24"/>
      <c r="S4" s="24"/>
      <c r="U4" s="24" t="s">
        <v>163</v>
      </c>
      <c r="V4" s="24"/>
      <c r="W4" s="24"/>
      <c r="X4" s="24"/>
      <c r="Y4" s="24"/>
      <c r="Z4" s="24"/>
      <c r="AA4" s="24"/>
      <c r="AB4" s="24"/>
      <c r="AD4" s="24" t="s">
        <v>164</v>
      </c>
      <c r="AE4" s="24"/>
      <c r="AF4" s="24"/>
      <c r="AG4" s="24"/>
      <c r="AH4" s="24"/>
      <c r="AI4" s="24"/>
      <c r="AJ4" s="24"/>
      <c r="AK4" s="24"/>
      <c r="AL4" s="2"/>
      <c r="AM4" s="20"/>
      <c r="AN4" s="25" t="s">
        <v>165</v>
      </c>
      <c r="AO4" s="25"/>
      <c r="AP4" s="25"/>
      <c r="AQ4" s="25"/>
      <c r="AR4" s="25"/>
      <c r="AS4" s="25"/>
      <c r="AT4" s="25"/>
      <c r="AU4" s="26"/>
    </row>
    <row r="5" spans="1:47">
      <c r="B5" s="1" t="s">
        <v>14</v>
      </c>
      <c r="C5" s="2" t="s">
        <v>16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  <c r="I5" s="2" t="s">
        <v>16</v>
      </c>
      <c r="J5" s="2" t="s">
        <v>16</v>
      </c>
      <c r="K5" s="2"/>
      <c r="L5" s="2" t="s">
        <v>16</v>
      </c>
      <c r="M5" s="2" t="s">
        <v>16</v>
      </c>
      <c r="N5" s="2" t="s">
        <v>16</v>
      </c>
      <c r="O5" s="2" t="s">
        <v>16</v>
      </c>
      <c r="P5" s="2" t="s">
        <v>16</v>
      </c>
      <c r="Q5" s="2" t="s">
        <v>16</v>
      </c>
      <c r="R5" s="2" t="s">
        <v>16</v>
      </c>
      <c r="S5" s="2" t="s">
        <v>16</v>
      </c>
      <c r="U5" s="2" t="s">
        <v>16</v>
      </c>
      <c r="V5" s="2" t="s">
        <v>16</v>
      </c>
      <c r="W5" s="2" t="s">
        <v>16</v>
      </c>
      <c r="X5" s="2" t="s">
        <v>16</v>
      </c>
      <c r="Y5" s="2" t="s">
        <v>16</v>
      </c>
      <c r="Z5" s="2" t="s">
        <v>16</v>
      </c>
      <c r="AA5" s="2" t="s">
        <v>16</v>
      </c>
      <c r="AB5" s="2" t="s">
        <v>16</v>
      </c>
      <c r="AD5" s="2" t="s">
        <v>16</v>
      </c>
      <c r="AE5" s="2" t="s">
        <v>16</v>
      </c>
      <c r="AF5" s="2" t="s">
        <v>16</v>
      </c>
      <c r="AG5" s="2" t="s">
        <v>16</v>
      </c>
      <c r="AH5" s="2" t="s">
        <v>16</v>
      </c>
      <c r="AI5" s="2" t="s">
        <v>16</v>
      </c>
      <c r="AJ5" s="2" t="s">
        <v>16</v>
      </c>
      <c r="AK5" s="2" t="s">
        <v>16</v>
      </c>
      <c r="AL5" s="2"/>
      <c r="AM5" s="15"/>
      <c r="AN5" s="2" t="s">
        <v>16</v>
      </c>
      <c r="AO5" s="2" t="s">
        <v>16</v>
      </c>
      <c r="AP5" s="2" t="s">
        <v>16</v>
      </c>
      <c r="AQ5" s="2" t="s">
        <v>16</v>
      </c>
      <c r="AR5" s="2" t="s">
        <v>16</v>
      </c>
      <c r="AS5" s="2" t="s">
        <v>16</v>
      </c>
      <c r="AT5" s="2" t="s">
        <v>16</v>
      </c>
      <c r="AU5" s="11" t="s">
        <v>16</v>
      </c>
    </row>
    <row r="6" spans="1:47">
      <c r="B6" s="1" t="s">
        <v>17</v>
      </c>
      <c r="C6" s="2" t="s">
        <v>15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/>
      <c r="L6" s="2" t="s">
        <v>15</v>
      </c>
      <c r="M6" s="2" t="s">
        <v>16</v>
      </c>
      <c r="N6" s="2" t="s">
        <v>16</v>
      </c>
      <c r="O6" s="2" t="s">
        <v>16</v>
      </c>
      <c r="P6" s="2" t="s">
        <v>16</v>
      </c>
      <c r="Q6" s="2" t="s">
        <v>16</v>
      </c>
      <c r="R6" s="2" t="s">
        <v>16</v>
      </c>
      <c r="S6" s="2" t="s">
        <v>16</v>
      </c>
      <c r="U6" s="2" t="s">
        <v>15</v>
      </c>
      <c r="V6" s="2" t="s">
        <v>16</v>
      </c>
      <c r="W6" s="2" t="s">
        <v>16</v>
      </c>
      <c r="X6" s="2" t="s">
        <v>16</v>
      </c>
      <c r="Y6" s="2" t="s">
        <v>16</v>
      </c>
      <c r="Z6" s="2" t="s">
        <v>16</v>
      </c>
      <c r="AA6" s="2" t="s">
        <v>16</v>
      </c>
      <c r="AB6" s="2" t="s">
        <v>16</v>
      </c>
      <c r="AD6" s="2" t="s">
        <v>15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/>
      <c r="AM6" s="15"/>
      <c r="AN6" s="2" t="s">
        <v>15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11" t="s">
        <v>16</v>
      </c>
    </row>
    <row r="7" spans="1:47">
      <c r="B7" s="3" t="s">
        <v>37</v>
      </c>
      <c r="C7" s="7" t="s">
        <v>15</v>
      </c>
      <c r="D7" s="7" t="s">
        <v>15</v>
      </c>
      <c r="E7" s="7">
        <v>20</v>
      </c>
      <c r="F7" s="7">
        <v>40</v>
      </c>
      <c r="G7" s="7">
        <v>80</v>
      </c>
      <c r="H7" s="7">
        <v>160</v>
      </c>
      <c r="I7" s="7">
        <v>320</v>
      </c>
      <c r="J7" s="7">
        <v>640</v>
      </c>
      <c r="L7" s="7" t="s">
        <v>15</v>
      </c>
      <c r="M7" s="7" t="s">
        <v>15</v>
      </c>
      <c r="N7" s="7">
        <v>20</v>
      </c>
      <c r="O7" s="7">
        <v>40</v>
      </c>
      <c r="P7" s="7">
        <v>80</v>
      </c>
      <c r="Q7" s="7">
        <v>160</v>
      </c>
      <c r="R7" s="7">
        <v>320</v>
      </c>
      <c r="S7" s="7">
        <v>640</v>
      </c>
      <c r="U7" s="7" t="s">
        <v>15</v>
      </c>
      <c r="V7" s="7" t="s">
        <v>15</v>
      </c>
      <c r="W7" s="7">
        <v>20</v>
      </c>
      <c r="X7" s="7">
        <v>40</v>
      </c>
      <c r="Y7" s="7">
        <v>80</v>
      </c>
      <c r="Z7" s="7">
        <v>160</v>
      </c>
      <c r="AA7" s="7">
        <v>320</v>
      </c>
      <c r="AB7" s="7">
        <v>640</v>
      </c>
      <c r="AD7" s="7" t="s">
        <v>15</v>
      </c>
      <c r="AE7" s="7" t="s">
        <v>15</v>
      </c>
      <c r="AF7" s="7">
        <v>20</v>
      </c>
      <c r="AG7" s="7">
        <v>40</v>
      </c>
      <c r="AH7" s="7">
        <v>80</v>
      </c>
      <c r="AI7" s="7">
        <v>160</v>
      </c>
      <c r="AJ7" s="7">
        <v>320</v>
      </c>
      <c r="AK7" s="7">
        <v>640</v>
      </c>
      <c r="AL7" s="2"/>
      <c r="AM7" s="15"/>
      <c r="AN7" s="7" t="s">
        <v>15</v>
      </c>
      <c r="AO7" s="7" t="s">
        <v>15</v>
      </c>
      <c r="AP7" s="7">
        <v>20</v>
      </c>
      <c r="AQ7" s="7">
        <v>40</v>
      </c>
      <c r="AR7" s="7">
        <v>80</v>
      </c>
      <c r="AS7" s="7">
        <v>160</v>
      </c>
      <c r="AT7" s="7">
        <v>320</v>
      </c>
      <c r="AU7" s="12">
        <v>640</v>
      </c>
    </row>
    <row r="8" spans="1:47">
      <c r="A8" s="1" t="s">
        <v>29</v>
      </c>
      <c r="C8" s="4">
        <v>53.38</v>
      </c>
      <c r="D8" s="4">
        <v>166.09</v>
      </c>
      <c r="E8" s="4">
        <v>253.2</v>
      </c>
      <c r="F8" s="4">
        <v>295.22000000000003</v>
      </c>
      <c r="G8" s="4">
        <v>244.02</v>
      </c>
      <c r="H8" s="4">
        <v>224.02</v>
      </c>
      <c r="I8" s="4">
        <v>209.44</v>
      </c>
      <c r="J8" s="4">
        <v>190.06</v>
      </c>
      <c r="L8" s="5">
        <v>185.69</v>
      </c>
      <c r="M8" s="5">
        <v>206.554</v>
      </c>
      <c r="N8" s="5">
        <v>224.28799999999998</v>
      </c>
      <c r="O8" s="5">
        <v>230.54799999999997</v>
      </c>
      <c r="P8" s="5">
        <v>229.50399999999999</v>
      </c>
      <c r="Q8" s="5">
        <v>223.24499999999998</v>
      </c>
      <c r="R8" s="5">
        <v>206.554</v>
      </c>
      <c r="S8" s="5">
        <v>226.37499999999997</v>
      </c>
      <c r="U8" s="5">
        <v>0.28699999999999998</v>
      </c>
      <c r="V8" s="5">
        <v>0.80400000000000005</v>
      </c>
      <c r="W8" s="5">
        <v>1.129</v>
      </c>
      <c r="X8" s="5">
        <v>1.2809999999999999</v>
      </c>
      <c r="Y8" s="5">
        <v>1.0629999999999999</v>
      </c>
      <c r="Z8" s="5">
        <v>1.0029999999999999</v>
      </c>
      <c r="AA8" s="5">
        <v>1.014</v>
      </c>
      <c r="AB8" s="5">
        <v>0.84</v>
      </c>
      <c r="AD8" s="5">
        <v>0.35699999999999998</v>
      </c>
      <c r="AE8" s="5">
        <v>1</v>
      </c>
      <c r="AF8" s="5">
        <v>1.4039999999999999</v>
      </c>
      <c r="AG8" s="5">
        <v>1.593</v>
      </c>
      <c r="AH8" s="5">
        <v>1.3220000000000001</v>
      </c>
      <c r="AI8" s="5">
        <v>1.248</v>
      </c>
      <c r="AJ8" s="5">
        <v>1.2609999999999999</v>
      </c>
      <c r="AK8" s="5">
        <v>1.0449999999999999</v>
      </c>
      <c r="AL8" s="5"/>
      <c r="AM8" s="15"/>
      <c r="AN8" s="5">
        <v>0</v>
      </c>
      <c r="AO8" s="5">
        <v>1</v>
      </c>
      <c r="AP8" s="5">
        <v>1.629</v>
      </c>
      <c r="AQ8" s="5">
        <v>1.923</v>
      </c>
      <c r="AR8" s="5">
        <v>1.5009999999999999</v>
      </c>
      <c r="AS8" s="5">
        <v>1.385</v>
      </c>
      <c r="AT8" s="5">
        <v>1.4059999999999999</v>
      </c>
      <c r="AU8" s="13">
        <v>1.07</v>
      </c>
    </row>
    <row r="9" spans="1:47">
      <c r="A9" s="1" t="s">
        <v>30</v>
      </c>
      <c r="C9" s="4">
        <v>74.73</v>
      </c>
      <c r="D9" s="4">
        <v>114.09</v>
      </c>
      <c r="E9" s="4">
        <v>157.16999999999999</v>
      </c>
      <c r="F9" s="4">
        <v>201.95</v>
      </c>
      <c r="G9" s="4">
        <v>166.05</v>
      </c>
      <c r="H9" s="4">
        <v>137.30000000000001</v>
      </c>
      <c r="I9" s="4">
        <v>123.06</v>
      </c>
      <c r="J9" s="4">
        <v>86.59</v>
      </c>
      <c r="L9" s="5">
        <v>142.91899999999998</v>
      </c>
      <c r="M9" s="5">
        <v>148.13499999999999</v>
      </c>
      <c r="N9" s="5">
        <v>172.12799999999999</v>
      </c>
      <c r="O9" s="5">
        <v>153.351</v>
      </c>
      <c r="P9" s="5">
        <v>162.739</v>
      </c>
      <c r="Q9" s="5">
        <v>161.696</v>
      </c>
      <c r="R9" s="5">
        <v>150.221</v>
      </c>
      <c r="S9" s="5">
        <v>147.09099999999998</v>
      </c>
      <c r="U9" s="5">
        <v>0.52300000000000002</v>
      </c>
      <c r="V9" s="5">
        <v>0.77</v>
      </c>
      <c r="W9" s="5">
        <v>0.91300000000000003</v>
      </c>
      <c r="X9" s="5">
        <v>1.3169999999999999</v>
      </c>
      <c r="Y9" s="5">
        <v>1.02</v>
      </c>
      <c r="Z9" s="5">
        <v>0.84899999999999998</v>
      </c>
      <c r="AA9" s="5">
        <v>0.81899999999999995</v>
      </c>
      <c r="AB9" s="5">
        <v>0.58899999999999997</v>
      </c>
      <c r="AD9" s="5">
        <v>0.67900000000000005</v>
      </c>
      <c r="AE9" s="5">
        <v>1</v>
      </c>
      <c r="AF9" s="5">
        <v>1.1859999999999999</v>
      </c>
      <c r="AG9" s="5">
        <v>1.71</v>
      </c>
      <c r="AH9" s="5">
        <v>1.325</v>
      </c>
      <c r="AI9" s="5">
        <v>1.103</v>
      </c>
      <c r="AJ9" s="5">
        <v>1.0640000000000001</v>
      </c>
      <c r="AK9" s="5">
        <v>0.76500000000000001</v>
      </c>
      <c r="AL9" s="5"/>
      <c r="AM9" s="15"/>
      <c r="AN9" s="5">
        <v>0</v>
      </c>
      <c r="AO9" s="5">
        <v>1</v>
      </c>
      <c r="AP9" s="5">
        <v>1.579</v>
      </c>
      <c r="AQ9" s="5">
        <v>3.2149999999999999</v>
      </c>
      <c r="AR9" s="5">
        <v>2.012</v>
      </c>
      <c r="AS9" s="5">
        <v>1.32</v>
      </c>
      <c r="AT9" s="5">
        <v>1.198</v>
      </c>
      <c r="AU9" s="13">
        <v>0.26700000000000002</v>
      </c>
    </row>
    <row r="10" spans="1:47">
      <c r="A10" s="1" t="s">
        <v>31</v>
      </c>
      <c r="C10" s="4">
        <v>65.95</v>
      </c>
      <c r="D10" s="4">
        <v>178.38</v>
      </c>
      <c r="E10" s="4">
        <v>152.11000000000001</v>
      </c>
      <c r="F10" s="4">
        <v>150.29</v>
      </c>
      <c r="G10" s="4">
        <v>192.7</v>
      </c>
      <c r="H10" s="4">
        <v>142.66</v>
      </c>
      <c r="I10" s="4">
        <v>166.59</v>
      </c>
      <c r="J10" s="4">
        <v>161.59</v>
      </c>
      <c r="L10" s="5">
        <v>101.27799999999999</v>
      </c>
      <c r="M10" s="5">
        <v>99.179000000000002</v>
      </c>
      <c r="N10" s="5">
        <v>94.980999999999995</v>
      </c>
      <c r="O10" s="5">
        <v>107.57499999999999</v>
      </c>
      <c r="P10" s="5">
        <v>94.980999999999995</v>
      </c>
      <c r="Q10" s="5">
        <v>103.37699999999998</v>
      </c>
      <c r="R10" s="5">
        <v>104.42599999999999</v>
      </c>
      <c r="S10" s="5">
        <v>104.42599999999999</v>
      </c>
      <c r="U10" s="5">
        <v>0.65100000000000002</v>
      </c>
      <c r="V10" s="5">
        <v>1.7989999999999999</v>
      </c>
      <c r="W10" s="5">
        <v>1.601</v>
      </c>
      <c r="X10" s="5">
        <v>1.397</v>
      </c>
      <c r="Y10" s="5">
        <v>2.0289999999999999</v>
      </c>
      <c r="Z10" s="5">
        <v>1.38</v>
      </c>
      <c r="AA10" s="5">
        <v>1.595</v>
      </c>
      <c r="AB10" s="5">
        <v>1.5469999999999999</v>
      </c>
      <c r="AD10" s="5">
        <v>0.36199999999999999</v>
      </c>
      <c r="AE10" s="5">
        <v>1</v>
      </c>
      <c r="AF10" s="5">
        <v>0.89</v>
      </c>
      <c r="AG10" s="5">
        <v>0.77700000000000002</v>
      </c>
      <c r="AH10" s="5">
        <v>1.1279999999999999</v>
      </c>
      <c r="AI10" s="5">
        <v>0.76700000000000002</v>
      </c>
      <c r="AJ10" s="5">
        <v>0.88700000000000001</v>
      </c>
      <c r="AK10" s="5">
        <v>0.86</v>
      </c>
      <c r="AL10" s="5"/>
      <c r="AM10" s="15"/>
      <c r="AN10" s="5">
        <v>0</v>
      </c>
      <c r="AO10" s="5">
        <v>1</v>
      </c>
      <c r="AP10" s="5">
        <v>0.82799999999999996</v>
      </c>
      <c r="AQ10" s="5">
        <v>0.65</v>
      </c>
      <c r="AR10" s="5">
        <v>1.2</v>
      </c>
      <c r="AS10" s="5">
        <v>0.63500000000000001</v>
      </c>
      <c r="AT10" s="5">
        <v>0.82199999999999995</v>
      </c>
      <c r="AU10" s="13">
        <v>0.78</v>
      </c>
    </row>
    <row r="11" spans="1:47">
      <c r="A11" s="1" t="s">
        <v>32</v>
      </c>
      <c r="C11" s="4">
        <v>79.349999999999994</v>
      </c>
      <c r="D11" s="4">
        <v>101.32</v>
      </c>
      <c r="E11" s="4">
        <v>96.28</v>
      </c>
      <c r="F11" s="4">
        <v>116.51</v>
      </c>
      <c r="G11" s="4">
        <v>97.43</v>
      </c>
      <c r="H11" s="4">
        <v>96.12</v>
      </c>
      <c r="I11" s="4">
        <v>89.4</v>
      </c>
      <c r="J11" s="4">
        <v>93.97</v>
      </c>
      <c r="L11" s="5">
        <v>98.128999999999991</v>
      </c>
      <c r="M11" s="5">
        <v>99.179000000000002</v>
      </c>
      <c r="N11" s="5">
        <v>105.476</v>
      </c>
      <c r="O11" s="5">
        <v>96.03</v>
      </c>
      <c r="P11" s="5">
        <v>98.128999999999991</v>
      </c>
      <c r="Q11" s="5">
        <v>83.436000000000007</v>
      </c>
      <c r="R11" s="5">
        <v>88.683999999999997</v>
      </c>
      <c r="S11" s="5">
        <v>102.327</v>
      </c>
      <c r="U11" s="5">
        <v>0.80900000000000005</v>
      </c>
      <c r="V11" s="5">
        <v>1.022</v>
      </c>
      <c r="W11" s="5">
        <v>0.91300000000000003</v>
      </c>
      <c r="X11" s="5">
        <v>1.2130000000000001</v>
      </c>
      <c r="Y11" s="5">
        <v>0.99299999999999999</v>
      </c>
      <c r="Z11" s="5">
        <v>1.1519999999999999</v>
      </c>
      <c r="AA11" s="5">
        <v>1.008</v>
      </c>
      <c r="AB11" s="5">
        <v>0.91800000000000004</v>
      </c>
      <c r="AD11" s="5">
        <v>0.79200000000000004</v>
      </c>
      <c r="AE11" s="5">
        <v>1</v>
      </c>
      <c r="AF11" s="5">
        <v>0.89300000000000002</v>
      </c>
      <c r="AG11" s="5">
        <v>1.1870000000000001</v>
      </c>
      <c r="AH11" s="5">
        <v>0.97199999999999998</v>
      </c>
      <c r="AI11" s="5">
        <v>1.127</v>
      </c>
      <c r="AJ11" s="5">
        <v>0.98599999999999999</v>
      </c>
      <c r="AK11" s="5">
        <v>0.89800000000000002</v>
      </c>
      <c r="AL11" s="5"/>
      <c r="AM11" s="15"/>
      <c r="AN11" s="5">
        <v>0</v>
      </c>
      <c r="AO11" s="5">
        <v>1</v>
      </c>
      <c r="AP11" s="5">
        <v>0.48799999999999999</v>
      </c>
      <c r="AQ11" s="5">
        <v>1.897</v>
      </c>
      <c r="AR11" s="5">
        <v>0.86399999999999999</v>
      </c>
      <c r="AS11" s="5">
        <v>1.61</v>
      </c>
      <c r="AT11" s="5">
        <v>0.93400000000000005</v>
      </c>
      <c r="AU11" s="13">
        <v>0.51200000000000001</v>
      </c>
    </row>
    <row r="12" spans="1:47">
      <c r="A12" s="1" t="s">
        <v>33</v>
      </c>
      <c r="C12" s="4">
        <v>50.83</v>
      </c>
      <c r="D12" s="4">
        <v>96.76</v>
      </c>
      <c r="E12" s="4">
        <v>115.08</v>
      </c>
      <c r="F12" s="4">
        <v>129.72</v>
      </c>
      <c r="G12" s="4">
        <v>112.33</v>
      </c>
      <c r="H12" s="4">
        <v>113</v>
      </c>
      <c r="I12" s="4">
        <v>116.84</v>
      </c>
      <c r="J12" s="4">
        <v>105.47</v>
      </c>
      <c r="L12" s="5">
        <v>109.67400000000001</v>
      </c>
      <c r="M12" s="5">
        <v>104.42599999999999</v>
      </c>
      <c r="N12" s="5">
        <v>103.37699999999998</v>
      </c>
      <c r="O12" s="5">
        <v>97.079999999999984</v>
      </c>
      <c r="P12" s="5">
        <v>99.179000000000002</v>
      </c>
      <c r="Q12" s="5">
        <v>101.27799999999999</v>
      </c>
      <c r="R12" s="5">
        <v>105.476</v>
      </c>
      <c r="S12" s="5">
        <v>97.079999999999984</v>
      </c>
      <c r="U12" s="5">
        <v>0.46300000000000002</v>
      </c>
      <c r="V12" s="5">
        <v>0.92700000000000005</v>
      </c>
      <c r="W12" s="5">
        <v>1.113</v>
      </c>
      <c r="X12" s="5">
        <v>1.3360000000000001</v>
      </c>
      <c r="Y12" s="5">
        <v>1.133</v>
      </c>
      <c r="Z12" s="5">
        <v>1.1160000000000001</v>
      </c>
      <c r="AA12" s="5">
        <v>1.1080000000000001</v>
      </c>
      <c r="AB12" s="5">
        <v>1.0860000000000001</v>
      </c>
      <c r="AD12" s="5">
        <v>0.499</v>
      </c>
      <c r="AE12" s="5">
        <v>1</v>
      </c>
      <c r="AF12" s="5">
        <v>1.2010000000000001</v>
      </c>
      <c r="AG12" s="5">
        <v>1.4410000000000001</v>
      </c>
      <c r="AH12" s="5">
        <v>1.222</v>
      </c>
      <c r="AI12" s="5">
        <v>1.204</v>
      </c>
      <c r="AJ12" s="5">
        <v>1.1950000000000001</v>
      </c>
      <c r="AK12" s="5">
        <v>1.1719999999999999</v>
      </c>
      <c r="AL12" s="5"/>
      <c r="AM12" s="15"/>
      <c r="AN12" s="5">
        <v>0</v>
      </c>
      <c r="AO12" s="5">
        <v>1</v>
      </c>
      <c r="AP12" s="5">
        <v>1.401</v>
      </c>
      <c r="AQ12" s="5">
        <v>1.881</v>
      </c>
      <c r="AR12" s="5">
        <v>1.444</v>
      </c>
      <c r="AS12" s="5">
        <v>1.407</v>
      </c>
      <c r="AT12" s="5">
        <v>1.39</v>
      </c>
      <c r="AU12" s="13">
        <v>1.343</v>
      </c>
    </row>
    <row r="13" spans="1:47">
      <c r="A13" s="1" t="s">
        <v>34</v>
      </c>
      <c r="C13" s="4">
        <v>70.319999999999993</v>
      </c>
      <c r="D13" s="4">
        <v>169.01</v>
      </c>
      <c r="E13" s="4">
        <v>238.92</v>
      </c>
      <c r="F13" s="4">
        <v>215.73</v>
      </c>
      <c r="G13" s="4">
        <v>222.84</v>
      </c>
      <c r="H13" s="4">
        <v>211.78</v>
      </c>
      <c r="I13" s="4">
        <v>208.87</v>
      </c>
      <c r="J13" s="4">
        <v>170.84</v>
      </c>
      <c r="L13" s="5">
        <v>86.075999999999993</v>
      </c>
      <c r="M13" s="5">
        <v>88.077999999999989</v>
      </c>
      <c r="N13" s="5">
        <v>81.071999999999989</v>
      </c>
      <c r="O13" s="5">
        <v>98.087000000000003</v>
      </c>
      <c r="P13" s="5">
        <v>93.082999999999998</v>
      </c>
      <c r="Q13" s="5">
        <v>94.083999999999989</v>
      </c>
      <c r="R13" s="5">
        <v>75.066999999999993</v>
      </c>
      <c r="S13" s="5">
        <v>106.09400000000001</v>
      </c>
      <c r="U13" s="5">
        <v>0.81699999999999995</v>
      </c>
      <c r="V13" s="5">
        <v>1.919</v>
      </c>
      <c r="W13" s="5">
        <v>2.9470000000000001</v>
      </c>
      <c r="X13" s="5">
        <v>2.1989999999999998</v>
      </c>
      <c r="Y13" s="5">
        <v>2.3940000000000001</v>
      </c>
      <c r="Z13" s="5">
        <v>2.2509999999999999</v>
      </c>
      <c r="AA13" s="5">
        <v>2.782</v>
      </c>
      <c r="AB13" s="5">
        <v>1.61</v>
      </c>
      <c r="AD13" s="5">
        <v>0.42599999999999999</v>
      </c>
      <c r="AE13" s="5">
        <v>1</v>
      </c>
      <c r="AF13" s="5">
        <v>1.536</v>
      </c>
      <c r="AG13" s="5">
        <v>1.1459999999999999</v>
      </c>
      <c r="AH13" s="5">
        <v>1.248</v>
      </c>
      <c r="AI13" s="5">
        <v>1.173</v>
      </c>
      <c r="AJ13" s="5">
        <v>1.45</v>
      </c>
      <c r="AK13" s="5">
        <v>0.83899999999999997</v>
      </c>
      <c r="AL13" s="5"/>
      <c r="AM13" s="15"/>
      <c r="AN13" s="5">
        <v>0</v>
      </c>
      <c r="AO13" s="5">
        <v>1</v>
      </c>
      <c r="AP13" s="5">
        <v>1.9330000000000001</v>
      </c>
      <c r="AQ13" s="5">
        <v>1.254</v>
      </c>
      <c r="AR13" s="5">
        <v>1.431</v>
      </c>
      <c r="AS13" s="5">
        <v>1.3009999999999999</v>
      </c>
      <c r="AT13" s="5">
        <v>1.7829999999999999</v>
      </c>
      <c r="AU13" s="13">
        <v>0.72</v>
      </c>
    </row>
    <row r="14" spans="1:47">
      <c r="A14" s="1" t="s">
        <v>35</v>
      </c>
      <c r="C14" s="4">
        <v>34.04</v>
      </c>
      <c r="D14" s="4">
        <v>68.930000000000007</v>
      </c>
      <c r="E14" s="4">
        <v>81.37</v>
      </c>
      <c r="F14" s="4">
        <v>80.45</v>
      </c>
      <c r="G14" s="4">
        <v>84.97</v>
      </c>
      <c r="H14" s="4">
        <v>82.9</v>
      </c>
      <c r="I14" s="4">
        <v>83.92</v>
      </c>
      <c r="J14" s="4">
        <v>83</v>
      </c>
      <c r="L14" s="5">
        <v>110.58499999999999</v>
      </c>
      <c r="M14" s="5">
        <v>118.777</v>
      </c>
      <c r="N14" s="5">
        <v>91.13</v>
      </c>
      <c r="O14" s="5">
        <v>83.962999999999994</v>
      </c>
      <c r="P14" s="5">
        <v>88.058999999999997</v>
      </c>
      <c r="Q14" s="5">
        <v>101.36999999999999</v>
      </c>
      <c r="R14" s="5">
        <v>96.25</v>
      </c>
      <c r="S14" s="5">
        <v>88.058999999999997</v>
      </c>
      <c r="U14" s="5">
        <v>0.308</v>
      </c>
      <c r="V14" s="5">
        <v>0.57999999999999996</v>
      </c>
      <c r="W14" s="5">
        <v>0.89300000000000002</v>
      </c>
      <c r="X14" s="5">
        <v>0.95799999999999996</v>
      </c>
      <c r="Y14" s="5">
        <v>0.96499999999999997</v>
      </c>
      <c r="Z14" s="5">
        <v>0.81799999999999995</v>
      </c>
      <c r="AA14" s="5">
        <v>0.872</v>
      </c>
      <c r="AB14" s="5">
        <v>0.94299999999999995</v>
      </c>
      <c r="AD14" s="5">
        <v>0.53100000000000003</v>
      </c>
      <c r="AE14" s="5">
        <v>1</v>
      </c>
      <c r="AF14" s="5">
        <v>1.54</v>
      </c>
      <c r="AG14" s="5">
        <v>1.6519999999999999</v>
      </c>
      <c r="AH14" s="5">
        <v>1.6639999999999999</v>
      </c>
      <c r="AI14" s="5">
        <v>1.41</v>
      </c>
      <c r="AJ14" s="5">
        <v>1.5029999999999999</v>
      </c>
      <c r="AK14" s="5">
        <v>1.6259999999999999</v>
      </c>
      <c r="AL14" s="5"/>
      <c r="AM14" s="15"/>
      <c r="AN14" s="5">
        <v>0</v>
      </c>
      <c r="AO14" s="5">
        <v>1</v>
      </c>
      <c r="AP14" s="5">
        <v>2.1509999999999998</v>
      </c>
      <c r="AQ14" s="5">
        <v>2.39</v>
      </c>
      <c r="AR14" s="5">
        <v>2.415</v>
      </c>
      <c r="AS14" s="5">
        <v>1.8750000000000004</v>
      </c>
      <c r="AT14" s="5">
        <v>2.0739999999999998</v>
      </c>
      <c r="AU14" s="13">
        <v>2.335</v>
      </c>
    </row>
    <row r="15" spans="1:47">
      <c r="A15" s="1" t="s">
        <v>36</v>
      </c>
      <c r="C15" s="4">
        <v>34.01</v>
      </c>
      <c r="D15" s="4">
        <v>91.48</v>
      </c>
      <c r="E15" s="4">
        <v>80.930000000000007</v>
      </c>
      <c r="F15" s="4">
        <v>99.19</v>
      </c>
      <c r="G15" s="4">
        <v>101.63</v>
      </c>
      <c r="H15" s="4">
        <v>83.41</v>
      </c>
      <c r="I15" s="4">
        <v>80.87</v>
      </c>
      <c r="J15" s="4">
        <v>82.37</v>
      </c>
      <c r="L15" s="5">
        <v>90.106999999999999</v>
      </c>
      <c r="M15" s="5">
        <v>103.41799999999999</v>
      </c>
      <c r="N15" s="5">
        <v>92.153999999999996</v>
      </c>
      <c r="O15" s="5">
        <v>105.46599999999999</v>
      </c>
      <c r="P15" s="5">
        <v>96.25</v>
      </c>
      <c r="Q15" s="5">
        <v>92.153999999999996</v>
      </c>
      <c r="R15" s="5">
        <v>100.34599999999999</v>
      </c>
      <c r="S15" s="5">
        <v>95.225999999999999</v>
      </c>
      <c r="U15" s="5">
        <v>0.377</v>
      </c>
      <c r="V15" s="5">
        <v>0.88500000000000001</v>
      </c>
      <c r="W15" s="5">
        <v>0.878</v>
      </c>
      <c r="X15" s="5">
        <v>0.94</v>
      </c>
      <c r="Y15" s="5">
        <v>1.056</v>
      </c>
      <c r="Z15" s="5">
        <v>0.90500000000000003</v>
      </c>
      <c r="AA15" s="5">
        <v>0.80600000000000005</v>
      </c>
      <c r="AB15" s="5">
        <v>0.86499999999999999</v>
      </c>
      <c r="AD15" s="5">
        <v>0.42599999999999999</v>
      </c>
      <c r="AE15" s="5">
        <v>1</v>
      </c>
      <c r="AF15" s="5">
        <v>0.99199999999999999</v>
      </c>
      <c r="AG15" s="5">
        <v>1.0620000000000001</v>
      </c>
      <c r="AH15" s="5">
        <v>1.1930000000000001</v>
      </c>
      <c r="AI15" s="5">
        <v>1.0229999999999999</v>
      </c>
      <c r="AJ15" s="5">
        <v>0.91100000000000003</v>
      </c>
      <c r="AK15" s="5">
        <v>0.97699999999999998</v>
      </c>
      <c r="AL15" s="5"/>
      <c r="AM15" s="15"/>
      <c r="AN15" s="6">
        <v>0</v>
      </c>
      <c r="AO15" s="6">
        <v>1</v>
      </c>
      <c r="AP15" s="6">
        <v>0.98599999999999999</v>
      </c>
      <c r="AQ15" s="6">
        <v>1.1080000000000001</v>
      </c>
      <c r="AR15" s="6">
        <v>1.337</v>
      </c>
      <c r="AS15" s="6">
        <v>1.0389999999999999</v>
      </c>
      <c r="AT15" s="6">
        <v>0.84399999999999997</v>
      </c>
      <c r="AU15" s="14">
        <v>0.96099999999999997</v>
      </c>
    </row>
    <row r="16" spans="1:47">
      <c r="AD16" s="5"/>
      <c r="AE16" s="5"/>
      <c r="AF16" s="5"/>
      <c r="AG16" s="5"/>
      <c r="AH16" s="5"/>
      <c r="AI16" s="5"/>
      <c r="AJ16" s="5"/>
      <c r="AK16" s="5"/>
      <c r="AL16" s="5"/>
      <c r="AM16" s="15" t="s">
        <v>2</v>
      </c>
      <c r="AN16" s="5">
        <f>AVERAGE(AN8:AN15)</f>
        <v>0</v>
      </c>
      <c r="AO16" s="5">
        <f t="shared" ref="AO16:AU16" si="0">AVERAGE(AO8:AO15)</f>
        <v>1</v>
      </c>
      <c r="AP16" s="5">
        <f t="shared" si="0"/>
        <v>1.3743750000000001</v>
      </c>
      <c r="AQ16" s="5">
        <f t="shared" si="0"/>
        <v>1.7897500000000002</v>
      </c>
      <c r="AR16" s="5">
        <f t="shared" si="0"/>
        <v>1.5255000000000001</v>
      </c>
      <c r="AS16" s="5">
        <f t="shared" si="0"/>
        <v>1.3215000000000001</v>
      </c>
      <c r="AT16" s="5">
        <f t="shared" si="0"/>
        <v>1.3063749999999998</v>
      </c>
      <c r="AU16" s="13">
        <f t="shared" si="0"/>
        <v>0.99850000000000005</v>
      </c>
    </row>
    <row r="17" spans="30:47">
      <c r="AD17" s="5"/>
      <c r="AE17" s="5"/>
      <c r="AF17" s="5"/>
      <c r="AG17" s="5"/>
      <c r="AH17" s="5"/>
      <c r="AI17" s="5"/>
      <c r="AJ17" s="5"/>
      <c r="AK17" s="5"/>
      <c r="AL17" s="5"/>
      <c r="AM17" s="15" t="s">
        <v>3</v>
      </c>
      <c r="AN17" s="5">
        <f>_xlfn.STDEV.S(AN8:AN15)</f>
        <v>0</v>
      </c>
      <c r="AO17" s="5">
        <f t="shared" ref="AO17:AU17" si="1">_xlfn.STDEV.S(AO8:AO15)</f>
        <v>0</v>
      </c>
      <c r="AP17" s="5">
        <f t="shared" si="1"/>
        <v>0.56790893070229864</v>
      </c>
      <c r="AQ17" s="5">
        <f t="shared" si="1"/>
        <v>0.80000566962276609</v>
      </c>
      <c r="AR17" s="5">
        <f t="shared" si="1"/>
        <v>0.48153474878321528</v>
      </c>
      <c r="AS17" s="5">
        <f t="shared" si="1"/>
        <v>0.36886854026875215</v>
      </c>
      <c r="AT17" s="5">
        <f t="shared" si="1"/>
        <v>0.45232034713084912</v>
      </c>
      <c r="AU17" s="13">
        <f t="shared" si="1"/>
        <v>0.63341590940369807</v>
      </c>
    </row>
    <row r="18" spans="30:47">
      <c r="AG18" s="10"/>
      <c r="AH18" s="10"/>
      <c r="AM18" s="15" t="s">
        <v>167</v>
      </c>
      <c r="AP18" s="1">
        <f>_xlfn.T.TEST(AO8:AO15,AP8:AP15,2,3)</f>
        <v>0.10451154731266711</v>
      </c>
      <c r="AQ18" s="10">
        <f>_xlfn.T.TEST(AO8:AO15,AQ8:AQ15,2,3)</f>
        <v>2.6824563687201933E-2</v>
      </c>
      <c r="AR18" s="10">
        <f>_xlfn.T.TEST(AO8:AO15,AR8:AR15,2,3)</f>
        <v>1.7649315790035994E-2</v>
      </c>
      <c r="AS18" s="10">
        <f>_xlfn.T.TEST(AO8:AO15,AS8:AS15,2,3)</f>
        <v>4.3134529175211489E-2</v>
      </c>
      <c r="AT18" s="1">
        <f>_xlfn.T.TEST(AO8:AO15,AT8:AT15,2,3)</f>
        <v>9.6925671056216772E-2</v>
      </c>
      <c r="AU18" s="21">
        <f>_xlfn.T.TEST(AO8:AO15,AU8:AU15,2,3)</f>
        <v>0.99484267315868558</v>
      </c>
    </row>
    <row r="19" spans="30:47" ht="15" thickBot="1">
      <c r="AM19" s="17" t="s">
        <v>162</v>
      </c>
      <c r="AN19" s="18"/>
      <c r="AO19" s="18"/>
      <c r="AP19" s="18"/>
      <c r="AQ19" s="18" t="s">
        <v>60</v>
      </c>
      <c r="AR19" s="18" t="s">
        <v>60</v>
      </c>
      <c r="AS19" s="18" t="s">
        <v>60</v>
      </c>
      <c r="AT19" s="18"/>
      <c r="AU19" s="19"/>
    </row>
  </sheetData>
  <mergeCells count="5">
    <mergeCell ref="C4:K4"/>
    <mergeCell ref="L4:S4"/>
    <mergeCell ref="U4:AB4"/>
    <mergeCell ref="AD4:AK4"/>
    <mergeCell ref="AN4:AU4"/>
  </mergeCells>
  <phoneticPr fontId="2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81143-8472-B74E-A5E7-1BBF94314CF3}">
  <dimension ref="A1:AU19"/>
  <sheetViews>
    <sheetView workbookViewId="0"/>
  </sheetViews>
  <sheetFormatPr baseColWidth="10" defaultRowHeight="14"/>
  <cols>
    <col min="1" max="1" width="8.7109375" style="1" customWidth="1"/>
    <col min="2" max="2" width="15.7109375" style="1" customWidth="1"/>
    <col min="3" max="47" width="9.7109375" style="1" customWidth="1"/>
    <col min="48" max="16384" width="10.7109375" style="1"/>
  </cols>
  <sheetData>
    <row r="1" spans="1:47" ht="18">
      <c r="A1" s="23" t="s">
        <v>196</v>
      </c>
    </row>
    <row r="3" spans="1:47" ht="15" thickBot="1">
      <c r="A3" s="22" t="s">
        <v>103</v>
      </c>
    </row>
    <row r="4" spans="1:47">
      <c r="C4" s="24" t="s">
        <v>1</v>
      </c>
      <c r="D4" s="24"/>
      <c r="E4" s="24"/>
      <c r="F4" s="24"/>
      <c r="G4" s="24"/>
      <c r="H4" s="24"/>
      <c r="I4" s="24"/>
      <c r="J4" s="24"/>
      <c r="K4" s="24"/>
      <c r="L4" s="24" t="s">
        <v>161</v>
      </c>
      <c r="M4" s="24"/>
      <c r="N4" s="24"/>
      <c r="O4" s="24"/>
      <c r="P4" s="24"/>
      <c r="Q4" s="24"/>
      <c r="R4" s="24"/>
      <c r="S4" s="24"/>
      <c r="U4" s="24" t="s">
        <v>163</v>
      </c>
      <c r="V4" s="24"/>
      <c r="W4" s="24"/>
      <c r="X4" s="24"/>
      <c r="Y4" s="24"/>
      <c r="Z4" s="24"/>
      <c r="AA4" s="24"/>
      <c r="AB4" s="24"/>
      <c r="AD4" s="24" t="s">
        <v>164</v>
      </c>
      <c r="AE4" s="24"/>
      <c r="AF4" s="24"/>
      <c r="AG4" s="24"/>
      <c r="AH4" s="24"/>
      <c r="AI4" s="24"/>
      <c r="AJ4" s="24"/>
      <c r="AK4" s="24"/>
      <c r="AL4" s="2"/>
      <c r="AM4" s="20"/>
      <c r="AN4" s="25" t="s">
        <v>165</v>
      </c>
      <c r="AO4" s="25"/>
      <c r="AP4" s="25"/>
      <c r="AQ4" s="25"/>
      <c r="AR4" s="25"/>
      <c r="AS4" s="25"/>
      <c r="AT4" s="25"/>
      <c r="AU4" s="26"/>
    </row>
    <row r="5" spans="1:47">
      <c r="B5" s="1" t="s">
        <v>14</v>
      </c>
      <c r="C5" s="2" t="s">
        <v>16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  <c r="I5" s="2" t="s">
        <v>16</v>
      </c>
      <c r="J5" s="2" t="s">
        <v>16</v>
      </c>
      <c r="K5" s="2"/>
      <c r="L5" s="2" t="s">
        <v>16</v>
      </c>
      <c r="M5" s="2" t="s">
        <v>16</v>
      </c>
      <c r="N5" s="2" t="s">
        <v>16</v>
      </c>
      <c r="O5" s="2" t="s">
        <v>16</v>
      </c>
      <c r="P5" s="2" t="s">
        <v>16</v>
      </c>
      <c r="Q5" s="2" t="s">
        <v>16</v>
      </c>
      <c r="R5" s="2" t="s">
        <v>16</v>
      </c>
      <c r="S5" s="2" t="s">
        <v>16</v>
      </c>
      <c r="U5" s="2" t="s">
        <v>16</v>
      </c>
      <c r="V5" s="2" t="s">
        <v>16</v>
      </c>
      <c r="W5" s="2" t="s">
        <v>16</v>
      </c>
      <c r="X5" s="2" t="s">
        <v>16</v>
      </c>
      <c r="Y5" s="2" t="s">
        <v>16</v>
      </c>
      <c r="Z5" s="2" t="s">
        <v>16</v>
      </c>
      <c r="AA5" s="2" t="s">
        <v>16</v>
      </c>
      <c r="AB5" s="2" t="s">
        <v>16</v>
      </c>
      <c r="AD5" s="2" t="s">
        <v>16</v>
      </c>
      <c r="AE5" s="2" t="s">
        <v>16</v>
      </c>
      <c r="AF5" s="2" t="s">
        <v>16</v>
      </c>
      <c r="AG5" s="2" t="s">
        <v>16</v>
      </c>
      <c r="AH5" s="2" t="s">
        <v>16</v>
      </c>
      <c r="AI5" s="2" t="s">
        <v>16</v>
      </c>
      <c r="AJ5" s="2" t="s">
        <v>16</v>
      </c>
      <c r="AK5" s="2" t="s">
        <v>16</v>
      </c>
      <c r="AL5" s="2"/>
      <c r="AM5" s="15"/>
      <c r="AN5" s="2" t="s">
        <v>16</v>
      </c>
      <c r="AO5" s="2" t="s">
        <v>16</v>
      </c>
      <c r="AP5" s="2" t="s">
        <v>16</v>
      </c>
      <c r="AQ5" s="2" t="s">
        <v>16</v>
      </c>
      <c r="AR5" s="2" t="s">
        <v>16</v>
      </c>
      <c r="AS5" s="2" t="s">
        <v>16</v>
      </c>
      <c r="AT5" s="2" t="s">
        <v>16</v>
      </c>
      <c r="AU5" s="11" t="s">
        <v>16</v>
      </c>
    </row>
    <row r="6" spans="1:47">
      <c r="B6" s="1" t="s">
        <v>17</v>
      </c>
      <c r="C6" s="2" t="s">
        <v>15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/>
      <c r="L6" s="2" t="s">
        <v>15</v>
      </c>
      <c r="M6" s="2" t="s">
        <v>16</v>
      </c>
      <c r="N6" s="2" t="s">
        <v>16</v>
      </c>
      <c r="O6" s="2" t="s">
        <v>16</v>
      </c>
      <c r="P6" s="2" t="s">
        <v>16</v>
      </c>
      <c r="Q6" s="2" t="s">
        <v>16</v>
      </c>
      <c r="R6" s="2" t="s">
        <v>16</v>
      </c>
      <c r="S6" s="2" t="s">
        <v>16</v>
      </c>
      <c r="U6" s="2" t="s">
        <v>15</v>
      </c>
      <c r="V6" s="2" t="s">
        <v>16</v>
      </c>
      <c r="W6" s="2" t="s">
        <v>16</v>
      </c>
      <c r="X6" s="2" t="s">
        <v>16</v>
      </c>
      <c r="Y6" s="2" t="s">
        <v>16</v>
      </c>
      <c r="Z6" s="2" t="s">
        <v>16</v>
      </c>
      <c r="AA6" s="2" t="s">
        <v>16</v>
      </c>
      <c r="AB6" s="2" t="s">
        <v>16</v>
      </c>
      <c r="AD6" s="2" t="s">
        <v>15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/>
      <c r="AM6" s="15"/>
      <c r="AN6" s="2" t="s">
        <v>15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11" t="s">
        <v>16</v>
      </c>
    </row>
    <row r="7" spans="1:47">
      <c r="B7" s="3" t="s">
        <v>112</v>
      </c>
      <c r="C7" s="7" t="s">
        <v>15</v>
      </c>
      <c r="D7" s="7" t="s">
        <v>15</v>
      </c>
      <c r="E7" s="7">
        <v>25</v>
      </c>
      <c r="F7" s="7">
        <v>50</v>
      </c>
      <c r="G7" s="7">
        <v>100</v>
      </c>
      <c r="H7" s="7">
        <v>200</v>
      </c>
      <c r="I7" s="7">
        <v>400</v>
      </c>
      <c r="J7" s="7">
        <v>800</v>
      </c>
      <c r="L7" s="7" t="s">
        <v>15</v>
      </c>
      <c r="M7" s="7" t="s">
        <v>15</v>
      </c>
      <c r="N7" s="7">
        <v>25</v>
      </c>
      <c r="O7" s="7">
        <v>50</v>
      </c>
      <c r="P7" s="7">
        <v>100</v>
      </c>
      <c r="Q7" s="7">
        <v>200</v>
      </c>
      <c r="R7" s="7">
        <v>400</v>
      </c>
      <c r="S7" s="7">
        <v>800</v>
      </c>
      <c r="U7" s="7" t="s">
        <v>15</v>
      </c>
      <c r="V7" s="7" t="s">
        <v>15</v>
      </c>
      <c r="W7" s="7">
        <v>25</v>
      </c>
      <c r="X7" s="7">
        <v>50</v>
      </c>
      <c r="Y7" s="7">
        <v>100</v>
      </c>
      <c r="Z7" s="7">
        <v>200</v>
      </c>
      <c r="AA7" s="7">
        <v>400</v>
      </c>
      <c r="AB7" s="7">
        <v>800</v>
      </c>
      <c r="AD7" s="7" t="s">
        <v>15</v>
      </c>
      <c r="AE7" s="7" t="s">
        <v>15</v>
      </c>
      <c r="AF7" s="7">
        <v>25</v>
      </c>
      <c r="AG7" s="7">
        <v>50</v>
      </c>
      <c r="AH7" s="7">
        <v>100</v>
      </c>
      <c r="AI7" s="7">
        <v>200</v>
      </c>
      <c r="AJ7" s="7">
        <v>400</v>
      </c>
      <c r="AK7" s="7">
        <v>800</v>
      </c>
      <c r="AL7" s="2"/>
      <c r="AM7" s="15"/>
      <c r="AN7" s="7" t="s">
        <v>15</v>
      </c>
      <c r="AO7" s="7" t="s">
        <v>15</v>
      </c>
      <c r="AP7" s="7">
        <v>25</v>
      </c>
      <c r="AQ7" s="7">
        <v>50</v>
      </c>
      <c r="AR7" s="7">
        <v>100</v>
      </c>
      <c r="AS7" s="7">
        <v>200</v>
      </c>
      <c r="AT7" s="7">
        <v>400</v>
      </c>
      <c r="AU7" s="12">
        <v>800</v>
      </c>
    </row>
    <row r="8" spans="1:47">
      <c r="A8" s="1" t="s">
        <v>104</v>
      </c>
      <c r="C8" s="4">
        <v>35.07</v>
      </c>
      <c r="D8" s="4">
        <v>125</v>
      </c>
      <c r="E8" s="4">
        <v>177.06</v>
      </c>
      <c r="F8" s="4">
        <v>193.54</v>
      </c>
      <c r="G8" s="4">
        <v>96.23</v>
      </c>
      <c r="H8" s="4">
        <v>144.81</v>
      </c>
      <c r="I8" s="4">
        <v>146.72999999999999</v>
      </c>
      <c r="J8" s="4">
        <v>139.47</v>
      </c>
      <c r="L8" s="5">
        <v>126.227</v>
      </c>
      <c r="M8" s="5">
        <v>142.91899999999998</v>
      </c>
      <c r="N8" s="5">
        <v>134.57299999999998</v>
      </c>
      <c r="O8" s="5">
        <v>130.39999999999998</v>
      </c>
      <c r="P8" s="5">
        <v>132.48599999999999</v>
      </c>
      <c r="Q8" s="5">
        <v>126.227</v>
      </c>
      <c r="R8" s="5">
        <v>117.88199999999998</v>
      </c>
      <c r="S8" s="5">
        <v>133.53</v>
      </c>
      <c r="U8" s="5">
        <v>0.27800000000000002</v>
      </c>
      <c r="V8" s="5">
        <v>0.875</v>
      </c>
      <c r="W8" s="5">
        <v>1.3160000000000001</v>
      </c>
      <c r="X8" s="5">
        <v>1.484</v>
      </c>
      <c r="Y8" s="5">
        <v>0.72599999999999998</v>
      </c>
      <c r="Z8" s="5">
        <v>1.147</v>
      </c>
      <c r="AA8" s="5">
        <v>1.2450000000000001</v>
      </c>
      <c r="AB8" s="5">
        <v>1.044</v>
      </c>
      <c r="AD8" s="5">
        <v>0.318</v>
      </c>
      <c r="AE8" s="5">
        <v>1</v>
      </c>
      <c r="AF8" s="5">
        <v>1.504</v>
      </c>
      <c r="AG8" s="5">
        <v>1.696</v>
      </c>
      <c r="AH8" s="5">
        <v>0.83</v>
      </c>
      <c r="AI8" s="5">
        <v>1.3109999999999999</v>
      </c>
      <c r="AJ8" s="5">
        <v>1.423</v>
      </c>
      <c r="AK8" s="5">
        <v>1.1930000000000001</v>
      </c>
      <c r="AL8" s="5"/>
      <c r="AM8" s="15"/>
      <c r="AN8" s="5">
        <v>0</v>
      </c>
      <c r="AO8" s="5">
        <v>1</v>
      </c>
      <c r="AP8" s="5">
        <v>1.7390000000000001</v>
      </c>
      <c r="AQ8" s="5">
        <v>2.02</v>
      </c>
      <c r="AR8" s="5">
        <v>0.75</v>
      </c>
      <c r="AS8" s="5">
        <v>1.456</v>
      </c>
      <c r="AT8" s="5">
        <v>1.62</v>
      </c>
      <c r="AU8" s="13">
        <v>1.2829999999999999</v>
      </c>
    </row>
    <row r="9" spans="1:47">
      <c r="A9" s="1" t="s">
        <v>105</v>
      </c>
      <c r="C9" s="4">
        <v>33.24</v>
      </c>
      <c r="D9" s="4">
        <v>129.28</v>
      </c>
      <c r="E9" s="4">
        <v>170</v>
      </c>
      <c r="F9" s="4">
        <v>118.49</v>
      </c>
      <c r="G9" s="4">
        <v>125.83</v>
      </c>
      <c r="H9" s="4">
        <v>151.77000000000001</v>
      </c>
      <c r="I9" s="4">
        <v>142.88999999999999</v>
      </c>
      <c r="J9" s="4">
        <v>109.37</v>
      </c>
      <c r="L9" s="5">
        <v>126.227</v>
      </c>
      <c r="M9" s="5">
        <v>124.14100000000001</v>
      </c>
      <c r="N9" s="5">
        <v>127.26999999999998</v>
      </c>
      <c r="O9" s="5">
        <v>128.31399999999999</v>
      </c>
      <c r="P9" s="5">
        <v>113.709</v>
      </c>
      <c r="Q9" s="5">
        <v>128.31399999999999</v>
      </c>
      <c r="R9" s="5">
        <v>106.40599999999998</v>
      </c>
      <c r="S9" s="5">
        <v>124.14099999999999</v>
      </c>
      <c r="U9" s="5">
        <v>0.26300000000000001</v>
      </c>
      <c r="V9" s="5">
        <v>1.0409999999999999</v>
      </c>
      <c r="W9" s="5">
        <v>1.3360000000000001</v>
      </c>
      <c r="X9" s="5">
        <v>0.92300000000000004</v>
      </c>
      <c r="Y9" s="5">
        <v>1.107</v>
      </c>
      <c r="Z9" s="5">
        <v>1.1830000000000001</v>
      </c>
      <c r="AA9" s="5">
        <v>1.343</v>
      </c>
      <c r="AB9" s="5">
        <v>0.88100000000000001</v>
      </c>
      <c r="AD9" s="5">
        <v>0.253</v>
      </c>
      <c r="AE9" s="5">
        <v>1</v>
      </c>
      <c r="AF9" s="5">
        <v>1.2829999999999999</v>
      </c>
      <c r="AG9" s="5">
        <v>0.88700000000000001</v>
      </c>
      <c r="AH9" s="5">
        <v>1.0629999999999999</v>
      </c>
      <c r="AI9" s="5">
        <v>1.1359999999999999</v>
      </c>
      <c r="AJ9" s="5">
        <v>1.29</v>
      </c>
      <c r="AK9" s="5">
        <v>0.84599999999999997</v>
      </c>
      <c r="AL9" s="5"/>
      <c r="AM9" s="15"/>
      <c r="AN9" s="5">
        <v>0</v>
      </c>
      <c r="AO9" s="5">
        <v>1</v>
      </c>
      <c r="AP9" s="5">
        <v>1.379</v>
      </c>
      <c r="AQ9" s="5">
        <v>0.84799999999999998</v>
      </c>
      <c r="AR9" s="5">
        <v>1.085</v>
      </c>
      <c r="AS9" s="5">
        <v>1.1830000000000001</v>
      </c>
      <c r="AT9" s="5">
        <v>1.3879999999999999</v>
      </c>
      <c r="AU9" s="13">
        <v>0.79400000000000004</v>
      </c>
    </row>
    <row r="10" spans="1:47">
      <c r="A10" s="1" t="s">
        <v>106</v>
      </c>
      <c r="C10" s="4">
        <v>43.37</v>
      </c>
      <c r="D10" s="4">
        <v>77.52</v>
      </c>
      <c r="E10" s="4">
        <v>86.59</v>
      </c>
      <c r="F10" s="4">
        <v>103.57</v>
      </c>
      <c r="G10" s="4">
        <v>113.66</v>
      </c>
      <c r="H10" s="4">
        <v>104.08</v>
      </c>
      <c r="I10" s="4">
        <v>80.86</v>
      </c>
      <c r="J10" s="4">
        <v>64.02</v>
      </c>
      <c r="L10" s="5">
        <v>137.01900000000001</v>
      </c>
      <c r="M10" s="5">
        <v>153.62800000000001</v>
      </c>
      <c r="N10" s="5">
        <v>140.13300000000001</v>
      </c>
      <c r="O10" s="5">
        <v>143.24799999999999</v>
      </c>
      <c r="P10" s="5">
        <v>144.286</v>
      </c>
      <c r="Q10" s="5">
        <v>135.98099999999999</v>
      </c>
      <c r="R10" s="5">
        <v>148.43799999999999</v>
      </c>
      <c r="S10" s="5">
        <v>146.36199999999999</v>
      </c>
      <c r="U10" s="5">
        <v>0.317</v>
      </c>
      <c r="V10" s="5">
        <v>0.505</v>
      </c>
      <c r="W10" s="5">
        <v>0.61799999999999999</v>
      </c>
      <c r="X10" s="5">
        <v>0.72299999999999998</v>
      </c>
      <c r="Y10" s="5">
        <v>0.78800000000000003</v>
      </c>
      <c r="Z10" s="5">
        <v>0.76500000000000001</v>
      </c>
      <c r="AA10" s="5">
        <v>0.54500000000000004</v>
      </c>
      <c r="AB10" s="5">
        <v>0.437</v>
      </c>
      <c r="AD10" s="5">
        <v>0.628</v>
      </c>
      <c r="AE10" s="5">
        <v>1</v>
      </c>
      <c r="AF10" s="5">
        <v>1.224</v>
      </c>
      <c r="AG10" s="5">
        <v>1.4319999999999999</v>
      </c>
      <c r="AH10" s="5">
        <v>1.56</v>
      </c>
      <c r="AI10" s="5">
        <v>1.5149999999999999</v>
      </c>
      <c r="AJ10" s="5">
        <v>1.079</v>
      </c>
      <c r="AK10" s="5">
        <v>0.86499999999999999</v>
      </c>
      <c r="AL10" s="5"/>
      <c r="AM10" s="15"/>
      <c r="AN10" s="5">
        <v>0</v>
      </c>
      <c r="AO10" s="5">
        <v>1</v>
      </c>
      <c r="AP10" s="5">
        <v>1.601</v>
      </c>
      <c r="AQ10" s="5">
        <v>2.16</v>
      </c>
      <c r="AR10" s="5">
        <v>2.5049999999999999</v>
      </c>
      <c r="AS10" s="5">
        <v>2.383</v>
      </c>
      <c r="AT10" s="5">
        <v>1.2130000000000001</v>
      </c>
      <c r="AU10" s="13">
        <v>0.63800000000000001</v>
      </c>
    </row>
    <row r="11" spans="1:47">
      <c r="A11" s="1" t="s">
        <v>107</v>
      </c>
      <c r="C11" s="4">
        <v>57.17</v>
      </c>
      <c r="D11" s="4">
        <v>72.77</v>
      </c>
      <c r="E11" s="4">
        <v>66.489999999999995</v>
      </c>
      <c r="F11" s="4">
        <v>95.85</v>
      </c>
      <c r="G11" s="4">
        <v>103.97</v>
      </c>
      <c r="H11" s="4">
        <v>70.489999999999995</v>
      </c>
      <c r="I11" s="4">
        <v>56.26</v>
      </c>
      <c r="J11" s="4">
        <v>98.68</v>
      </c>
      <c r="L11" s="5">
        <v>123.52500000000001</v>
      </c>
      <c r="M11" s="5">
        <v>119.37299999999999</v>
      </c>
      <c r="N11" s="5">
        <v>113.145</v>
      </c>
      <c r="O11" s="5">
        <v>129.75300000000001</v>
      </c>
      <c r="P11" s="5">
        <v>114.18300000000001</v>
      </c>
      <c r="Q11" s="5">
        <v>118.33500000000001</v>
      </c>
      <c r="R11" s="5">
        <v>113.145</v>
      </c>
      <c r="S11" s="5">
        <v>125.601</v>
      </c>
      <c r="U11" s="5">
        <v>0.46300000000000002</v>
      </c>
      <c r="V11" s="5">
        <v>0.61</v>
      </c>
      <c r="W11" s="5">
        <v>0.58799999999999997</v>
      </c>
      <c r="X11" s="5">
        <v>0.73899999999999999</v>
      </c>
      <c r="Y11" s="5">
        <v>0.91100000000000003</v>
      </c>
      <c r="Z11" s="5">
        <v>0.59599999999999997</v>
      </c>
      <c r="AA11" s="5">
        <v>0.497</v>
      </c>
      <c r="AB11" s="5">
        <v>0.78600000000000003</v>
      </c>
      <c r="AD11" s="5">
        <v>0.75900000000000001</v>
      </c>
      <c r="AE11" s="5">
        <v>1</v>
      </c>
      <c r="AF11" s="5">
        <v>0.96399999999999997</v>
      </c>
      <c r="AG11" s="5">
        <v>1.2110000000000001</v>
      </c>
      <c r="AH11" s="5">
        <v>1.4930000000000001</v>
      </c>
      <c r="AI11" s="5">
        <v>0.97699999999999998</v>
      </c>
      <c r="AJ11" s="5">
        <v>0.81499999999999995</v>
      </c>
      <c r="AK11" s="5">
        <v>1.2889999999999999</v>
      </c>
      <c r="AL11" s="5"/>
      <c r="AM11" s="15"/>
      <c r="AN11" s="5">
        <v>0</v>
      </c>
      <c r="AO11" s="5">
        <v>1</v>
      </c>
      <c r="AP11" s="5">
        <v>0.85</v>
      </c>
      <c r="AQ11" s="5">
        <v>1.8779999999999999</v>
      </c>
      <c r="AR11" s="5">
        <v>3.048</v>
      </c>
      <c r="AS11" s="5">
        <v>0.90500000000000003</v>
      </c>
      <c r="AT11" s="5">
        <v>0.23100000000000001</v>
      </c>
      <c r="AU11" s="13">
        <v>2.1970000000000001</v>
      </c>
    </row>
    <row r="12" spans="1:47">
      <c r="A12" s="1" t="s">
        <v>108</v>
      </c>
      <c r="C12" s="4">
        <v>61.42</v>
      </c>
      <c r="D12" s="4">
        <v>87.95</v>
      </c>
      <c r="E12" s="4">
        <v>135.62</v>
      </c>
      <c r="F12" s="4">
        <v>120.99</v>
      </c>
      <c r="G12" s="4">
        <v>109.57</v>
      </c>
      <c r="H12" s="4">
        <v>114.85</v>
      </c>
      <c r="I12" s="4">
        <v>148.96</v>
      </c>
      <c r="J12" s="4">
        <v>145.88999999999999</v>
      </c>
      <c r="L12" s="5">
        <v>174.38800000000001</v>
      </c>
      <c r="M12" s="5">
        <v>161.93199999999999</v>
      </c>
      <c r="N12" s="5">
        <v>175.42599999999999</v>
      </c>
      <c r="O12" s="5">
        <v>180.61600000000001</v>
      </c>
      <c r="P12" s="5">
        <v>170.23599999999999</v>
      </c>
      <c r="Q12" s="5">
        <v>176.464</v>
      </c>
      <c r="R12" s="5">
        <v>192.035</v>
      </c>
      <c r="S12" s="5">
        <v>175.42599999999999</v>
      </c>
      <c r="U12" s="5">
        <v>0.35199999999999998</v>
      </c>
      <c r="V12" s="5">
        <v>0.54300000000000004</v>
      </c>
      <c r="W12" s="5">
        <v>0.77300000000000002</v>
      </c>
      <c r="X12" s="5">
        <v>0.67</v>
      </c>
      <c r="Y12" s="5">
        <v>0.64400000000000002</v>
      </c>
      <c r="Z12" s="5">
        <v>0.65100000000000002</v>
      </c>
      <c r="AA12" s="5">
        <v>0.77600000000000002</v>
      </c>
      <c r="AB12" s="5">
        <v>0.83199999999999996</v>
      </c>
      <c r="AD12" s="5">
        <v>0.64800000000000002</v>
      </c>
      <c r="AE12" s="5">
        <v>1</v>
      </c>
      <c r="AF12" s="5">
        <v>1.4239999999999999</v>
      </c>
      <c r="AG12" s="5">
        <v>1.234</v>
      </c>
      <c r="AH12" s="5">
        <v>1.1859999999999999</v>
      </c>
      <c r="AI12" s="5">
        <v>1.1990000000000001</v>
      </c>
      <c r="AJ12" s="5">
        <v>1.429</v>
      </c>
      <c r="AK12" s="5">
        <v>1.532</v>
      </c>
      <c r="AL12" s="5"/>
      <c r="AM12" s="15"/>
      <c r="AN12" s="5">
        <v>0</v>
      </c>
      <c r="AO12" s="5">
        <v>1</v>
      </c>
      <c r="AP12" s="5">
        <v>2.2040000000000002</v>
      </c>
      <c r="AQ12" s="5">
        <v>1.665</v>
      </c>
      <c r="AR12" s="5">
        <v>1.5289999999999999</v>
      </c>
      <c r="AS12" s="5">
        <v>1.5649999999999999</v>
      </c>
      <c r="AT12" s="5">
        <v>2.2200000000000002</v>
      </c>
      <c r="AU12" s="13">
        <v>2.5129999999999999</v>
      </c>
    </row>
    <row r="13" spans="1:47">
      <c r="A13" s="1" t="s">
        <v>109</v>
      </c>
      <c r="C13" s="4">
        <v>51.58</v>
      </c>
      <c r="D13" s="4">
        <v>116.68</v>
      </c>
      <c r="E13" s="4">
        <v>131.47</v>
      </c>
      <c r="F13" s="4">
        <v>116.68</v>
      </c>
      <c r="G13" s="4">
        <v>103.12</v>
      </c>
      <c r="H13" s="4">
        <v>118.5</v>
      </c>
      <c r="I13" s="4">
        <v>94.74</v>
      </c>
      <c r="J13" s="4">
        <v>92.32</v>
      </c>
      <c r="L13" s="5">
        <v>151.55199999999999</v>
      </c>
      <c r="M13" s="5">
        <v>153.62800000000001</v>
      </c>
      <c r="N13" s="5">
        <v>145.32400000000001</v>
      </c>
      <c r="O13" s="5">
        <v>152.59</v>
      </c>
      <c r="P13" s="5">
        <v>150.51400000000001</v>
      </c>
      <c r="Q13" s="5">
        <v>155.70400000000001</v>
      </c>
      <c r="R13" s="5">
        <v>147.4</v>
      </c>
      <c r="S13" s="5">
        <v>134.94300000000001</v>
      </c>
      <c r="U13" s="5">
        <v>0.34</v>
      </c>
      <c r="V13" s="5">
        <v>0.75900000000000001</v>
      </c>
      <c r="W13" s="5">
        <v>0.90500000000000003</v>
      </c>
      <c r="X13" s="5">
        <v>0.76500000000000001</v>
      </c>
      <c r="Y13" s="5">
        <v>0.68500000000000005</v>
      </c>
      <c r="Z13" s="5">
        <v>0.76100000000000001</v>
      </c>
      <c r="AA13" s="5">
        <v>0.64300000000000002</v>
      </c>
      <c r="AB13" s="5">
        <v>0.68400000000000005</v>
      </c>
      <c r="AD13" s="5">
        <v>0.44800000000000001</v>
      </c>
      <c r="AE13" s="5">
        <v>1</v>
      </c>
      <c r="AF13" s="5">
        <v>1.1919999999999999</v>
      </c>
      <c r="AG13" s="5">
        <v>1.008</v>
      </c>
      <c r="AH13" s="5">
        <v>0.90300000000000002</v>
      </c>
      <c r="AI13" s="5">
        <v>1.0029999999999999</v>
      </c>
      <c r="AJ13" s="5">
        <v>0.84699999999999998</v>
      </c>
      <c r="AK13" s="5">
        <v>0.90100000000000002</v>
      </c>
      <c r="AL13" s="5"/>
      <c r="AM13" s="15"/>
      <c r="AN13" s="5">
        <v>0</v>
      </c>
      <c r="AO13" s="5">
        <v>1</v>
      </c>
      <c r="AP13" s="5">
        <v>1.3480000000000001</v>
      </c>
      <c r="AQ13" s="5">
        <v>1.014</v>
      </c>
      <c r="AR13" s="5">
        <v>0.82299999999999995</v>
      </c>
      <c r="AS13" s="5">
        <v>1.0049999999999999</v>
      </c>
      <c r="AT13" s="5">
        <v>0.72299999999999998</v>
      </c>
      <c r="AU13" s="13">
        <v>0.82099999999999995</v>
      </c>
    </row>
    <row r="14" spans="1:47">
      <c r="A14" s="1" t="s">
        <v>110</v>
      </c>
      <c r="C14" s="4">
        <v>48.24</v>
      </c>
      <c r="D14" s="4">
        <v>62.75</v>
      </c>
      <c r="E14" s="4">
        <v>55.61</v>
      </c>
      <c r="F14" s="4">
        <v>74.430000000000007</v>
      </c>
      <c r="G14" s="4">
        <v>52.43</v>
      </c>
      <c r="H14" s="4">
        <v>68.92</v>
      </c>
      <c r="I14" s="4">
        <v>61.03</v>
      </c>
      <c r="J14" s="4">
        <v>56.77</v>
      </c>
      <c r="L14" s="5">
        <v>99.004000000000005</v>
      </c>
      <c r="M14" s="5">
        <v>103.10699999999999</v>
      </c>
      <c r="N14" s="5">
        <v>87.718000000000004</v>
      </c>
      <c r="O14" s="5">
        <v>95.926000000000002</v>
      </c>
      <c r="P14" s="5">
        <v>76.432999999999993</v>
      </c>
      <c r="Q14" s="5">
        <v>97.977999999999994</v>
      </c>
      <c r="R14" s="5">
        <v>92.847999999999999</v>
      </c>
      <c r="S14" s="5">
        <v>79.510999999999996</v>
      </c>
      <c r="U14" s="5">
        <v>0.48699999999999999</v>
      </c>
      <c r="V14" s="5">
        <v>0.60899999999999999</v>
      </c>
      <c r="W14" s="5">
        <v>0.63400000000000001</v>
      </c>
      <c r="X14" s="5">
        <v>0.77600000000000002</v>
      </c>
      <c r="Y14" s="5">
        <v>0.68600000000000005</v>
      </c>
      <c r="Z14" s="5">
        <v>0.70299999999999996</v>
      </c>
      <c r="AA14" s="5">
        <v>0.65700000000000003</v>
      </c>
      <c r="AB14" s="5">
        <v>0.71399999999999997</v>
      </c>
      <c r="AD14" s="5">
        <v>0.8</v>
      </c>
      <c r="AE14" s="5">
        <v>1</v>
      </c>
      <c r="AF14" s="5">
        <v>1.0409999999999999</v>
      </c>
      <c r="AG14" s="5">
        <v>1.274</v>
      </c>
      <c r="AH14" s="5">
        <v>1.1259999999999999</v>
      </c>
      <c r="AI14" s="5">
        <v>1.1539999999999999</v>
      </c>
      <c r="AJ14" s="5">
        <v>1.079</v>
      </c>
      <c r="AK14" s="5">
        <v>1.1719999999999999</v>
      </c>
      <c r="AL14" s="5"/>
      <c r="AM14" s="15"/>
      <c r="AN14" s="5">
        <v>0</v>
      </c>
      <c r="AO14" s="5">
        <v>1</v>
      </c>
      <c r="AP14" s="5">
        <v>1.2050000000000001</v>
      </c>
      <c r="AQ14" s="5">
        <v>2.3690000000000002</v>
      </c>
      <c r="AR14" s="5">
        <v>1.631</v>
      </c>
      <c r="AS14" s="5">
        <v>1.77</v>
      </c>
      <c r="AT14" s="5">
        <v>1.393</v>
      </c>
      <c r="AU14" s="13">
        <v>1.861</v>
      </c>
    </row>
    <row r="15" spans="1:47">
      <c r="A15" s="1" t="s">
        <v>111</v>
      </c>
      <c r="C15" s="4">
        <v>30.64</v>
      </c>
      <c r="D15" s="4">
        <v>57.1</v>
      </c>
      <c r="E15" s="4">
        <v>72.790000000000006</v>
      </c>
      <c r="F15" s="4">
        <v>87.89</v>
      </c>
      <c r="G15" s="4">
        <v>73.17</v>
      </c>
      <c r="H15" s="4">
        <v>53.06</v>
      </c>
      <c r="I15" s="4">
        <v>36.299999999999997</v>
      </c>
      <c r="J15" s="4">
        <v>58.48</v>
      </c>
      <c r="L15" s="5">
        <v>86.691999999999993</v>
      </c>
      <c r="M15" s="5">
        <v>92.847999999999999</v>
      </c>
      <c r="N15" s="5">
        <v>93.874000000000009</v>
      </c>
      <c r="O15" s="5">
        <v>90.796000000000006</v>
      </c>
      <c r="P15" s="5">
        <v>73.355000000000004</v>
      </c>
      <c r="Q15" s="5">
        <v>86.691999999999993</v>
      </c>
      <c r="R15" s="5">
        <v>82.588999999999999</v>
      </c>
      <c r="S15" s="5">
        <v>74.381</v>
      </c>
      <c r="U15" s="5">
        <v>0.35299999999999998</v>
      </c>
      <c r="V15" s="5">
        <v>0.61499999999999999</v>
      </c>
      <c r="W15" s="5">
        <v>0.77500000000000002</v>
      </c>
      <c r="X15" s="5">
        <v>0.96799999999999997</v>
      </c>
      <c r="Y15" s="5">
        <v>0.997</v>
      </c>
      <c r="Z15" s="5">
        <v>0.61199999999999999</v>
      </c>
      <c r="AA15" s="5">
        <v>0.44</v>
      </c>
      <c r="AB15" s="5">
        <v>0.78600000000000003</v>
      </c>
      <c r="AD15" s="5">
        <v>0.57399999999999995</v>
      </c>
      <c r="AE15" s="5">
        <v>1</v>
      </c>
      <c r="AF15" s="5">
        <v>1.26</v>
      </c>
      <c r="AG15" s="5">
        <v>1.5740000000000001</v>
      </c>
      <c r="AH15" s="5">
        <v>1.621</v>
      </c>
      <c r="AI15" s="5">
        <v>0.995</v>
      </c>
      <c r="AJ15" s="5">
        <v>0.71499999999999997</v>
      </c>
      <c r="AK15" s="5">
        <v>1.278</v>
      </c>
      <c r="AL15" s="5"/>
      <c r="AM15" s="15"/>
      <c r="AN15" s="6">
        <v>0</v>
      </c>
      <c r="AO15" s="6">
        <v>1</v>
      </c>
      <c r="AP15" s="6">
        <v>1.611</v>
      </c>
      <c r="AQ15" s="6">
        <v>2.347</v>
      </c>
      <c r="AR15" s="6">
        <v>2.4580000000000002</v>
      </c>
      <c r="AS15" s="6">
        <v>0.98899999999999999</v>
      </c>
      <c r="AT15" s="6">
        <v>0.33200000000000002</v>
      </c>
      <c r="AU15" s="14">
        <v>1.653</v>
      </c>
    </row>
    <row r="16" spans="1:47">
      <c r="AD16" s="5"/>
      <c r="AE16" s="5"/>
      <c r="AF16" s="5"/>
      <c r="AG16" s="5"/>
      <c r="AH16" s="5"/>
      <c r="AI16" s="5"/>
      <c r="AJ16" s="5"/>
      <c r="AK16" s="5"/>
      <c r="AL16" s="5"/>
      <c r="AM16" s="15" t="s">
        <v>2</v>
      </c>
      <c r="AN16" s="5">
        <f>AVERAGE(AN8:AN15)</f>
        <v>0</v>
      </c>
      <c r="AO16" s="5">
        <f t="shared" ref="AO16:AU16" si="0">AVERAGE(AO8:AO15)</f>
        <v>1</v>
      </c>
      <c r="AP16" s="5">
        <f t="shared" si="0"/>
        <v>1.4921250000000001</v>
      </c>
      <c r="AQ16" s="5">
        <f t="shared" si="0"/>
        <v>1.787625</v>
      </c>
      <c r="AR16" s="5">
        <f t="shared" si="0"/>
        <v>1.7286250000000001</v>
      </c>
      <c r="AS16" s="5">
        <f t="shared" si="0"/>
        <v>1.407</v>
      </c>
      <c r="AT16" s="5">
        <f t="shared" si="0"/>
        <v>1.1400000000000001</v>
      </c>
      <c r="AU16" s="13">
        <f t="shared" si="0"/>
        <v>1.4700000000000002</v>
      </c>
    </row>
    <row r="17" spans="30:47">
      <c r="AD17" s="5"/>
      <c r="AE17" s="5"/>
      <c r="AF17" s="5"/>
      <c r="AG17" s="5"/>
      <c r="AH17" s="5"/>
      <c r="AI17" s="5"/>
      <c r="AJ17" s="5"/>
      <c r="AK17" s="5"/>
      <c r="AL17" s="5"/>
      <c r="AM17" s="15" t="s">
        <v>3</v>
      </c>
      <c r="AN17" s="5">
        <f>_xlfn.STDEV.S(AN8:AN15)</f>
        <v>0</v>
      </c>
      <c r="AO17" s="5">
        <f t="shared" ref="AO17:AU17" si="1">_xlfn.STDEV.S(AO8:AO15)</f>
        <v>0</v>
      </c>
      <c r="AP17" s="5">
        <f t="shared" si="1"/>
        <v>0.40036284881877465</v>
      </c>
      <c r="AQ17" s="5">
        <f t="shared" si="1"/>
        <v>0.57918093336316612</v>
      </c>
      <c r="AR17" s="5">
        <f t="shared" si="1"/>
        <v>0.85498486828715237</v>
      </c>
      <c r="AS17" s="5">
        <f t="shared" si="1"/>
        <v>0.500031141887326</v>
      </c>
      <c r="AT17" s="5">
        <f t="shared" si="1"/>
        <v>0.67407884235769167</v>
      </c>
      <c r="AU17" s="13">
        <f t="shared" si="1"/>
        <v>0.69776357027291069</v>
      </c>
    </row>
    <row r="18" spans="30:47">
      <c r="AF18" s="10"/>
      <c r="AG18" s="10"/>
      <c r="AI18" s="10"/>
      <c r="AM18" s="15" t="s">
        <v>167</v>
      </c>
      <c r="AP18" s="10">
        <f>_xlfn.T.TEST(AO8:AO15,AP8:AP15,2,3)</f>
        <v>1.0312177666879993E-2</v>
      </c>
      <c r="AQ18" s="10">
        <f>_xlfn.T.TEST(AO8:AO15,AQ8:AQ15,2,3)</f>
        <v>6.3221700529135314E-3</v>
      </c>
      <c r="AR18" s="10">
        <f>_xlfn.T.TEST(AO8:AO15,AR8:AR15,2,3)</f>
        <v>4.6745945202207401E-2</v>
      </c>
      <c r="AS18" s="1">
        <f>_xlfn.T.TEST(AO8:AO15,AS8:AS15,2,3)</f>
        <v>5.4813413974223478E-2</v>
      </c>
      <c r="AT18" s="1">
        <f>_xlfn.T.TEST(AO8:AO15,AT8:AT15,2,3)</f>
        <v>0.5753599956040194</v>
      </c>
      <c r="AU18" s="21">
        <f>_xlfn.T.TEST(AO8:AO15,AU8:AU15,2,3)</f>
        <v>9.8454054688474443E-2</v>
      </c>
    </row>
    <row r="19" spans="30:47" ht="15" thickBot="1">
      <c r="AM19" s="17" t="s">
        <v>162</v>
      </c>
      <c r="AN19" s="18"/>
      <c r="AO19" s="18"/>
      <c r="AP19" s="18" t="s">
        <v>60</v>
      </c>
      <c r="AQ19" s="18" t="s">
        <v>61</v>
      </c>
      <c r="AR19" s="18" t="s">
        <v>60</v>
      </c>
      <c r="AS19" s="18"/>
      <c r="AT19" s="18"/>
      <c r="AU19" s="19"/>
    </row>
  </sheetData>
  <mergeCells count="5">
    <mergeCell ref="C4:K4"/>
    <mergeCell ref="L4:S4"/>
    <mergeCell ref="U4:AB4"/>
    <mergeCell ref="AD4:AK4"/>
    <mergeCell ref="AN4:AU4"/>
  </mergeCells>
  <phoneticPr fontId="2"/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B20F7-5653-5B4D-ACEC-A8DE9F4AE1AF}">
  <dimension ref="A1:AU19"/>
  <sheetViews>
    <sheetView workbookViewId="0"/>
  </sheetViews>
  <sheetFormatPr baseColWidth="10" defaultRowHeight="14"/>
  <cols>
    <col min="1" max="1" width="8.7109375" style="1" customWidth="1"/>
    <col min="2" max="2" width="15.7109375" style="1" customWidth="1"/>
    <col min="3" max="47" width="9.7109375" style="1" customWidth="1"/>
    <col min="48" max="16384" width="10.7109375" style="1"/>
  </cols>
  <sheetData>
    <row r="1" spans="1:47" ht="18">
      <c r="A1" s="23" t="s">
        <v>196</v>
      </c>
    </row>
    <row r="3" spans="1:47" ht="15" thickBot="1">
      <c r="A3" s="22" t="s">
        <v>83</v>
      </c>
    </row>
    <row r="4" spans="1:47">
      <c r="C4" s="24" t="s">
        <v>1</v>
      </c>
      <c r="D4" s="24"/>
      <c r="E4" s="24"/>
      <c r="F4" s="24"/>
      <c r="G4" s="24"/>
      <c r="H4" s="24"/>
      <c r="I4" s="24"/>
      <c r="J4" s="24"/>
      <c r="K4" s="24"/>
      <c r="L4" s="24" t="s">
        <v>161</v>
      </c>
      <c r="M4" s="24"/>
      <c r="N4" s="24"/>
      <c r="O4" s="24"/>
      <c r="P4" s="24"/>
      <c r="Q4" s="24"/>
      <c r="R4" s="24"/>
      <c r="S4" s="24"/>
      <c r="U4" s="24" t="s">
        <v>163</v>
      </c>
      <c r="V4" s="24"/>
      <c r="W4" s="24"/>
      <c r="X4" s="24"/>
      <c r="Y4" s="24"/>
      <c r="Z4" s="24"/>
      <c r="AA4" s="24"/>
      <c r="AB4" s="24"/>
      <c r="AD4" s="24" t="s">
        <v>164</v>
      </c>
      <c r="AE4" s="24"/>
      <c r="AF4" s="24"/>
      <c r="AG4" s="24"/>
      <c r="AH4" s="24"/>
      <c r="AI4" s="24"/>
      <c r="AJ4" s="24"/>
      <c r="AK4" s="24"/>
      <c r="AL4" s="2"/>
      <c r="AM4" s="20"/>
      <c r="AN4" s="25" t="s">
        <v>165</v>
      </c>
      <c r="AO4" s="25"/>
      <c r="AP4" s="25"/>
      <c r="AQ4" s="25"/>
      <c r="AR4" s="25"/>
      <c r="AS4" s="25"/>
      <c r="AT4" s="25"/>
      <c r="AU4" s="26"/>
    </row>
    <row r="5" spans="1:47">
      <c r="B5" s="1" t="s">
        <v>14</v>
      </c>
      <c r="C5" s="2" t="s">
        <v>16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16</v>
      </c>
      <c r="I5" s="2" t="s">
        <v>16</v>
      </c>
      <c r="J5" s="2" t="s">
        <v>16</v>
      </c>
      <c r="K5" s="2"/>
      <c r="L5" s="2" t="s">
        <v>16</v>
      </c>
      <c r="M5" s="2" t="s">
        <v>16</v>
      </c>
      <c r="N5" s="2" t="s">
        <v>16</v>
      </c>
      <c r="O5" s="2" t="s">
        <v>16</v>
      </c>
      <c r="P5" s="2" t="s">
        <v>16</v>
      </c>
      <c r="Q5" s="2" t="s">
        <v>16</v>
      </c>
      <c r="R5" s="2" t="s">
        <v>16</v>
      </c>
      <c r="S5" s="2" t="s">
        <v>16</v>
      </c>
      <c r="U5" s="2" t="s">
        <v>16</v>
      </c>
      <c r="V5" s="2" t="s">
        <v>16</v>
      </c>
      <c r="W5" s="2" t="s">
        <v>16</v>
      </c>
      <c r="X5" s="2" t="s">
        <v>16</v>
      </c>
      <c r="Y5" s="2" t="s">
        <v>16</v>
      </c>
      <c r="Z5" s="2" t="s">
        <v>16</v>
      </c>
      <c r="AA5" s="2" t="s">
        <v>16</v>
      </c>
      <c r="AB5" s="2" t="s">
        <v>16</v>
      </c>
      <c r="AD5" s="2" t="s">
        <v>16</v>
      </c>
      <c r="AE5" s="2" t="s">
        <v>16</v>
      </c>
      <c r="AF5" s="2" t="s">
        <v>16</v>
      </c>
      <c r="AG5" s="2" t="s">
        <v>16</v>
      </c>
      <c r="AH5" s="2" t="s">
        <v>16</v>
      </c>
      <c r="AI5" s="2" t="s">
        <v>16</v>
      </c>
      <c r="AJ5" s="2" t="s">
        <v>16</v>
      </c>
      <c r="AK5" s="2" t="s">
        <v>16</v>
      </c>
      <c r="AL5" s="2"/>
      <c r="AM5" s="15"/>
      <c r="AN5" s="2" t="s">
        <v>16</v>
      </c>
      <c r="AO5" s="2" t="s">
        <v>16</v>
      </c>
      <c r="AP5" s="2" t="s">
        <v>16</v>
      </c>
      <c r="AQ5" s="2" t="s">
        <v>16</v>
      </c>
      <c r="AR5" s="2" t="s">
        <v>16</v>
      </c>
      <c r="AS5" s="2" t="s">
        <v>16</v>
      </c>
      <c r="AT5" s="2" t="s">
        <v>16</v>
      </c>
      <c r="AU5" s="11" t="s">
        <v>16</v>
      </c>
    </row>
    <row r="6" spans="1:47">
      <c r="B6" s="1" t="s">
        <v>17</v>
      </c>
      <c r="C6" s="2" t="s">
        <v>15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/>
      <c r="L6" s="2" t="s">
        <v>15</v>
      </c>
      <c r="M6" s="2" t="s">
        <v>16</v>
      </c>
      <c r="N6" s="2" t="s">
        <v>16</v>
      </c>
      <c r="O6" s="2" t="s">
        <v>16</v>
      </c>
      <c r="P6" s="2" t="s">
        <v>16</v>
      </c>
      <c r="Q6" s="2" t="s">
        <v>16</v>
      </c>
      <c r="R6" s="2" t="s">
        <v>16</v>
      </c>
      <c r="S6" s="2" t="s">
        <v>16</v>
      </c>
      <c r="U6" s="2" t="s">
        <v>15</v>
      </c>
      <c r="V6" s="2" t="s">
        <v>16</v>
      </c>
      <c r="W6" s="2" t="s">
        <v>16</v>
      </c>
      <c r="X6" s="2" t="s">
        <v>16</v>
      </c>
      <c r="Y6" s="2" t="s">
        <v>16</v>
      </c>
      <c r="Z6" s="2" t="s">
        <v>16</v>
      </c>
      <c r="AA6" s="2" t="s">
        <v>16</v>
      </c>
      <c r="AB6" s="2" t="s">
        <v>16</v>
      </c>
      <c r="AD6" s="2" t="s">
        <v>15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/>
      <c r="AM6" s="15"/>
      <c r="AN6" s="2" t="s">
        <v>15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11" t="s">
        <v>16</v>
      </c>
    </row>
    <row r="7" spans="1:47">
      <c r="B7" s="3" t="s">
        <v>84</v>
      </c>
      <c r="C7" s="7" t="s">
        <v>15</v>
      </c>
      <c r="D7" s="7" t="s">
        <v>15</v>
      </c>
      <c r="E7" s="7">
        <v>1</v>
      </c>
      <c r="F7" s="7">
        <v>3</v>
      </c>
      <c r="G7" s="7">
        <v>10</v>
      </c>
      <c r="H7" s="7">
        <v>30</v>
      </c>
      <c r="I7" s="7">
        <v>100</v>
      </c>
      <c r="J7" s="7">
        <v>300</v>
      </c>
      <c r="L7" s="7" t="s">
        <v>15</v>
      </c>
      <c r="M7" s="7" t="s">
        <v>15</v>
      </c>
      <c r="N7" s="7">
        <v>1</v>
      </c>
      <c r="O7" s="7">
        <v>3</v>
      </c>
      <c r="P7" s="7">
        <v>10</v>
      </c>
      <c r="Q7" s="7">
        <v>30</v>
      </c>
      <c r="R7" s="7">
        <v>100</v>
      </c>
      <c r="S7" s="7">
        <v>300</v>
      </c>
      <c r="U7" s="7" t="s">
        <v>15</v>
      </c>
      <c r="V7" s="7" t="s">
        <v>15</v>
      </c>
      <c r="W7" s="7">
        <v>1</v>
      </c>
      <c r="X7" s="7">
        <v>3</v>
      </c>
      <c r="Y7" s="7">
        <v>10</v>
      </c>
      <c r="Z7" s="7">
        <v>30</v>
      </c>
      <c r="AA7" s="7">
        <v>100</v>
      </c>
      <c r="AB7" s="7">
        <v>300</v>
      </c>
      <c r="AD7" s="7" t="s">
        <v>15</v>
      </c>
      <c r="AE7" s="7" t="s">
        <v>15</v>
      </c>
      <c r="AF7" s="7">
        <v>1</v>
      </c>
      <c r="AG7" s="7">
        <v>3</v>
      </c>
      <c r="AH7" s="7">
        <v>10</v>
      </c>
      <c r="AI7" s="7">
        <v>30</v>
      </c>
      <c r="AJ7" s="7">
        <v>100</v>
      </c>
      <c r="AK7" s="7">
        <v>300</v>
      </c>
      <c r="AL7" s="2"/>
      <c r="AM7" s="15"/>
      <c r="AN7" s="7" t="s">
        <v>15</v>
      </c>
      <c r="AO7" s="7" t="s">
        <v>15</v>
      </c>
      <c r="AP7" s="7">
        <v>1</v>
      </c>
      <c r="AQ7" s="7">
        <v>3</v>
      </c>
      <c r="AR7" s="7">
        <v>10</v>
      </c>
      <c r="AS7" s="7">
        <v>30</v>
      </c>
      <c r="AT7" s="7">
        <v>100</v>
      </c>
      <c r="AU7" s="12">
        <v>300</v>
      </c>
    </row>
    <row r="8" spans="1:47">
      <c r="A8" s="1" t="s">
        <v>85</v>
      </c>
      <c r="C8" s="4">
        <v>59.44</v>
      </c>
      <c r="D8" s="4">
        <v>94.95</v>
      </c>
      <c r="E8" s="4">
        <v>89.71</v>
      </c>
      <c r="F8" s="4">
        <v>125.69</v>
      </c>
      <c r="G8" s="4">
        <v>127.07</v>
      </c>
      <c r="H8" s="4">
        <v>107.65</v>
      </c>
      <c r="I8" s="4">
        <v>138.31</v>
      </c>
      <c r="J8" s="4">
        <v>152.29</v>
      </c>
      <c r="L8" s="5">
        <v>81.302999999999997</v>
      </c>
      <c r="M8" s="5">
        <v>91.125</v>
      </c>
      <c r="N8" s="5">
        <v>79.120999999999995</v>
      </c>
      <c r="O8" s="5">
        <v>74.756</v>
      </c>
      <c r="P8" s="5">
        <v>93.307999999999993</v>
      </c>
      <c r="Q8" s="5">
        <v>86.759999999999991</v>
      </c>
      <c r="R8" s="5">
        <v>90.033999999999992</v>
      </c>
      <c r="S8" s="5">
        <v>79.120999999999995</v>
      </c>
      <c r="U8" s="5">
        <v>0.73099999999999998</v>
      </c>
      <c r="V8" s="5">
        <v>1.042</v>
      </c>
      <c r="W8" s="5">
        <v>1.1339999999999999</v>
      </c>
      <c r="X8" s="5">
        <v>1.681</v>
      </c>
      <c r="Y8" s="5">
        <v>1.3620000000000001</v>
      </c>
      <c r="Z8" s="5">
        <v>1.2410000000000001</v>
      </c>
      <c r="AA8" s="5">
        <v>1.536</v>
      </c>
      <c r="AB8" s="5">
        <v>1.925</v>
      </c>
      <c r="AD8" s="5">
        <v>0.70199999999999996</v>
      </c>
      <c r="AE8" s="5">
        <v>1</v>
      </c>
      <c r="AF8" s="5">
        <v>1.0880000000000001</v>
      </c>
      <c r="AG8" s="5">
        <v>1.613</v>
      </c>
      <c r="AH8" s="5">
        <v>1.3069999999999999</v>
      </c>
      <c r="AI8" s="5">
        <v>1.1910000000000001</v>
      </c>
      <c r="AJ8" s="5">
        <v>1.474</v>
      </c>
      <c r="AK8" s="5">
        <v>1.847</v>
      </c>
      <c r="AL8" s="5"/>
      <c r="AM8" s="15"/>
      <c r="AN8" s="5">
        <v>0</v>
      </c>
      <c r="AO8" s="5">
        <v>1</v>
      </c>
      <c r="AP8" s="5">
        <v>1.296</v>
      </c>
      <c r="AQ8" s="5">
        <v>3.0550000000000002</v>
      </c>
      <c r="AR8" s="5">
        <v>2.0289999999999999</v>
      </c>
      <c r="AS8" s="5">
        <v>1.64</v>
      </c>
      <c r="AT8" s="5">
        <v>2.5880000000000001</v>
      </c>
      <c r="AU8" s="13">
        <v>3.839</v>
      </c>
    </row>
    <row r="9" spans="1:47">
      <c r="A9" s="1" t="s">
        <v>86</v>
      </c>
      <c r="C9" s="4">
        <v>41.11</v>
      </c>
      <c r="D9" s="4">
        <v>76.010000000000005</v>
      </c>
      <c r="E9" s="4">
        <v>102.61</v>
      </c>
      <c r="F9" s="4">
        <v>127.53</v>
      </c>
      <c r="G9" s="4">
        <v>105.6</v>
      </c>
      <c r="H9" s="4">
        <v>112.41</v>
      </c>
      <c r="I9" s="4">
        <v>99.25</v>
      </c>
      <c r="J9" s="4">
        <v>75.319999999999993</v>
      </c>
      <c r="L9" s="5">
        <v>130.83600000000001</v>
      </c>
      <c r="M9" s="5">
        <v>135.00700000000001</v>
      </c>
      <c r="N9" s="5">
        <v>133.964</v>
      </c>
      <c r="O9" s="5">
        <v>151.68700000000001</v>
      </c>
      <c r="P9" s="5">
        <v>142.304</v>
      </c>
      <c r="Q9" s="5">
        <v>145.43199999999999</v>
      </c>
      <c r="R9" s="5">
        <v>141.262</v>
      </c>
      <c r="S9" s="5">
        <v>144.38900000000001</v>
      </c>
      <c r="U9" s="5">
        <v>0.314</v>
      </c>
      <c r="V9" s="5">
        <v>0.56299999999999994</v>
      </c>
      <c r="W9" s="5">
        <v>0.76600000000000001</v>
      </c>
      <c r="X9" s="5">
        <v>0.84099999999999997</v>
      </c>
      <c r="Y9" s="5">
        <v>0.74199999999999999</v>
      </c>
      <c r="Z9" s="5">
        <v>0.77300000000000002</v>
      </c>
      <c r="AA9" s="5">
        <v>0.70299999999999996</v>
      </c>
      <c r="AB9" s="5">
        <v>0.52200000000000002</v>
      </c>
      <c r="AD9" s="5">
        <v>0.55800000000000005</v>
      </c>
      <c r="AE9" s="5">
        <v>1</v>
      </c>
      <c r="AF9" s="5">
        <v>1.361</v>
      </c>
      <c r="AG9" s="5">
        <v>1.494</v>
      </c>
      <c r="AH9" s="5">
        <v>1.3180000000000001</v>
      </c>
      <c r="AI9" s="5">
        <v>1.373</v>
      </c>
      <c r="AJ9" s="5">
        <v>1.2490000000000001</v>
      </c>
      <c r="AK9" s="5">
        <v>0.92700000000000005</v>
      </c>
      <c r="AL9" s="5"/>
      <c r="AM9" s="15"/>
      <c r="AN9" s="5">
        <v>0</v>
      </c>
      <c r="AO9" s="5">
        <v>1</v>
      </c>
      <c r="AP9" s="5">
        <v>1.8149999999999999</v>
      </c>
      <c r="AQ9" s="5">
        <v>2.1160000000000001</v>
      </c>
      <c r="AR9" s="5">
        <v>1.7190000000000001</v>
      </c>
      <c r="AS9" s="5">
        <v>1.843</v>
      </c>
      <c r="AT9" s="5">
        <v>1.5620000000000001</v>
      </c>
      <c r="AU9" s="13">
        <v>0.83499999999999996</v>
      </c>
    </row>
    <row r="10" spans="1:47">
      <c r="A10" s="1" t="s">
        <v>87</v>
      </c>
      <c r="C10" s="4">
        <v>25.77</v>
      </c>
      <c r="D10" s="4">
        <v>79.31</v>
      </c>
      <c r="E10" s="4">
        <v>105.52</v>
      </c>
      <c r="F10" s="4">
        <v>127.38</v>
      </c>
      <c r="G10" s="4">
        <v>92.83</v>
      </c>
      <c r="H10" s="4">
        <v>105.63</v>
      </c>
      <c r="I10" s="4">
        <v>113.25</v>
      </c>
      <c r="J10" s="4">
        <v>88.27</v>
      </c>
      <c r="L10" s="5">
        <v>109.032</v>
      </c>
      <c r="M10" s="5">
        <v>131.815</v>
      </c>
      <c r="N10" s="5">
        <v>100.35299999999999</v>
      </c>
      <c r="O10" s="5">
        <v>120.96599999999999</v>
      </c>
      <c r="P10" s="5">
        <v>113.371</v>
      </c>
      <c r="Q10" s="5">
        <v>123.136</v>
      </c>
      <c r="R10" s="5">
        <v>110.117</v>
      </c>
      <c r="S10" s="5">
        <v>124.22</v>
      </c>
      <c r="U10" s="5">
        <v>0.23599999999999999</v>
      </c>
      <c r="V10" s="5">
        <v>0.60199999999999998</v>
      </c>
      <c r="W10" s="5">
        <v>1.0509999999999999</v>
      </c>
      <c r="X10" s="5">
        <v>1.0529999999999999</v>
      </c>
      <c r="Y10" s="5">
        <v>0.81899999999999995</v>
      </c>
      <c r="Z10" s="5">
        <v>0.85799999999999998</v>
      </c>
      <c r="AA10" s="5">
        <v>1.028</v>
      </c>
      <c r="AB10" s="5">
        <v>0.71099999999999997</v>
      </c>
      <c r="AD10" s="5">
        <v>0.39200000000000002</v>
      </c>
      <c r="AE10" s="5">
        <v>1</v>
      </c>
      <c r="AF10" s="5">
        <v>1.746</v>
      </c>
      <c r="AG10" s="5">
        <v>1.7490000000000001</v>
      </c>
      <c r="AH10" s="5">
        <v>1.36</v>
      </c>
      <c r="AI10" s="5">
        <v>1.425</v>
      </c>
      <c r="AJ10" s="5">
        <v>1.708</v>
      </c>
      <c r="AK10" s="5">
        <v>1.181</v>
      </c>
      <c r="AL10" s="5"/>
      <c r="AM10" s="15"/>
      <c r="AN10" s="5">
        <v>0</v>
      </c>
      <c r="AO10" s="5">
        <v>1</v>
      </c>
      <c r="AP10" s="5">
        <v>2.2269999999999999</v>
      </c>
      <c r="AQ10" s="5">
        <v>2.2320000000000002</v>
      </c>
      <c r="AR10" s="5">
        <v>1.593</v>
      </c>
      <c r="AS10" s="5">
        <v>1.6990000000000001</v>
      </c>
      <c r="AT10" s="5">
        <v>2.1640000000000001</v>
      </c>
      <c r="AU10" s="13">
        <v>1.298</v>
      </c>
    </row>
    <row r="11" spans="1:47">
      <c r="A11" s="1" t="s">
        <v>88</v>
      </c>
      <c r="C11" s="4">
        <v>52.99</v>
      </c>
      <c r="D11" s="4">
        <v>80.55</v>
      </c>
      <c r="E11" s="4">
        <v>89.03</v>
      </c>
      <c r="F11" s="4">
        <v>92.81</v>
      </c>
      <c r="G11" s="4">
        <v>87.28</v>
      </c>
      <c r="H11" s="4">
        <v>109.95</v>
      </c>
      <c r="I11" s="4">
        <v>113.66</v>
      </c>
      <c r="J11" s="4">
        <v>111.84</v>
      </c>
      <c r="L11" s="5">
        <v>103.607</v>
      </c>
      <c r="M11" s="5">
        <v>122.051</v>
      </c>
      <c r="N11" s="5">
        <v>119.881</v>
      </c>
      <c r="O11" s="5">
        <v>117.711</v>
      </c>
      <c r="P11" s="5">
        <v>117.711</v>
      </c>
      <c r="Q11" s="5">
        <v>118.79600000000001</v>
      </c>
      <c r="R11" s="5">
        <v>117.711</v>
      </c>
      <c r="S11" s="5">
        <v>99.268000000000001</v>
      </c>
      <c r="U11" s="5">
        <v>0.51100000000000001</v>
      </c>
      <c r="V11" s="5">
        <v>0.66</v>
      </c>
      <c r="W11" s="5">
        <v>0.74299999999999999</v>
      </c>
      <c r="X11" s="5">
        <v>0.78800000000000003</v>
      </c>
      <c r="Y11" s="5">
        <v>0.74099999999999999</v>
      </c>
      <c r="Z11" s="5">
        <v>0.92600000000000005</v>
      </c>
      <c r="AA11" s="5">
        <v>0.96599999999999997</v>
      </c>
      <c r="AB11" s="5">
        <v>1.127</v>
      </c>
      <c r="AD11" s="5">
        <v>0.77400000000000002</v>
      </c>
      <c r="AE11" s="5">
        <v>1</v>
      </c>
      <c r="AF11" s="5">
        <v>1.1259999999999999</v>
      </c>
      <c r="AG11" s="5">
        <v>1.194</v>
      </c>
      <c r="AH11" s="5">
        <v>1.123</v>
      </c>
      <c r="AI11" s="5">
        <v>1.403</v>
      </c>
      <c r="AJ11" s="5">
        <v>1.464</v>
      </c>
      <c r="AK11" s="5">
        <v>1.708</v>
      </c>
      <c r="AL11" s="5"/>
      <c r="AM11" s="15"/>
      <c r="AN11" s="5">
        <v>0</v>
      </c>
      <c r="AO11" s="5">
        <v>1</v>
      </c>
      <c r="AP11" s="5">
        <v>1.5569999999999999</v>
      </c>
      <c r="AQ11" s="5">
        <v>1.859</v>
      </c>
      <c r="AR11" s="5">
        <v>1.544</v>
      </c>
      <c r="AS11" s="5">
        <v>2.7850000000000001</v>
      </c>
      <c r="AT11" s="5">
        <v>3.0539999999999998</v>
      </c>
      <c r="AU11" s="13">
        <v>4.1340000000000003</v>
      </c>
    </row>
    <row r="12" spans="1:47">
      <c r="A12" s="1" t="s">
        <v>89</v>
      </c>
      <c r="C12" s="4">
        <v>38.26</v>
      </c>
      <c r="D12" s="4">
        <v>93.25</v>
      </c>
      <c r="E12" s="4">
        <v>148.52000000000001</v>
      </c>
      <c r="F12" s="4">
        <v>158.41999999999999</v>
      </c>
      <c r="G12" s="4">
        <v>118.84</v>
      </c>
      <c r="H12" s="4">
        <v>116.79</v>
      </c>
      <c r="I12" s="4">
        <v>138.71</v>
      </c>
      <c r="J12" s="4">
        <v>152.77000000000001</v>
      </c>
      <c r="L12" s="5">
        <v>113.371</v>
      </c>
      <c r="M12" s="5">
        <v>119.881</v>
      </c>
      <c r="N12" s="5">
        <v>115.541</v>
      </c>
      <c r="O12" s="5">
        <v>113.371</v>
      </c>
      <c r="P12" s="5">
        <v>113.371</v>
      </c>
      <c r="Q12" s="5">
        <v>103.607</v>
      </c>
      <c r="R12" s="5">
        <v>97.097999999999999</v>
      </c>
      <c r="S12" s="5">
        <v>105.777</v>
      </c>
      <c r="U12" s="5">
        <v>0.33700000000000002</v>
      </c>
      <c r="V12" s="5">
        <v>0.77800000000000002</v>
      </c>
      <c r="W12" s="5">
        <v>1.2849999999999999</v>
      </c>
      <c r="X12" s="5">
        <v>1.397</v>
      </c>
      <c r="Y12" s="5">
        <v>1.048</v>
      </c>
      <c r="Z12" s="5">
        <v>1.127</v>
      </c>
      <c r="AA12" s="5">
        <v>1.429</v>
      </c>
      <c r="AB12" s="5">
        <v>1.444</v>
      </c>
      <c r="AD12" s="5">
        <v>0.433</v>
      </c>
      <c r="AE12" s="5">
        <v>1</v>
      </c>
      <c r="AF12" s="5">
        <v>1.6519999999999999</v>
      </c>
      <c r="AG12" s="5">
        <v>1.796</v>
      </c>
      <c r="AH12" s="5">
        <v>1.347</v>
      </c>
      <c r="AI12" s="5">
        <v>1.4490000000000001</v>
      </c>
      <c r="AJ12" s="5">
        <v>1.837</v>
      </c>
      <c r="AK12" s="5">
        <v>1.8560000000000001</v>
      </c>
      <c r="AL12" s="5"/>
      <c r="AM12" s="15"/>
      <c r="AN12" s="5">
        <v>0</v>
      </c>
      <c r="AO12" s="5">
        <v>1</v>
      </c>
      <c r="AP12" s="5">
        <v>2.15</v>
      </c>
      <c r="AQ12" s="5">
        <v>2.4039999999999999</v>
      </c>
      <c r="AR12" s="5">
        <v>1.6120000000000001</v>
      </c>
      <c r="AS12" s="5">
        <v>1.7909999999999999</v>
      </c>
      <c r="AT12" s="5">
        <v>2.476</v>
      </c>
      <c r="AU12" s="13">
        <v>2.5099999999999998</v>
      </c>
    </row>
    <row r="13" spans="1:47">
      <c r="A13" s="1" t="s">
        <v>90</v>
      </c>
      <c r="C13" s="4">
        <v>45.86</v>
      </c>
      <c r="D13" s="4">
        <v>98.72</v>
      </c>
      <c r="E13" s="4">
        <v>150.34</v>
      </c>
      <c r="F13" s="4">
        <v>190.17</v>
      </c>
      <c r="G13" s="4">
        <v>161.58000000000001</v>
      </c>
      <c r="H13" s="4">
        <v>124.59</v>
      </c>
      <c r="I13" s="4">
        <v>106.03</v>
      </c>
      <c r="J13" s="4">
        <v>109.68</v>
      </c>
      <c r="L13" s="5">
        <v>95.926000000000002</v>
      </c>
      <c r="M13" s="5">
        <v>74.381</v>
      </c>
      <c r="N13" s="5">
        <v>70.277000000000001</v>
      </c>
      <c r="O13" s="5">
        <v>67.198999999999998</v>
      </c>
      <c r="P13" s="5">
        <v>66.173000000000002</v>
      </c>
      <c r="Q13" s="5">
        <v>71.302999999999997</v>
      </c>
      <c r="R13" s="5">
        <v>76.432999999999993</v>
      </c>
      <c r="S13" s="5">
        <v>76.432999999999993</v>
      </c>
      <c r="U13" s="5">
        <v>0.47799999999999998</v>
      </c>
      <c r="V13" s="5">
        <v>1.327</v>
      </c>
      <c r="W13" s="5">
        <v>2.1389999999999998</v>
      </c>
      <c r="X13" s="5">
        <v>2.83</v>
      </c>
      <c r="Y13" s="5">
        <v>2.4420000000000002</v>
      </c>
      <c r="Z13" s="5">
        <v>1.7470000000000001</v>
      </c>
      <c r="AA13" s="5">
        <v>1.387</v>
      </c>
      <c r="AB13" s="5">
        <v>1.4350000000000001</v>
      </c>
      <c r="AD13" s="5">
        <v>0.36</v>
      </c>
      <c r="AE13" s="5">
        <v>1</v>
      </c>
      <c r="AF13" s="5">
        <v>1.6120000000000001</v>
      </c>
      <c r="AG13" s="5">
        <v>2.133</v>
      </c>
      <c r="AH13" s="5">
        <v>1.84</v>
      </c>
      <c r="AI13" s="5">
        <v>1.3169999999999999</v>
      </c>
      <c r="AJ13" s="5">
        <v>1.0449999999999999</v>
      </c>
      <c r="AK13" s="5">
        <v>1.081</v>
      </c>
      <c r="AL13" s="5"/>
      <c r="AM13" s="15"/>
      <c r="AN13" s="5">
        <v>0</v>
      </c>
      <c r="AO13" s="5">
        <v>1</v>
      </c>
      <c r="AP13" s="5">
        <v>1.956</v>
      </c>
      <c r="AQ13" s="5">
        <v>2.77</v>
      </c>
      <c r="AR13" s="5">
        <v>2.3130000000000002</v>
      </c>
      <c r="AS13" s="5">
        <v>1.4950000000000001</v>
      </c>
      <c r="AT13" s="5">
        <v>1.071</v>
      </c>
      <c r="AU13" s="13">
        <v>1.127</v>
      </c>
    </row>
    <row r="14" spans="1:47">
      <c r="A14" s="1" t="s">
        <v>91</v>
      </c>
      <c r="C14" s="4">
        <v>55.84</v>
      </c>
      <c r="D14" s="4">
        <v>104.33</v>
      </c>
      <c r="E14" s="4">
        <v>141.24</v>
      </c>
      <c r="F14" s="4">
        <v>175.3</v>
      </c>
      <c r="G14" s="4">
        <v>152.63999999999999</v>
      </c>
      <c r="H14" s="4">
        <v>129.44999999999999</v>
      </c>
      <c r="I14" s="4">
        <v>133.33000000000001</v>
      </c>
      <c r="J14" s="4">
        <v>137.59</v>
      </c>
      <c r="L14" s="5">
        <v>103.10699999999999</v>
      </c>
      <c r="M14" s="5">
        <v>80.536999999999992</v>
      </c>
      <c r="N14" s="5">
        <v>89.77</v>
      </c>
      <c r="O14" s="5">
        <v>103.10699999999999</v>
      </c>
      <c r="P14" s="5">
        <v>97.977999999999994</v>
      </c>
      <c r="Q14" s="5">
        <v>99.004000000000005</v>
      </c>
      <c r="R14" s="5">
        <v>85.665999999999997</v>
      </c>
      <c r="S14" s="5">
        <v>81.563000000000002</v>
      </c>
      <c r="U14" s="5">
        <v>0.54200000000000004</v>
      </c>
      <c r="V14" s="5">
        <v>1.2949999999999999</v>
      </c>
      <c r="W14" s="5">
        <v>1.573</v>
      </c>
      <c r="X14" s="5">
        <v>1.7</v>
      </c>
      <c r="Y14" s="5">
        <v>1.5580000000000001</v>
      </c>
      <c r="Z14" s="5">
        <v>1.3080000000000001</v>
      </c>
      <c r="AA14" s="5">
        <v>1.556</v>
      </c>
      <c r="AB14" s="5">
        <v>1.6870000000000001</v>
      </c>
      <c r="AD14" s="5">
        <v>0.41899999999999998</v>
      </c>
      <c r="AE14" s="5">
        <v>1</v>
      </c>
      <c r="AF14" s="5">
        <v>1.2150000000000001</v>
      </c>
      <c r="AG14" s="5">
        <v>1.3129999999999999</v>
      </c>
      <c r="AH14" s="5">
        <v>1.2030000000000001</v>
      </c>
      <c r="AI14" s="5">
        <v>1.01</v>
      </c>
      <c r="AJ14" s="5">
        <v>1.202</v>
      </c>
      <c r="AK14" s="5">
        <v>1.3029999999999999</v>
      </c>
      <c r="AL14" s="5"/>
      <c r="AM14" s="15"/>
      <c r="AN14" s="5">
        <v>0</v>
      </c>
      <c r="AO14" s="5">
        <v>1</v>
      </c>
      <c r="AP14" s="5">
        <v>1.369</v>
      </c>
      <c r="AQ14" s="5">
        <v>1.538</v>
      </c>
      <c r="AR14" s="5">
        <v>1.349</v>
      </c>
      <c r="AS14" s="5">
        <v>1.0169999999999999</v>
      </c>
      <c r="AT14" s="5">
        <v>1.347</v>
      </c>
      <c r="AU14" s="13">
        <v>1.5209999999999999</v>
      </c>
    </row>
    <row r="15" spans="1:47">
      <c r="A15" s="1" t="s">
        <v>92</v>
      </c>
      <c r="C15" s="1">
        <v>39.74</v>
      </c>
      <c r="D15" s="1">
        <v>57.23</v>
      </c>
      <c r="E15" s="1">
        <v>58.46</v>
      </c>
      <c r="F15" s="1">
        <v>70.099999999999994</v>
      </c>
      <c r="G15" s="1">
        <v>87.88</v>
      </c>
      <c r="H15" s="1">
        <v>77.319999999999993</v>
      </c>
      <c r="I15" s="1">
        <v>70.099999999999994</v>
      </c>
      <c r="J15" s="1">
        <v>48.14</v>
      </c>
      <c r="L15" s="1">
        <v>57.622999999999998</v>
      </c>
      <c r="M15" s="1">
        <v>61.851999999999997</v>
      </c>
      <c r="N15" s="1">
        <v>61.851999999999997</v>
      </c>
      <c r="O15" s="1">
        <v>56.565999999999995</v>
      </c>
      <c r="P15" s="1">
        <v>66.080999999999989</v>
      </c>
      <c r="Q15" s="1">
        <v>59.737000000000002</v>
      </c>
      <c r="R15" s="1">
        <v>60.794999999999995</v>
      </c>
      <c r="S15" s="1">
        <v>67.13900000000001</v>
      </c>
      <c r="U15" s="1">
        <v>0.69</v>
      </c>
      <c r="V15" s="1">
        <v>0.92500000000000004</v>
      </c>
      <c r="W15" s="1">
        <v>0.94499999999999995</v>
      </c>
      <c r="X15" s="1">
        <v>1.2390000000000001</v>
      </c>
      <c r="Y15" s="1">
        <v>1.33</v>
      </c>
      <c r="Z15" s="1">
        <v>1.294</v>
      </c>
      <c r="AA15" s="1">
        <v>1.153</v>
      </c>
      <c r="AB15" s="1">
        <v>0.71699999999999997</v>
      </c>
      <c r="AD15" s="5">
        <v>0.746</v>
      </c>
      <c r="AE15" s="5">
        <v>1</v>
      </c>
      <c r="AF15" s="5">
        <v>1.022</v>
      </c>
      <c r="AG15" s="5">
        <v>1.339</v>
      </c>
      <c r="AH15" s="5">
        <v>1.4379999999999999</v>
      </c>
      <c r="AI15" s="5">
        <v>1.399</v>
      </c>
      <c r="AJ15" s="5">
        <v>1.246</v>
      </c>
      <c r="AK15" s="5">
        <v>0.77500000000000002</v>
      </c>
      <c r="AL15" s="5"/>
      <c r="AM15" s="15"/>
      <c r="AN15" s="6">
        <v>0</v>
      </c>
      <c r="AO15" s="6">
        <v>1</v>
      </c>
      <c r="AP15" s="6">
        <v>1.085</v>
      </c>
      <c r="AQ15" s="6">
        <v>2.3359999999999999</v>
      </c>
      <c r="AR15" s="6">
        <v>2.7229999999999999</v>
      </c>
      <c r="AS15" s="6">
        <v>2.57</v>
      </c>
      <c r="AT15" s="6">
        <v>1.97</v>
      </c>
      <c r="AU15" s="14">
        <v>0.115</v>
      </c>
    </row>
    <row r="16" spans="1:47">
      <c r="AD16" s="5"/>
      <c r="AE16" s="5"/>
      <c r="AF16" s="5"/>
      <c r="AG16" s="5"/>
      <c r="AH16" s="5"/>
      <c r="AI16" s="5"/>
      <c r="AJ16" s="5"/>
      <c r="AK16" s="5"/>
      <c r="AL16" s="5"/>
      <c r="AM16" s="15" t="s">
        <v>2</v>
      </c>
      <c r="AN16" s="5">
        <f>AVERAGE(AN8:AN15)</f>
        <v>0</v>
      </c>
      <c r="AO16" s="5">
        <f t="shared" ref="AO16:AU16" si="0">AVERAGE(AO8:AO15)</f>
        <v>1</v>
      </c>
      <c r="AP16" s="5">
        <f t="shared" si="0"/>
        <v>1.6818749999999998</v>
      </c>
      <c r="AQ16" s="5">
        <f t="shared" si="0"/>
        <v>2.2887499999999998</v>
      </c>
      <c r="AR16" s="5">
        <f t="shared" si="0"/>
        <v>1.8602500000000002</v>
      </c>
      <c r="AS16" s="5">
        <f t="shared" si="0"/>
        <v>1.855</v>
      </c>
      <c r="AT16" s="5">
        <f t="shared" si="0"/>
        <v>2.0289999999999999</v>
      </c>
      <c r="AU16" s="13">
        <f t="shared" si="0"/>
        <v>1.9223749999999999</v>
      </c>
    </row>
    <row r="17" spans="30:47">
      <c r="AD17" s="5"/>
      <c r="AE17" s="5"/>
      <c r="AF17" s="5"/>
      <c r="AG17" s="5"/>
      <c r="AH17" s="5"/>
      <c r="AI17" s="5"/>
      <c r="AJ17" s="5"/>
      <c r="AK17" s="5"/>
      <c r="AL17" s="5"/>
      <c r="AM17" s="15" t="s">
        <v>3</v>
      </c>
      <c r="AN17" s="5">
        <f>_xlfn.STDEV.S(AN8:AN15)</f>
        <v>0</v>
      </c>
      <c r="AO17" s="5">
        <f t="shared" ref="AO17:AU17" si="1">_xlfn.STDEV.S(AO8:AO15)</f>
        <v>0</v>
      </c>
      <c r="AP17" s="5">
        <f t="shared" si="1"/>
        <v>0.41881002768046877</v>
      </c>
      <c r="AQ17" s="5">
        <f t="shared" si="1"/>
        <v>0.48042087203379902</v>
      </c>
      <c r="AR17" s="5">
        <f t="shared" si="1"/>
        <v>0.46170329062226573</v>
      </c>
      <c r="AS17" s="5">
        <f t="shared" si="1"/>
        <v>0.57106041711889022</v>
      </c>
      <c r="AT17" s="5">
        <f t="shared" si="1"/>
        <v>0.67460019905973001</v>
      </c>
      <c r="AU17" s="13">
        <f t="shared" si="1"/>
        <v>1.4413582817705566</v>
      </c>
    </row>
    <row r="18" spans="30:47">
      <c r="AF18" s="10"/>
      <c r="AG18" s="10"/>
      <c r="AH18" s="10"/>
      <c r="AI18" s="10"/>
      <c r="AJ18" s="10"/>
      <c r="AM18" s="15" t="s">
        <v>167</v>
      </c>
      <c r="AP18" s="10">
        <f>_xlfn.T.TEST(AO8:AO15,AP8:AP15,2,3)</f>
        <v>2.469434565950709E-3</v>
      </c>
      <c r="AQ18" s="10">
        <f>_xlfn.T.TEST(AO8:AO15,AQ8:AQ15,2,3)</f>
        <v>1.2761617568785686E-4</v>
      </c>
      <c r="AR18" s="10">
        <f>_xlfn.T.TEST(AO8:AO15,AR8:AR15,2,3)</f>
        <v>1.1606815098608027E-3</v>
      </c>
      <c r="AS18" s="10">
        <f>_xlfn.T.TEST(AO8:AO15,AS8:AS15,2,3)</f>
        <v>3.8652736384821177E-3</v>
      </c>
      <c r="AT18" s="10">
        <f>_xlfn.T.TEST(AO8:AO15,AT8:AT15,2,3)</f>
        <v>3.5044273435191025E-3</v>
      </c>
      <c r="AU18" s="21">
        <f>_xlfn.T.TEST(AO8:AO15,AU8:AU15,2,3)</f>
        <v>0.11321344123492376</v>
      </c>
    </row>
    <row r="19" spans="30:47" ht="15" thickBot="1">
      <c r="AM19" s="17" t="s">
        <v>162</v>
      </c>
      <c r="AN19" s="18"/>
      <c r="AO19" s="18"/>
      <c r="AP19" s="18" t="s">
        <v>61</v>
      </c>
      <c r="AQ19" s="18" t="s">
        <v>62</v>
      </c>
      <c r="AR19" s="18" t="s">
        <v>61</v>
      </c>
      <c r="AS19" s="18" t="s">
        <v>61</v>
      </c>
      <c r="AT19" s="18" t="s">
        <v>61</v>
      </c>
      <c r="AU19" s="19"/>
    </row>
  </sheetData>
  <mergeCells count="5">
    <mergeCell ref="C4:K4"/>
    <mergeCell ref="L4:S4"/>
    <mergeCell ref="U4:AB4"/>
    <mergeCell ref="AD4:AK4"/>
    <mergeCell ref="AN4:AU4"/>
  </mergeCells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Ghrelin</vt:lpstr>
      <vt:lpstr>Gastrin</vt:lpstr>
      <vt:lpstr>Histamine</vt:lpstr>
      <vt:lpstr>Acetylcholine</vt:lpstr>
      <vt:lpstr>Des-Acyl-Ghrelin</vt:lpstr>
      <vt:lpstr>Somatostatin</vt:lpstr>
      <vt:lpstr>Glucagon</vt:lpstr>
      <vt:lpstr>GIP</vt:lpstr>
      <vt:lpstr>GLP-1</vt:lpstr>
      <vt:lpstr>Cholecystokinin</vt:lpstr>
      <vt:lpstr>Cortisol</vt:lpstr>
      <vt:lpstr>Adrenaline</vt:lpstr>
      <vt:lpstr>Lansoprazole</vt:lpstr>
      <vt:lpstr>Insulin</vt:lpstr>
      <vt:lpstr>Leptin</vt:lpstr>
      <vt:lpstr>T3</vt:lpstr>
      <vt:lpstr>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伊藤 隆雄</cp:lastModifiedBy>
  <cp:lastPrinted>2023-12-02T07:04:57Z</cp:lastPrinted>
  <dcterms:created xsi:type="dcterms:W3CDTF">2023-03-06T07:05:41Z</dcterms:created>
  <dcterms:modified xsi:type="dcterms:W3CDTF">2024-06-03T02:21:04Z</dcterms:modified>
</cp:coreProperties>
</file>